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0" yWindow="75" windowWidth="8640" windowHeight="8250" activeTab="0"/>
  </bookViews>
  <sheets>
    <sheet name="Sommaire" sheetId="1" r:id="rId1"/>
    <sheet name="tab1" sheetId="2" r:id="rId2"/>
    <sheet name="tab2" sheetId="3" r:id="rId3"/>
    <sheet name="tab3" sheetId="4" r:id="rId4"/>
    <sheet name="tab4" sheetId="5" r:id="rId5"/>
    <sheet name="graph1" sheetId="6" r:id="rId6"/>
    <sheet name="graph2" sheetId="7" r:id="rId7"/>
    <sheet name="tab5" sheetId="8" r:id="rId8"/>
    <sheet name="graph3" sheetId="9" r:id="rId9"/>
    <sheet name="carte1" sheetId="10" r:id="rId10"/>
    <sheet name="carte2" sheetId="11" r:id="rId11"/>
    <sheet name="carte3" sheetId="12" r:id="rId12"/>
    <sheet name="carte4" sheetId="13" r:id="rId13"/>
    <sheet name="carte5" sheetId="14" r:id="rId14"/>
    <sheet name="carte6" sheetId="15" r:id="rId15"/>
    <sheet name="carte7" sheetId="16" r:id="rId16"/>
    <sheet name="tab6" sheetId="17" r:id="rId17"/>
    <sheet name="graph4" sheetId="18" r:id="rId18"/>
    <sheet name="tab7" sheetId="19" r:id="rId19"/>
    <sheet name="graph5" sheetId="20" r:id="rId20"/>
    <sheet name="tableau complémentaire" sheetId="21" r:id="rId21"/>
    <sheet name=" GRAPH carré Places totales" sheetId="22" r:id="rId22"/>
    <sheet name="T1 Total 2011" sheetId="23" r:id="rId23"/>
    <sheet name="T2 crèches 2011" sheetId="24" r:id="rId24"/>
    <sheet name="T3 haltes-garderies 2011" sheetId="25" r:id="rId25"/>
    <sheet name="T4 multi-accueil 2011" sheetId="26" r:id="rId26"/>
    <sheet name="T5 accueil familial" sheetId="27" r:id="rId27"/>
    <sheet name="T6 Total 2011" sheetId="28" r:id="rId28"/>
    <sheet name="T7 places-enfants (0-2 ans) 11" sheetId="29" r:id="rId29"/>
    <sheet name="T8 crèches 2011" sheetId="30" r:id="rId30"/>
    <sheet name="T9 jehg 2011" sheetId="31" r:id="rId31"/>
    <sheet name="T10 multi 2011" sheetId="32" r:id="rId32"/>
    <sheet name="T11 accueil familial 2011" sheetId="33" r:id="rId33"/>
    <sheet name="T12 places fam par assmat 2011" sheetId="34" r:id="rId34"/>
    <sheet name="T13 agréments assmat 2011" sheetId="35" r:id="rId35"/>
    <sheet name="tab14 2007-2011 total collec " sheetId="36" r:id="rId36"/>
    <sheet name="tab15 2007-2011 crèches " sheetId="37" r:id="rId37"/>
    <sheet name="tab16 2007-2011 hg " sheetId="38" r:id="rId38"/>
    <sheet name="tab17 2007-2011 je " sheetId="39" r:id="rId39"/>
    <sheet name="tab18 2007-2011 multi " sheetId="40" r:id="rId40"/>
    <sheet name="tab19 2007-2011 familial " sheetId="41" r:id="rId41"/>
  </sheets>
  <definedNames>
    <definedName name="acc">#REF!</definedName>
    <definedName name="ann">#REF!</definedName>
    <definedName name="col">#REF!</definedName>
    <definedName name="crco">#REF!</definedName>
    <definedName name="dép">#REF!</definedName>
    <definedName name="hg">#REF!</definedName>
    <definedName name="hgp">#REF!</definedName>
    <definedName name="hgt">#REF!</definedName>
    <definedName name="je">#REF!</definedName>
    <definedName name="ligne">#REF!</definedName>
    <definedName name="mulhp">#REF!</definedName>
    <definedName name="mulht">#REF!</definedName>
    <definedName name="nais">#REF!</definedName>
    <definedName name="no">#REF!</definedName>
    <definedName name="pl">#REF!</definedName>
    <definedName name="_xlnm.Print_Area" localSheetId="20">'tableau complémentaire'!$A$3:$T$54</definedName>
  </definedNames>
  <calcPr fullCalcOnLoad="1"/>
</workbook>
</file>

<file path=xl/sharedStrings.xml><?xml version="1.0" encoding="utf-8"?>
<sst xmlns="http://schemas.openxmlformats.org/spreadsheetml/2006/main" count="5984" uniqueCount="435">
  <si>
    <t>de quartier</t>
  </si>
  <si>
    <t>de personnel</t>
  </si>
  <si>
    <t>Parentales</t>
  </si>
  <si>
    <t>Traditionnelles</t>
  </si>
  <si>
    <t>HALTES GARDERIES</t>
  </si>
  <si>
    <t>Multi-accueil</t>
  </si>
  <si>
    <t>Crèches collectives</t>
  </si>
  <si>
    <t>Haltes-garderies</t>
  </si>
  <si>
    <t>Total</t>
  </si>
  <si>
    <t>Jardins d'enfants</t>
  </si>
  <si>
    <t>TOTAL ÉTABLISSEMENTS D'ACCUEIL COLLECTIF</t>
  </si>
  <si>
    <t>TOTAL estimé France métropolitaine</t>
  </si>
  <si>
    <t>TOTAL estimé France entière</t>
  </si>
  <si>
    <t>(e) estimé</t>
  </si>
  <si>
    <t>(e) : estimé</t>
  </si>
  <si>
    <t>DÉPARTEMENTS</t>
  </si>
  <si>
    <t>TOTAL</t>
  </si>
  <si>
    <t>TOTAL HALTES-GARDERIES</t>
  </si>
  <si>
    <t xml:space="preserve">TOTAL </t>
  </si>
  <si>
    <t>TOTAL estimé DOM</t>
  </si>
  <si>
    <t>2A</t>
  </si>
  <si>
    <t>2B</t>
  </si>
  <si>
    <t>Calvados</t>
  </si>
  <si>
    <t>Cantal</t>
  </si>
  <si>
    <t>Charente</t>
  </si>
  <si>
    <t>Cher</t>
  </si>
  <si>
    <t>Corrèze</t>
  </si>
  <si>
    <t>Corse du Sud</t>
  </si>
  <si>
    <t>Creuse</t>
  </si>
  <si>
    <t>Dordogne</t>
  </si>
  <si>
    <t>Doubs</t>
  </si>
  <si>
    <t>Drôme</t>
  </si>
  <si>
    <t>Eure</t>
  </si>
  <si>
    <t>Finistère</t>
  </si>
  <si>
    <t>Gard</t>
  </si>
  <si>
    <t>Gers</t>
  </si>
  <si>
    <t>Gironde</t>
  </si>
  <si>
    <t>Hérault</t>
  </si>
  <si>
    <t>Indre</t>
  </si>
  <si>
    <t>Isère</t>
  </si>
  <si>
    <t>Jura</t>
  </si>
  <si>
    <t>Landes</t>
  </si>
  <si>
    <t>Loire</t>
  </si>
  <si>
    <t>Loiret</t>
  </si>
  <si>
    <t>Lot</t>
  </si>
  <si>
    <t>Lozère</t>
  </si>
  <si>
    <t>Manche</t>
  </si>
  <si>
    <t>Marne</t>
  </si>
  <si>
    <t>Mayenne</t>
  </si>
  <si>
    <t>Meuse</t>
  </si>
  <si>
    <t>Morbihan</t>
  </si>
  <si>
    <t>Moselle</t>
  </si>
  <si>
    <t>Nièvre</t>
  </si>
  <si>
    <t>Nord</t>
  </si>
  <si>
    <t>Oise</t>
  </si>
  <si>
    <t>Orne</t>
  </si>
  <si>
    <t>Rhône</t>
  </si>
  <si>
    <t>Sarthe</t>
  </si>
  <si>
    <t>Savoie</t>
  </si>
  <si>
    <t>Paris</t>
  </si>
  <si>
    <t>Yvelines</t>
  </si>
  <si>
    <t>Somme</t>
  </si>
  <si>
    <t>Tarn</t>
  </si>
  <si>
    <t>Var</t>
  </si>
  <si>
    <t>Vaucluse</t>
  </si>
  <si>
    <t>Vendée</t>
  </si>
  <si>
    <t>Vienne</t>
  </si>
  <si>
    <t>Vosges</t>
  </si>
  <si>
    <t>Yonne</t>
  </si>
  <si>
    <t>Territoire de Belfort</t>
  </si>
  <si>
    <t>Essonne</t>
  </si>
  <si>
    <t>Guadeloupe</t>
  </si>
  <si>
    <t>Martinique</t>
  </si>
  <si>
    <t>Réunion</t>
  </si>
  <si>
    <t>Ain</t>
  </si>
  <si>
    <t>Aisne</t>
  </si>
  <si>
    <t>Allier</t>
  </si>
  <si>
    <t>Alpes de Haute-Provence</t>
  </si>
  <si>
    <t>Hautes-Alpes</t>
  </si>
  <si>
    <t>Alpes-Maritimes</t>
  </si>
  <si>
    <t>Ardèche</t>
  </si>
  <si>
    <t>Ardennes</t>
  </si>
  <si>
    <t>Ariège</t>
  </si>
  <si>
    <t>Aube</t>
  </si>
  <si>
    <t>Aude</t>
  </si>
  <si>
    <t>Aveyron</t>
  </si>
  <si>
    <t>Bouches-du-Rhône</t>
  </si>
  <si>
    <t>Charente-Maritime</t>
  </si>
  <si>
    <t>Haute-Corse</t>
  </si>
  <si>
    <t>Côte-d'Or</t>
  </si>
  <si>
    <t>Côtes-d'Armor</t>
  </si>
  <si>
    <t>Eure-et-loir</t>
  </si>
  <si>
    <t>Haute-Garonne</t>
  </si>
  <si>
    <t>Ille-et-Vilaine</t>
  </si>
  <si>
    <t>Indre-et-Loire</t>
  </si>
  <si>
    <t>Loir-et-Cher</t>
  </si>
  <si>
    <t>Haute-Loire</t>
  </si>
  <si>
    <t>Loire-Atlantique</t>
  </si>
  <si>
    <t>Lot-et-Garonne</t>
  </si>
  <si>
    <t>Maine-et-Loire</t>
  </si>
  <si>
    <t>Haute-Marne</t>
  </si>
  <si>
    <t>Meurthe-et-Moselle</t>
  </si>
  <si>
    <t>Pas-de-Calais</t>
  </si>
  <si>
    <t>Puy-de-Dôme</t>
  </si>
  <si>
    <t>Pyrénées-Atlantiques</t>
  </si>
  <si>
    <t>Hautes-Pyrénées</t>
  </si>
  <si>
    <t>Pyrénées-Orientales</t>
  </si>
  <si>
    <t>Bas-Rhin</t>
  </si>
  <si>
    <t>Haut-Rhin</t>
  </si>
  <si>
    <t>Haute-Saône</t>
  </si>
  <si>
    <t>Saône-et-Loire</t>
  </si>
  <si>
    <t>Haute-Savoie</t>
  </si>
  <si>
    <t>Seine-Maritime</t>
  </si>
  <si>
    <t>Seine-et-Marne</t>
  </si>
  <si>
    <t>Deux-Sèvres</t>
  </si>
  <si>
    <t>Tarn-et-Garonne</t>
  </si>
  <si>
    <t>Haute-Vienne</t>
  </si>
  <si>
    <t>Hauts-de-Seine</t>
  </si>
  <si>
    <t>Seine-Saint-Denis</t>
  </si>
  <si>
    <t>Val-de-Marne</t>
  </si>
  <si>
    <t>Val-d'Oise</t>
  </si>
  <si>
    <t>Guyane</t>
  </si>
  <si>
    <t xml:space="preserve">SERVICES D'ACCUEIL FAMILIAL                 </t>
  </si>
  <si>
    <t>Mono-accueil</t>
  </si>
  <si>
    <t>(e)</t>
  </si>
  <si>
    <t xml:space="preserve"> </t>
  </si>
  <si>
    <t>Multi-accueil
traditionnel</t>
  </si>
  <si>
    <t>Multi-accueil
de personnel</t>
  </si>
  <si>
    <t>Multi-accueil
parental</t>
  </si>
  <si>
    <t>Multi-accueil
micro crèches</t>
  </si>
  <si>
    <t>Multi-accueil
collectif-familial</t>
  </si>
  <si>
    <t>Multi-accueil
micro 
crèches</t>
  </si>
  <si>
    <t>Multi-accueil
collectif-
familial</t>
  </si>
  <si>
    <t>Jardins d'éveil</t>
  </si>
  <si>
    <t>CRÈCHES</t>
  </si>
  <si>
    <t>parentales</t>
  </si>
  <si>
    <t>micro crèches</t>
  </si>
  <si>
    <t>01</t>
  </si>
  <si>
    <t>02</t>
  </si>
  <si>
    <t>03</t>
  </si>
  <si>
    <t>04</t>
  </si>
  <si>
    <t>05</t>
  </si>
  <si>
    <t>06</t>
  </si>
  <si>
    <t>07</t>
  </si>
  <si>
    <t>08</t>
  </si>
  <si>
    <t>09</t>
  </si>
  <si>
    <t>Multi-accueil
Collectif/familial</t>
  </si>
  <si>
    <r>
      <rPr>
        <b/>
        <sz val="8"/>
        <rFont val="Arial"/>
        <family val="2"/>
      </rPr>
      <t>Source :</t>
    </r>
    <r>
      <rPr>
        <sz val="8"/>
        <rFont val="Arial"/>
        <family val="2"/>
      </rPr>
      <t xml:space="preserve"> enquête PMI - Drees - 2011.</t>
    </r>
  </si>
  <si>
    <r>
      <rPr>
        <b/>
        <sz val="8"/>
        <rFont val="Arial"/>
        <family val="2"/>
      </rPr>
      <t>Champ :</t>
    </r>
    <r>
      <rPr>
        <sz val="8"/>
        <rFont val="Arial"/>
        <family val="2"/>
      </rPr>
      <t xml:space="preserve"> France métropolitaine.</t>
    </r>
  </si>
  <si>
    <t>EPCI : Établissement Public de Coopération Intercommunal</t>
  </si>
  <si>
    <t>CCAS : Centre Communal d'action sociale</t>
  </si>
  <si>
    <t>SERVICES D'ACCUEIL FAMILIAL</t>
  </si>
  <si>
    <t>Multi-accueil collectif/familial</t>
  </si>
  <si>
    <t>Micro crèches</t>
  </si>
  <si>
    <t>à gestion parentale</t>
  </si>
  <si>
    <t>traditionnelles de quartier</t>
  </si>
  <si>
    <t>STRUCTURES MULTI-ACCUEIL</t>
  </si>
  <si>
    <t>STRUCTURES MONO-ACCUEIL</t>
  </si>
  <si>
    <t>Autre : mutuelle, comité d'entreprise, …</t>
  </si>
  <si>
    <t>Privé à but commercial</t>
  </si>
  <si>
    <t>C.A.F</t>
  </si>
  <si>
    <t>Association loi 1901</t>
  </si>
  <si>
    <t>Autre</t>
  </si>
  <si>
    <t>Département</t>
  </si>
  <si>
    <t>Commune CCAS EPCI</t>
  </si>
  <si>
    <t>Ensemble (%)</t>
  </si>
  <si>
    <t>PRIVÉ</t>
  </si>
  <si>
    <t>PUBLIC</t>
  </si>
  <si>
    <t>RÉPARTITION DES ÉTABLISSEMENTS SELON L'ORGANISME GESTIONNAIRE</t>
  </si>
  <si>
    <t>Tableau 1  - Répartition des établissements et services d'accueil  de jeunes enfants selon l'organisme gestionnaire en 2011 (%) - France métropolitaine</t>
  </si>
  <si>
    <r>
      <t>Source :</t>
    </r>
    <r>
      <rPr>
        <sz val="8"/>
        <rFont val="Arial"/>
        <family val="2"/>
      </rPr>
      <t xml:space="preserve"> enquête PMI - Drees - 2011.</t>
    </r>
  </si>
  <si>
    <r>
      <t>Champ :</t>
    </r>
    <r>
      <rPr>
        <sz val="8"/>
        <rFont val="Arial"/>
        <family val="2"/>
      </rPr>
      <t xml:space="preserve"> France métropolitaine.</t>
    </r>
  </si>
  <si>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application des dispositions de l'article R2324-46 du code de la santé publique (à l'exception des dérogations sur la durée de l'expérience professionnelle)</t>
  </si>
  <si>
    <t>Collectives/familiales</t>
  </si>
  <si>
    <t>De personnel</t>
  </si>
  <si>
    <t>Traditionnelles de quartier</t>
  </si>
  <si>
    <t>Ensemble</t>
  </si>
  <si>
    <t>dérogation (**)</t>
  </si>
  <si>
    <t>Autre (*)</t>
  </si>
  <si>
    <t>Éducateur de jeunes enfants</t>
  </si>
  <si>
    <t>Puéricultrice</t>
  </si>
  <si>
    <t>Tableau 2 - Qualification du personnel de direction ou référent technique des établissements d'accueil collectif et des services d'accueil familial en 2011 - France métropolitaine</t>
  </si>
  <si>
    <t>plus de 
60 places</t>
  </si>
  <si>
    <t>41 à 60 places</t>
  </si>
  <si>
    <t>21 à 40 places</t>
  </si>
  <si>
    <t>moins de 
20 places</t>
  </si>
  <si>
    <t>Nombre d'établissements (%)</t>
  </si>
  <si>
    <t>Type de structure</t>
  </si>
  <si>
    <t>Tableau 3 - Répartition des établissements et services d'accueil des jeunes enfants par capacité d'accueil en 2011 - France métropolitaine</t>
  </si>
  <si>
    <t>* Les micro crèches sortent du dispositif expérimental en 2010. En 2009 le nombre de places était estimé à 1800.
(mono-accueil et multi-accueil non différenciés).</t>
  </si>
  <si>
    <t>Les chiffres sont arrondis à la dizaine. Les sommes des données détaillées peuvent donc différer légèrement des totaux.</t>
  </si>
  <si>
    <t>TOTAL PLACES (estimé)</t>
  </si>
  <si>
    <t xml:space="preserve"> • places en services d'accueil familial</t>
  </si>
  <si>
    <t xml:space="preserve"> • places en multi-accueil collectif/familial</t>
  </si>
  <si>
    <t>ACCUEIL FAMILIAL :</t>
  </si>
  <si>
    <t>TOTAL ACCUEIL COLLECTIF</t>
  </si>
  <si>
    <t>-</t>
  </si>
  <si>
    <t>Micro crèches*</t>
  </si>
  <si>
    <t>STRUCTURES MULTI-ACCUEIL :</t>
  </si>
  <si>
    <t>Haltes garderies  :</t>
  </si>
  <si>
    <t xml:space="preserve">Parentales </t>
  </si>
  <si>
    <t>Crèches collectives :</t>
  </si>
  <si>
    <t>STRUCTURES MONO-ACCUEIL :</t>
  </si>
  <si>
    <t>2007/2011</t>
  </si>
  <si>
    <t>2010/2011</t>
  </si>
  <si>
    <t>Taux d'évolution annuel moyen</t>
  </si>
  <si>
    <t>Taux d'évolution</t>
  </si>
  <si>
    <t>Places
(%)</t>
  </si>
  <si>
    <t>Nombre de places</t>
  </si>
  <si>
    <t>Type de places par structure</t>
  </si>
  <si>
    <t>Tableau 4  - Nombre de places d’accueil collectif et familial  de 2007 à 2011 - France métropolitaine</t>
  </si>
  <si>
    <t>TOTAL places</t>
  </si>
  <si>
    <t>TOTAL PLACES ACCUEIL COLLECTIF (MONO ET MULTI ACCUEIL)</t>
  </si>
  <si>
    <t>ACCUEIL FAMILIAL  : places places en services d'accueil familial</t>
  </si>
  <si>
    <t>Sce acc. Fam</t>
  </si>
  <si>
    <t>ACCUEIL FAMILIAL  : places en multi-accueil collectif/familial</t>
  </si>
  <si>
    <t>PLACES MULTI-ACCUEIL :</t>
  </si>
  <si>
    <t>J. éveil et 
J. enfants</t>
  </si>
  <si>
    <t>Jardins d'éveil et jardins d'enfants</t>
  </si>
  <si>
    <t>PLACES MONO-ACCUEIL :</t>
  </si>
  <si>
    <t>Nbre au 31/12/2011</t>
  </si>
  <si>
    <t>nombre de places par structure</t>
  </si>
  <si>
    <t>Graphique 1 - Répartition des places selon les types de structure d'accueil au 31 décembre 2011 - France métropolitaine</t>
  </si>
  <si>
    <t>TOTAL PLACES</t>
  </si>
  <si>
    <t>Jardins d'enfants (+ jardins d'éveil à partir de 2011) :</t>
  </si>
  <si>
    <t>Crèches collectives (dont micro-crèches à partir de 2010) :</t>
  </si>
  <si>
    <t>Graphique 2 - Évolution du nombre de places d'accueil collectif et familial entre 1998 et 2011 - France Métropolitaine</t>
  </si>
  <si>
    <t>** hors structures multi-accueil proposant des places d’accueil familial.</t>
  </si>
  <si>
    <t>* Les micro crèches sortent du dispositif expérimental en 2010. En 2009 le nombre d'établissements était estimé à 200 (mono-accueil et multi-accueil non différenciés).</t>
  </si>
  <si>
    <t>TOTAL ÉTABLISSEMENTS  (estimé)</t>
  </si>
  <si>
    <t>SERVICES D'ACCUEIL FAMILIAL** :</t>
  </si>
  <si>
    <t>Établisse-
ments
(%)</t>
  </si>
  <si>
    <t>Nombre d'établissements</t>
  </si>
  <si>
    <t>Tableau 5  - Nombre d'établissements d'accueil collectif et services d'accueil familial de 2007 à 2011 - France métropolitaine</t>
  </si>
  <si>
    <t>TOTAL ÉTABLISSEMENTS</t>
  </si>
  <si>
    <t>TOTAL ACCUEIL COLLECTIF (MONO ET MULTI ACCUEIL)</t>
  </si>
  <si>
    <t>SERVICES D'ACCUEIL FAMILIAL* :</t>
  </si>
  <si>
    <r>
      <t xml:space="preserve">Haltes garderies  </t>
    </r>
    <r>
      <rPr>
        <sz val="8"/>
        <rFont val="Arial"/>
        <family val="2"/>
      </rPr>
      <t>:</t>
    </r>
  </si>
  <si>
    <r>
      <t xml:space="preserve">Crèches collectives </t>
    </r>
    <r>
      <rPr>
        <sz val="8"/>
        <rFont val="Arial"/>
        <family val="2"/>
      </rPr>
      <t>:</t>
    </r>
  </si>
  <si>
    <r>
      <rPr>
        <sz val="8"/>
        <rFont val="Arial"/>
        <family val="2"/>
      </rPr>
      <t xml:space="preserve">Graphique 3 </t>
    </r>
    <r>
      <rPr>
        <b/>
        <sz val="8"/>
        <rFont val="Arial"/>
        <family val="2"/>
      </rPr>
      <t>- Répartion des établissements selon les types de structures d'accueil au 31 décembre 2011 - France métropolitaine</t>
    </r>
  </si>
  <si>
    <r>
      <t>Champ :</t>
    </r>
    <r>
      <rPr>
        <sz val="8"/>
        <rFont val="Arial"/>
        <family val="2"/>
      </rPr>
      <t xml:space="preserve"> DOM.</t>
    </r>
  </si>
  <si>
    <t>*** hors structures multi-accueil proposant des places d’accueil familial.</t>
  </si>
  <si>
    <t>** Les structures multi-accueil de personnel ont été introduites dans le questionnaire en 2007. Avant cette date, ces établissements étaient répartis entre les établissements de personnel mono-accueil et les structures multi-accueil.</t>
  </si>
  <si>
    <t>* Les micro crèches sortent du dispositif expérimental en 2010. En 2009 le nombre d'établissement était estimé à 21 (mono-accueil et multi-accueil non différenciés).</t>
  </si>
  <si>
    <t>SERVICES D'ACCUEIL FAMILIAL*** :</t>
  </si>
  <si>
    <t>De personnel**</t>
  </si>
  <si>
    <t>Tableau 6  - Nombre d'établissements d'accueil collectif et services d'accueil familial de 2007 à 2011 - DOM</t>
  </si>
  <si>
    <t>Graphqiue 4 - Répartition des établissements selon les types de structure d'accueil au 31 décembre 2011 - DOM</t>
  </si>
  <si>
    <t>Champ : DOM. Source : enquête PMI 2011, Drees.</t>
  </si>
  <si>
    <r>
      <rPr>
        <b/>
        <sz val="8"/>
        <rFont val="Arial"/>
        <family val="2"/>
      </rPr>
      <t xml:space="preserve">Champ </t>
    </r>
    <r>
      <rPr>
        <sz val="8"/>
        <rFont val="Arial"/>
        <family val="2"/>
      </rPr>
      <t xml:space="preserve">: DOM. </t>
    </r>
    <r>
      <rPr>
        <b/>
        <sz val="8"/>
        <rFont val="Arial"/>
        <family val="2"/>
      </rPr>
      <t>Source</t>
    </r>
    <r>
      <rPr>
        <sz val="8"/>
        <rFont val="Arial"/>
        <family val="2"/>
      </rPr>
      <t xml:space="preserve"> : enquête PMI 2011, Drees.</t>
    </r>
  </si>
  <si>
    <t>* Les micro crèches sortent du dispositif expérimental en 2010. En 2009 le nombre de places était estimé à 190 (mono-accueil et multi-accueil non différenciés).</t>
  </si>
  <si>
    <t>2011 (p)</t>
  </si>
  <si>
    <t>Tableau 7 - Nombre de places d’accueil collectif et familial de 2007 à 2011 - DOM</t>
  </si>
  <si>
    <t>Nombre de places d’accueil collectif et familial de 2007 à 2011 - DOM</t>
  </si>
  <si>
    <t>Graphique 5 - Répartition des places selon les types de structure d'accueil au 31 décembre 2011 - DOM</t>
  </si>
  <si>
    <t>TOTAL ETABLISSEMENTS</t>
  </si>
  <si>
    <t>Haltes garderies</t>
  </si>
  <si>
    <t>Évolution du nombre d'établissements
 OUTRE-MER</t>
  </si>
  <si>
    <t>Évolution du nombre de places d'accueil collectif et familial 
OUTRE-MER</t>
  </si>
  <si>
    <t>Évolution du nombre d'établissements 
 FRANCE MÉTROPOLITAINE</t>
  </si>
  <si>
    <t>ACCUEIL FAMILIAL  57 100 places (4%)</t>
  </si>
  <si>
    <t>92300 inscrits (7%)</t>
  </si>
  <si>
    <t>SCOLARISATION à 2 ans</t>
  </si>
  <si>
    <t>910 000 (66%)
places potentielles auprès des assitants(es) maternels(elles) employés(ées) directement par des particuliers</t>
  </si>
  <si>
    <t>ACCUEIL COLLECTIF
316 600 places (23%)</t>
  </si>
  <si>
    <t>TOTAL DES PLACES D'ACCUEIL COLLECTIF</t>
  </si>
  <si>
    <t xml:space="preserve">              * Ircem, calcul Drees.</t>
  </si>
  <si>
    <t>Sources : Enquête PMI 2011, Drees.</t>
  </si>
  <si>
    <t>Assistantes maternelles (hors accueil familial) *</t>
  </si>
  <si>
    <t>Accueil familial</t>
  </si>
  <si>
    <t>Accueil collectif 
(hors jardins d'enfants)</t>
  </si>
  <si>
    <t xml:space="preserve">TOTAL HALTES-GARDERIES </t>
  </si>
  <si>
    <t>HALTES-GARDERIES</t>
  </si>
  <si>
    <t>JARDINS D'ENFANTS</t>
  </si>
  <si>
    <t>Multi-accueil collectif-familial</t>
  </si>
  <si>
    <t>Multi-accueil micro crèche</t>
  </si>
  <si>
    <t>Multi-accueil parental</t>
  </si>
  <si>
    <t>Multi-accueil de personnel</t>
  </si>
  <si>
    <t>Multi-accueil traditionnel</t>
  </si>
  <si>
    <t>DÉPARTEMENT</t>
  </si>
  <si>
    <t>(e) : estimé
Le mode d'estimation des valeurs manquantes pour le nombre des enfants inscrits a changé entre 2009 et 2010. Le taux d'évolution entre ces deux années sur cet item n'est donc pas exploitable.</t>
  </si>
  <si>
    <t>enfants inscrits</t>
  </si>
  <si>
    <t>places</t>
  </si>
  <si>
    <t>MULTI-ACCUEIL</t>
  </si>
  <si>
    <t xml:space="preserve">MONO-ACCUEIL             </t>
  </si>
  <si>
    <t>Moyenne estimée France entière</t>
  </si>
  <si>
    <t>Moyenne estimée DOM</t>
  </si>
  <si>
    <t>Moyenne estimée France métropolitaine</t>
  </si>
  <si>
    <t>Nombre de places par assistante maternelle</t>
  </si>
  <si>
    <t>Nombre de places en services d'accueil familial</t>
  </si>
  <si>
    <t>Nombre d'assistantes maternelles en services d'accueil familial</t>
  </si>
  <si>
    <t>Nombre d'agréments pour assistantes maternelles</t>
  </si>
  <si>
    <t>974-Réunion</t>
  </si>
  <si>
    <t>973-Guyane</t>
  </si>
  <si>
    <t>972-Martinique</t>
  </si>
  <si>
    <t>971-Guadeloupe</t>
  </si>
  <si>
    <t>95-Val-d'Oise</t>
  </si>
  <si>
    <t>94-Val-de-Marne</t>
  </si>
  <si>
    <t>93-Seine-Saint-Denis</t>
  </si>
  <si>
    <t>92-Hauts-de-Seine</t>
  </si>
  <si>
    <t>91-Essonne</t>
  </si>
  <si>
    <t>90-Territoire de Belfort</t>
  </si>
  <si>
    <t>89-Yonne</t>
  </si>
  <si>
    <t>88-Vosges</t>
  </si>
  <si>
    <t>87-Haute-Vienne</t>
  </si>
  <si>
    <t>86-Vienne</t>
  </si>
  <si>
    <t>85-Vendée</t>
  </si>
  <si>
    <t>84-Vaucluse</t>
  </si>
  <si>
    <t>83-Var</t>
  </si>
  <si>
    <t>82-Tarn-et-Garonne</t>
  </si>
  <si>
    <t>81-Tarn</t>
  </si>
  <si>
    <t>80-Somme</t>
  </si>
  <si>
    <t>79-Deux-Sèvres</t>
  </si>
  <si>
    <t>78-Yvelines</t>
  </si>
  <si>
    <t>77-Seine-et-Marne</t>
  </si>
  <si>
    <t>76-Seine-Maritime</t>
  </si>
  <si>
    <t>75-Paris</t>
  </si>
  <si>
    <t>74-Haute-Savoie</t>
  </si>
  <si>
    <t>73-Savoie</t>
  </si>
  <si>
    <t>72-Sarthe</t>
  </si>
  <si>
    <t>71-Saône-et-Loire</t>
  </si>
  <si>
    <t>70-Haute-Saône</t>
  </si>
  <si>
    <t>69-Rhône</t>
  </si>
  <si>
    <t>68-Haut-Rhin</t>
  </si>
  <si>
    <t>67-Bas-Rhin</t>
  </si>
  <si>
    <t>66-Pyrénées-Orientales</t>
  </si>
  <si>
    <t>65-Hautes-Pyrénées</t>
  </si>
  <si>
    <t>64-Pyrénées-Atlantiques</t>
  </si>
  <si>
    <t>63-Puy-de-Dôme</t>
  </si>
  <si>
    <t>62-Pas-de-Calais</t>
  </si>
  <si>
    <t>61-Orne</t>
  </si>
  <si>
    <t>60-Oise</t>
  </si>
  <si>
    <t>59-Nord</t>
  </si>
  <si>
    <t>58-Nièvre</t>
  </si>
  <si>
    <t>57-Moselle</t>
  </si>
  <si>
    <t>56-Morbihan</t>
  </si>
  <si>
    <t>55-Meuse</t>
  </si>
  <si>
    <t>54-Meurthe-et-Moselle</t>
  </si>
  <si>
    <t>53-Mayenne</t>
  </si>
  <si>
    <t>52-Haute-Marne</t>
  </si>
  <si>
    <t>51-Marne</t>
  </si>
  <si>
    <t>50-Manche</t>
  </si>
  <si>
    <t>49-Maine-et-Loire</t>
  </si>
  <si>
    <t>48-Lozère</t>
  </si>
  <si>
    <t>47-Lot-et-Garonne</t>
  </si>
  <si>
    <t>46-Lot</t>
  </si>
  <si>
    <t>45-Loiret</t>
  </si>
  <si>
    <t>44-Loire-Atlantique</t>
  </si>
  <si>
    <t>43-Haute-Loire</t>
  </si>
  <si>
    <t>42-Loire</t>
  </si>
  <si>
    <t>41-Loir-et-Cher</t>
  </si>
  <si>
    <t>40-Landes</t>
  </si>
  <si>
    <t>39-Jura</t>
  </si>
  <si>
    <t>38-Isère</t>
  </si>
  <si>
    <t>37-Indre-et-Loire</t>
  </si>
  <si>
    <t>36-Indre</t>
  </si>
  <si>
    <t>35-Ille-et-Vilaine</t>
  </si>
  <si>
    <t>34-Hérault</t>
  </si>
  <si>
    <t>33-Gironde</t>
  </si>
  <si>
    <t>32-Gers</t>
  </si>
  <si>
    <t>31-Haute-Garonne</t>
  </si>
  <si>
    <t>30-Gard</t>
  </si>
  <si>
    <t>29-Finistère</t>
  </si>
  <si>
    <t>28-Eure-et-Loir</t>
  </si>
  <si>
    <t>27-Eure</t>
  </si>
  <si>
    <t>26-Drôme</t>
  </si>
  <si>
    <t>25-Doubs</t>
  </si>
  <si>
    <t>24-Dordogne</t>
  </si>
  <si>
    <t>23-Creuse</t>
  </si>
  <si>
    <t>22-Côtes-d'Armor</t>
  </si>
  <si>
    <t>21-Côte-d'Or</t>
  </si>
  <si>
    <t>2B-Haute-Corse</t>
  </si>
  <si>
    <t>2A-Corse-du-Sud</t>
  </si>
  <si>
    <t>19-Corrèze</t>
  </si>
  <si>
    <t>18-Cher</t>
  </si>
  <si>
    <t>17-Charente-Maritime</t>
  </si>
  <si>
    <t>16-Charente</t>
  </si>
  <si>
    <t>15-Cantal</t>
  </si>
  <si>
    <t>14-Calvados</t>
  </si>
  <si>
    <t>13-Bouches-du-Rhône</t>
  </si>
  <si>
    <t>12-Aveyron</t>
  </si>
  <si>
    <t>11-Aude</t>
  </si>
  <si>
    <t>10-Aube</t>
  </si>
  <si>
    <t>09-Ariège</t>
  </si>
  <si>
    <t>08-Ardennes</t>
  </si>
  <si>
    <t>07-Ardèche</t>
  </si>
  <si>
    <t>06-Alpes-Maritimes</t>
  </si>
  <si>
    <t>05-Hautes-Alpes</t>
  </si>
  <si>
    <t>04-Alpes-de-Haute-Provence</t>
  </si>
  <si>
    <t>03-Allier</t>
  </si>
  <si>
    <t>02-Aisne</t>
  </si>
  <si>
    <t>01-Ain</t>
  </si>
  <si>
    <t>Carte 4 - Assistant€s maternel(le)s emoloyé€s directement par les particuliers : répartition goégraphique du nombre de places pour 100 enfants de moins de 3 ans - France métropolitaine</t>
  </si>
  <si>
    <t>NR</t>
  </si>
  <si>
    <t>Carte 5 - Nombre de maisons d'assistant€s maternel(le)s (MAM) - France métropolitaine</t>
  </si>
  <si>
    <t>Carte 6 - Scolarisation des enfants de 2 ens : répartition géographique du nombre de place pour 100 enfants de 2 ans - France métropolitaine</t>
  </si>
  <si>
    <t>Carte 7 - Tous types d'accueil* : répartition géographique du nombre total de places pour 100 enfants de moins de 3 ans en 2011 - Frane métropolitaine</t>
  </si>
  <si>
    <t>Carte 1 - Accueil collectif et familial : répartition géographique du nombre de place pour 100 enfants de mins de 3 ans en 2011 -  France métropolitaine</t>
  </si>
  <si>
    <t>Carte  2 - Accueil collectif : répartition géographique du nombre de places pour 100 enfants de moins de 3 ans en 2011 - Frnce métropolitaine</t>
  </si>
  <si>
    <t>Carte 3 - Accueil familial : répartition géographique du nombre de places pour 100 enfants de moins de 3 ans en 2011 - France métropolitaine</t>
  </si>
  <si>
    <t>L'offre d'accueil collectif des enfants de moins de 3 ans en 2011</t>
  </si>
  <si>
    <t>Sommaire</t>
  </si>
  <si>
    <t>Présentation</t>
  </si>
  <si>
    <t>Données synthétiques</t>
  </si>
  <si>
    <t>La répartition goégraphique de l'offre d'accueil en France métropolitaine</t>
  </si>
  <si>
    <t>L'offre d'accueil dans les départements d'outre-mer (DOM°</t>
  </si>
  <si>
    <t>Nombre d'établissements d'accueil collectif et de services d'accueil familial par département en 2011</t>
  </si>
  <si>
    <t>Nombre de places d'accueil collectif, familial et nombre d'agrément spour assistant€s maternel(le)s par département en 2011</t>
  </si>
  <si>
    <t>Nombre de places d'accueil collectif et familial par département de 2007 à 2011</t>
  </si>
  <si>
    <t>Champ  : France métropolitaine</t>
  </si>
  <si>
    <t>Sources : enquête PMI - DREES - 2011 ; estimation de la poulation, INSEE</t>
  </si>
  <si>
    <t>Sources : enquête PMI - DREES - 2011</t>
  </si>
  <si>
    <t>Sources : enquête PMI - DREES - 2011 ; IRCEM-MESR DEPP - 2011estimation de la poulation, INSEE</t>
  </si>
  <si>
    <t>Tableau 19 - Nombre de places d'accueil familial de 2007 à 2011</t>
  </si>
  <si>
    <t>Tableau 18 - Nombre de places d'accueil collectif en structures multi-accueil de 2007 à 2011</t>
  </si>
  <si>
    <t>Tableau 17 - Nombre de places en jardins d’enfants de 2007 à 2011</t>
  </si>
  <si>
    <t>Tableau 16 - Nombre de places en halte-garderies de 2007 à 2011</t>
  </si>
  <si>
    <t>Tableau 15 - Nombre de places en crèches collectives de 2007 à 2011 (mono-accueil)</t>
  </si>
  <si>
    <t>Tableau 14 - Nombre total de places d’accueil collectif  de 2007 à 2011</t>
  </si>
  <si>
    <t>Tableau 1 - Nombre total d’établissements d’accueil collectif au 31 décembre 2011</t>
  </si>
  <si>
    <t>Tableau 2 - Nombre de crèches collectives au 31 décembre 2011</t>
  </si>
  <si>
    <t>Tableau 3 - Nombre de haltes-garderies au 31 décembre 2011</t>
  </si>
  <si>
    <t>Tableau 4 - Nombre d’établissements multi-accueil au 31 décembre 2011</t>
  </si>
  <si>
    <t>Tableau 5 - Nombre de services d'accueil familial au 31 décembre 2011</t>
  </si>
  <si>
    <t>Tableau 6 - Nombre total de places d’accueil collectif au 31 décembre 2011</t>
  </si>
  <si>
    <t>Tableau 7 - Nombre de places par mode d'accueil 
pour 100 enfants de moins de 3 ans au 31 décembre 2011</t>
  </si>
  <si>
    <t>Tableau 8 - Nombre de places en crèches collectives au 31 décembre 2011</t>
  </si>
  <si>
    <t>Tableau 9 - Nombre de places en halte-garderies et jardins d’enfants au 31 décembre 2011</t>
  </si>
  <si>
    <t>Tableau 10 - Nombre de places d’accueil collectif en structures multi-accueil au 31 décembre 2011</t>
  </si>
  <si>
    <t>Tableau 11 - Nombre de places d’accueil familial et enfants inscrits au 31 décembre 2011</t>
  </si>
  <si>
    <t>Tableau 12 - Nombre de places par assistante maternelle des services d'accueil familial au 31 décembre 2011</t>
  </si>
  <si>
    <t>Tableau 13 - Nombre d’agréments en cours pour assistantes maternelles au  31 décembre 2011</t>
  </si>
  <si>
    <t>Graphique complémentaire - Répartion des principaux modes de garde collectif et familial</t>
  </si>
  <si>
    <t>Tableau complémentaire - Répartition des principiaux modes de garde collectif et familial</t>
  </si>
  <si>
    <t>Documents de travail, série statistique, août, n° 184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</si>
</sst>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 ##0&quot;   &quot;"/>
    <numFmt numFmtId="166" formatCode="#,##0.00\ [$€];[Red]\-#,##0.00\ [$€]"/>
    <numFmt numFmtId="167" formatCode="0.0"/>
    <numFmt numFmtId="168" formatCode="#,##0&quot;  &quot;"/>
    <numFmt numFmtId="169" formatCode="#,##0.0"/>
    <numFmt numFmtId="170" formatCode="0.000%"/>
    <numFmt numFmtId="171" formatCode="0.0%"/>
    <numFmt numFmtId="172" formatCode="#,##0_ ;[Red]\-#,##0\ "/>
    <numFmt numFmtId="173" formatCode="#,##0.0&quot;   &quot;"/>
    <numFmt numFmtId="174" formatCode="#,##0&quot;    &quot;"/>
    <numFmt numFmtId="175" formatCode="#,##0&quot;      &quot;"/>
  </numFmts>
  <fonts count="50">
    <font>
      <sz val="10"/>
      <name val="MS Sans Serif"/>
      <family val="0"/>
    </font>
    <font>
      <sz val="11"/>
      <color indexed="8"/>
      <name val="Calibri"/>
      <family val="2"/>
    </font>
    <font>
      <sz val="10"/>
      <name val="Arial"/>
      <family val="2"/>
    </font>
    <font>
      <sz val="8"/>
      <name val="Arial"/>
      <family val="2"/>
    </font>
    <font>
      <b/>
      <sz val="8"/>
      <name val="Arial"/>
      <family val="2"/>
    </font>
    <font>
      <sz val="8"/>
      <color indexed="8"/>
      <name val="Arial"/>
      <family val="2"/>
    </font>
    <font>
      <b/>
      <sz val="8"/>
      <color indexed="10"/>
      <name val="Arial"/>
      <family val="2"/>
    </font>
    <font>
      <b/>
      <sz val="8"/>
      <color indexed="51"/>
      <name val="Arial"/>
      <family val="2"/>
    </font>
    <font>
      <sz val="8"/>
      <color indexed="10"/>
      <name val="Arial"/>
      <family val="2"/>
    </font>
    <font>
      <b/>
      <sz val="8"/>
      <color indexed="17"/>
      <name val="Arial"/>
      <family val="2"/>
    </font>
    <font>
      <b/>
      <sz val="20"/>
      <name val="Arial"/>
      <family val="2"/>
    </font>
    <font>
      <b/>
      <sz val="14"/>
      <name val="Arial"/>
      <family val="2"/>
    </font>
    <font>
      <b/>
      <sz val="12"/>
      <name val="Arial"/>
      <family val="2"/>
    </font>
    <font>
      <b/>
      <sz val="20"/>
      <color indexed="9"/>
      <name val="Arial"/>
      <family val="2"/>
    </font>
    <font>
      <u val="single"/>
      <sz val="8"/>
      <color indexed="12"/>
      <name val="Arial"/>
      <family val="2"/>
    </font>
    <font>
      <i/>
      <sz val="8"/>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0"/>
      <color indexed="12"/>
      <name val="MS Sans Serif"/>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MS Sans Serif"/>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9"/>
        <bgColor indexed="64"/>
      </patternFill>
    </fill>
    <fill>
      <patternFill patternType="solid">
        <fgColor indexed="62"/>
        <bgColor indexed="64"/>
      </patternFill>
    </fill>
    <fill>
      <patternFill patternType="solid">
        <fgColor indexed="2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bottom style="hair"/>
    </border>
    <border>
      <left/>
      <right/>
      <top/>
      <bottom style="hair"/>
    </border>
    <border>
      <left style="hair"/>
      <right style="hair"/>
      <top/>
      <bottom/>
    </border>
    <border>
      <left style="hair"/>
      <right style="hair"/>
      <top style="hair"/>
      <bottom/>
    </border>
    <border>
      <left style="hair"/>
      <right/>
      <top style="hair"/>
      <bottom style="hair"/>
    </border>
    <border>
      <left style="hair"/>
      <right style="hair"/>
      <top style="hair"/>
      <bottom style="hair"/>
    </border>
    <border>
      <left style="hair"/>
      <right/>
      <top/>
      <bottom style="hair"/>
    </border>
    <border>
      <left style="hair"/>
      <right/>
      <top/>
      <bottom/>
    </border>
    <border>
      <left/>
      <right/>
      <top style="hair"/>
      <bottom/>
    </border>
    <border>
      <left style="hair"/>
      <right/>
      <top style="hair"/>
      <bottom/>
    </border>
    <border>
      <left style="thin"/>
      <right style="hair"/>
      <top style="hair"/>
      <bottom style="hair"/>
    </border>
    <border>
      <left/>
      <right/>
      <top style="hair"/>
      <bottom style="hair"/>
    </border>
    <border>
      <left style="thin"/>
      <right style="hair"/>
      <top/>
      <bottom/>
    </border>
    <border>
      <left style="thin"/>
      <right style="hair"/>
      <top/>
      <bottom style="hair"/>
    </border>
    <border>
      <left style="thin"/>
      <right style="hair"/>
      <top style="hair"/>
      <bottom/>
    </border>
    <border>
      <left/>
      <right style="hair"/>
      <top style="hair"/>
      <bottom style="hair"/>
    </border>
    <border>
      <left/>
      <right style="hair"/>
      <top/>
      <bottom/>
    </border>
    <border>
      <left/>
      <right style="hair"/>
      <top/>
      <bottom style="hair"/>
    </border>
    <border>
      <left/>
      <right style="hair"/>
      <top style="hair"/>
      <bottom/>
    </border>
    <border>
      <left/>
      <right/>
      <top/>
      <bottom style="thin"/>
    </border>
    <border>
      <left style="thin"/>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style="thin"/>
      <right style="thin"/>
      <top/>
      <bottom style="thin"/>
    </border>
    <border>
      <left/>
      <right style="thin"/>
      <top/>
      <bottom/>
    </border>
    <border>
      <left style="thin"/>
      <right/>
      <top/>
      <bottom/>
    </border>
    <border>
      <left style="thin"/>
      <right/>
      <top style="thin"/>
      <bottom/>
    </border>
    <border>
      <left/>
      <right/>
      <top style="thin"/>
      <bottom/>
    </border>
    <border>
      <left style="thin"/>
      <right style="thin"/>
      <top style="thin"/>
      <bottom/>
    </border>
    <border>
      <left/>
      <right style="thin"/>
      <top style="thin"/>
      <bottom/>
    </border>
    <border>
      <left/>
      <right style="thin"/>
      <top/>
      <bottom style="thin"/>
    </border>
    <border>
      <left/>
      <right style="thick">
        <color indexed="9"/>
      </right>
      <top/>
      <bottom style="thick">
        <color indexed="9"/>
      </bottom>
    </border>
    <border>
      <left/>
      <right/>
      <top/>
      <bottom style="thick">
        <color indexed="9"/>
      </bottom>
    </border>
    <border>
      <left style="thick">
        <color indexed="9"/>
      </left>
      <right/>
      <top/>
      <bottom style="thick">
        <color indexed="9"/>
      </bottom>
    </border>
    <border>
      <left/>
      <right style="thick">
        <color indexed="9"/>
      </right>
      <top/>
      <bottom/>
    </border>
    <border>
      <left/>
      <right style="thick">
        <color indexed="9"/>
      </right>
      <top style="thick">
        <color indexed="9"/>
      </top>
      <bottom/>
    </border>
    <border>
      <left/>
      <right/>
      <top style="thick">
        <color indexed="9"/>
      </top>
      <bottom/>
    </border>
    <border>
      <left style="thick">
        <color indexed="9"/>
      </left>
      <right style="thick">
        <color indexed="9"/>
      </right>
      <top/>
      <bottom style="thick">
        <color indexed="9"/>
      </bottom>
    </border>
    <border>
      <left style="thick">
        <color indexed="9"/>
      </left>
      <right/>
      <top/>
      <bottom/>
    </border>
    <border>
      <left style="thin"/>
      <right/>
      <top/>
      <bottom style="hair"/>
    </border>
    <border>
      <left style="thick">
        <color indexed="9"/>
      </left>
      <right/>
      <top style="thick">
        <color indexed="9"/>
      </top>
      <bottom style="thick">
        <color indexed="9"/>
      </bottom>
    </border>
    <border>
      <left/>
      <right/>
      <top style="thick">
        <color indexed="9"/>
      </top>
      <bottom style="thick">
        <color indexed="9"/>
      </bottom>
    </border>
    <border>
      <left style="thick">
        <color indexed="9"/>
      </left>
      <right/>
      <top style="thick">
        <color indexed="9"/>
      </top>
      <bottom/>
    </border>
    <border>
      <left style="hair"/>
      <right style="thin"/>
      <top style="hair"/>
      <bottom style="hair"/>
    </border>
    <border>
      <left/>
      <right style="thin"/>
      <top/>
      <bottom style="hair"/>
    </border>
    <border>
      <left style="hair"/>
      <right style="thin"/>
      <top style="hair"/>
      <bottom/>
    </border>
    <border>
      <left style="thin"/>
      <right style="thin"/>
      <top style="hair"/>
      <bottom style="hair"/>
    </border>
    <border>
      <left style="thin"/>
      <right/>
      <top style="hair"/>
      <bottom style="hair"/>
    </border>
    <border>
      <left style="hair"/>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style="hair"/>
      <top style="thin"/>
      <bottom style="hair"/>
    </border>
    <border>
      <left style="thin"/>
      <right style="thin"/>
      <top style="hair"/>
      <bottom style="thin"/>
    </border>
    <border>
      <left style="hair"/>
      <right style="thin"/>
      <top style="thin"/>
      <bottom/>
    </border>
    <border>
      <left style="thin"/>
      <right style="hair"/>
      <top style="thin"/>
      <bottom/>
    </border>
    <border>
      <left/>
      <right style="thin"/>
      <top style="hair"/>
      <bottom style="thin"/>
    </border>
    <border>
      <left/>
      <right style="thin"/>
      <top style="thin"/>
      <bottom style="hair"/>
    </border>
    <border>
      <left/>
      <right style="thin"/>
      <top style="hair"/>
      <bottom style="hair"/>
    </border>
    <border>
      <left style="thin"/>
      <right/>
      <top style="hair"/>
      <bottom style="thin"/>
    </border>
    <border>
      <left style="thin"/>
      <right style="thin"/>
      <top style="thin"/>
      <bottom style="hair"/>
    </border>
    <border>
      <left style="thin"/>
      <right/>
      <top style="thin"/>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166" fontId="0" fillId="0" borderId="0" applyFon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959">
    <xf numFmtId="0" fontId="0" fillId="0" borderId="0" xfId="0" applyAlignment="1">
      <alignment/>
    </xf>
    <xf numFmtId="0" fontId="3" fillId="33" borderId="0" xfId="52" applyFont="1" applyFill="1">
      <alignment/>
      <protection/>
    </xf>
    <xf numFmtId="0" fontId="3" fillId="33" borderId="0" xfId="52" applyFont="1" applyFill="1" applyBorder="1" applyAlignment="1">
      <alignment horizontal="left" vertical="center"/>
      <protection/>
    </xf>
    <xf numFmtId="0" fontId="3" fillId="33" borderId="0" xfId="52" applyFont="1" applyFill="1" applyBorder="1" applyAlignment="1">
      <alignment horizontal="left"/>
      <protection/>
    </xf>
    <xf numFmtId="0" fontId="3" fillId="33" borderId="0" xfId="52" applyFont="1" applyFill="1" applyBorder="1">
      <alignment/>
      <protection/>
    </xf>
    <xf numFmtId="0" fontId="3" fillId="33" borderId="0" xfId="52" applyFont="1" applyFill="1" applyBorder="1" applyAlignment="1">
      <alignment/>
      <protection/>
    </xf>
    <xf numFmtId="0" fontId="3" fillId="33" borderId="0" xfId="52" applyFont="1" applyFill="1" applyAlignment="1">
      <alignment vertical="center"/>
      <protection/>
    </xf>
    <xf numFmtId="1" fontId="4" fillId="34" borderId="10" xfId="57" applyNumberFormat="1" applyFont="1" applyFill="1" applyBorder="1" applyAlignment="1">
      <alignment horizontal="right" vertical="center" wrapText="1" indent="1"/>
    </xf>
    <xf numFmtId="167" fontId="4" fillId="34" borderId="11" xfId="57" applyNumberFormat="1" applyFont="1" applyFill="1" applyBorder="1" applyAlignment="1">
      <alignment horizontal="right" vertical="center" indent="1"/>
    </xf>
    <xf numFmtId="167" fontId="4" fillId="34" borderId="10" xfId="57" applyNumberFormat="1" applyFont="1" applyFill="1" applyBorder="1" applyAlignment="1">
      <alignment horizontal="right" vertical="center" indent="1"/>
    </xf>
    <xf numFmtId="0" fontId="4" fillId="34" borderId="10" xfId="52" applyFont="1" applyFill="1" applyBorder="1" applyAlignment="1">
      <alignment horizontal="left" vertical="center"/>
      <protection/>
    </xf>
    <xf numFmtId="1" fontId="4" fillId="33" borderId="12" xfId="57" applyNumberFormat="1" applyFont="1" applyFill="1" applyBorder="1" applyAlignment="1">
      <alignment horizontal="right" vertical="center" wrapText="1" indent="1"/>
    </xf>
    <xf numFmtId="167" fontId="4" fillId="33" borderId="0" xfId="57" applyNumberFormat="1" applyFont="1" applyFill="1" applyBorder="1" applyAlignment="1">
      <alignment horizontal="right" vertical="center" indent="1"/>
    </xf>
    <xf numFmtId="167" fontId="4" fillId="33" borderId="12" xfId="57" applyNumberFormat="1" applyFont="1" applyFill="1" applyBorder="1" applyAlignment="1">
      <alignment horizontal="right" vertical="center" indent="1"/>
    </xf>
    <xf numFmtId="0" fontId="4" fillId="33" borderId="12" xfId="52" applyFont="1" applyFill="1" applyBorder="1" applyAlignment="1">
      <alignment/>
      <protection/>
    </xf>
    <xf numFmtId="1" fontId="3" fillId="33" borderId="12" xfId="57" applyNumberFormat="1" applyFont="1" applyFill="1" applyBorder="1" applyAlignment="1">
      <alignment horizontal="right" vertical="center" wrapText="1" indent="1"/>
    </xf>
    <xf numFmtId="167" fontId="3" fillId="33" borderId="0" xfId="57" applyNumberFormat="1" applyFont="1" applyFill="1" applyBorder="1" applyAlignment="1">
      <alignment horizontal="right" vertical="center" indent="1"/>
    </xf>
    <xf numFmtId="167" fontId="3" fillId="33" borderId="12" xfId="57" applyNumberFormat="1" applyFont="1" applyFill="1" applyBorder="1" applyAlignment="1">
      <alignment horizontal="right" vertical="center" indent="1"/>
    </xf>
    <xf numFmtId="0" fontId="3" fillId="33" borderId="12" xfId="52" applyFont="1" applyFill="1" applyBorder="1" applyAlignment="1">
      <alignment/>
      <protection/>
    </xf>
    <xf numFmtId="0" fontId="3" fillId="33" borderId="12" xfId="52" applyFont="1" applyFill="1" applyBorder="1" applyAlignment="1">
      <alignment horizontal="left" vertical="center"/>
      <protection/>
    </xf>
    <xf numFmtId="1" fontId="4" fillId="34" borderId="12" xfId="57" applyNumberFormat="1" applyFont="1" applyFill="1" applyBorder="1" applyAlignment="1">
      <alignment horizontal="right" vertical="center" wrapText="1" indent="1"/>
    </xf>
    <xf numFmtId="167" fontId="4" fillId="34" borderId="0" xfId="57" applyNumberFormat="1" applyFont="1" applyFill="1" applyBorder="1" applyAlignment="1">
      <alignment horizontal="right" vertical="center" indent="1"/>
    </xf>
    <xf numFmtId="167" fontId="4" fillId="34" borderId="12" xfId="57" applyNumberFormat="1" applyFont="1" applyFill="1" applyBorder="1" applyAlignment="1">
      <alignment horizontal="right" vertical="center" indent="1"/>
    </xf>
    <xf numFmtId="49" fontId="4" fillId="34" borderId="12" xfId="52" applyNumberFormat="1" applyFont="1" applyFill="1" applyBorder="1" applyAlignment="1">
      <alignment horizontal="left" vertical="center"/>
      <protection/>
    </xf>
    <xf numFmtId="49" fontId="3" fillId="33" borderId="12" xfId="52" applyNumberFormat="1" applyFont="1" applyFill="1" applyBorder="1" applyAlignment="1">
      <alignment horizontal="left"/>
      <protection/>
    </xf>
    <xf numFmtId="0" fontId="4" fillId="33" borderId="12" xfId="52" applyFont="1" applyFill="1" applyBorder="1" applyAlignment="1">
      <alignment horizontal="left" vertical="center"/>
      <protection/>
    </xf>
    <xf numFmtId="0" fontId="4" fillId="33" borderId="12" xfId="52" applyFont="1" applyFill="1" applyBorder="1" applyAlignment="1">
      <alignment horizontal="left"/>
      <protection/>
    </xf>
    <xf numFmtId="0" fontId="3" fillId="33" borderId="12" xfId="52" applyFont="1" applyFill="1" applyBorder="1" applyAlignment="1">
      <alignment horizontal="left"/>
      <protection/>
    </xf>
    <xf numFmtId="1" fontId="3" fillId="33" borderId="0" xfId="52" applyNumberFormat="1" applyFont="1" applyFill="1">
      <alignment/>
      <protection/>
    </xf>
    <xf numFmtId="1" fontId="4" fillId="34" borderId="13" xfId="57" applyNumberFormat="1" applyFont="1" applyFill="1" applyBorder="1" applyAlignment="1">
      <alignment horizontal="right" vertical="center" wrapText="1" indent="1"/>
    </xf>
    <xf numFmtId="167" fontId="4" fillId="34" borderId="0" xfId="57" applyNumberFormat="1" applyFont="1" applyFill="1" applyBorder="1" applyAlignment="1">
      <alignment horizontal="right" vertical="center" wrapText="1" indent="1"/>
    </xf>
    <xf numFmtId="167" fontId="4" fillId="34" borderId="13" xfId="57" applyNumberFormat="1" applyFont="1" applyFill="1" applyBorder="1" applyAlignment="1">
      <alignment horizontal="right" vertical="center" wrapText="1" indent="1"/>
    </xf>
    <xf numFmtId="0" fontId="4" fillId="34" borderId="13" xfId="52" applyFont="1" applyFill="1" applyBorder="1" applyAlignment="1">
      <alignment horizontal="left" vertical="center"/>
      <protection/>
    </xf>
    <xf numFmtId="0" fontId="4" fillId="33" borderId="14" xfId="52" applyFont="1" applyFill="1" applyBorder="1" applyAlignment="1">
      <alignment horizontal="center" vertical="center" wrapText="1"/>
      <protection/>
    </xf>
    <xf numFmtId="0" fontId="4" fillId="33" borderId="15" xfId="52" applyFont="1" applyFill="1" applyBorder="1" applyAlignment="1">
      <alignment horizontal="center" vertical="center" wrapText="1"/>
      <protection/>
    </xf>
    <xf numFmtId="0" fontId="4" fillId="33" borderId="15" xfId="52" applyFont="1" applyFill="1" applyBorder="1" applyAlignment="1">
      <alignment horizontal="center" vertical="center"/>
      <protection/>
    </xf>
    <xf numFmtId="0" fontId="4" fillId="33" borderId="0" xfId="52" applyFont="1" applyFill="1" applyBorder="1" applyAlignment="1">
      <alignment horizontal="left" vertical="center"/>
      <protection/>
    </xf>
    <xf numFmtId="0" fontId="4" fillId="33" borderId="0" xfId="52" applyFont="1" applyFill="1" applyBorder="1" applyAlignment="1">
      <alignment horizontal="left"/>
      <protection/>
    </xf>
    <xf numFmtId="0" fontId="4" fillId="34" borderId="10" xfId="52" applyFont="1" applyFill="1" applyBorder="1" applyAlignment="1">
      <alignment horizontal="left" indent="2"/>
      <protection/>
    </xf>
    <xf numFmtId="167" fontId="4" fillId="34" borderId="11" xfId="52" applyNumberFormat="1" applyFont="1" applyFill="1" applyBorder="1" applyAlignment="1">
      <alignment horizontal="left" indent="2"/>
      <protection/>
    </xf>
    <xf numFmtId="167" fontId="4" fillId="34" borderId="10" xfId="52" applyNumberFormat="1" applyFont="1" applyFill="1" applyBorder="1" applyAlignment="1">
      <alignment horizontal="left" indent="2"/>
      <protection/>
    </xf>
    <xf numFmtId="0" fontId="4" fillId="34" borderId="16" xfId="52" applyFont="1" applyFill="1" applyBorder="1" applyAlignment="1">
      <alignment horizontal="left" vertical="center"/>
      <protection/>
    </xf>
    <xf numFmtId="0" fontId="3" fillId="33" borderId="10" xfId="52" applyFont="1" applyFill="1" applyBorder="1" applyAlignment="1">
      <alignment horizontal="left" indent="2"/>
      <protection/>
    </xf>
    <xf numFmtId="167" fontId="3" fillId="33" borderId="11" xfId="52" applyNumberFormat="1" applyFont="1" applyFill="1" applyBorder="1" applyAlignment="1">
      <alignment horizontal="left" indent="2"/>
      <protection/>
    </xf>
    <xf numFmtId="167" fontId="3" fillId="33" borderId="10" xfId="52" applyNumberFormat="1" applyFont="1" applyFill="1" applyBorder="1" applyAlignment="1">
      <alignment horizontal="left" indent="2"/>
      <protection/>
    </xf>
    <xf numFmtId="0" fontId="3" fillId="33" borderId="16" xfId="52" applyFont="1" applyFill="1" applyBorder="1" applyAlignment="1">
      <alignment vertical="center"/>
      <protection/>
    </xf>
    <xf numFmtId="0" fontId="3" fillId="33" borderId="12" xfId="52" applyFont="1" applyFill="1" applyBorder="1" applyAlignment="1">
      <alignment horizontal="left" indent="2"/>
      <protection/>
    </xf>
    <xf numFmtId="167" fontId="3" fillId="33" borderId="0" xfId="52" applyNumberFormat="1" applyFont="1" applyFill="1" applyBorder="1" applyAlignment="1">
      <alignment horizontal="left" indent="2"/>
      <protection/>
    </xf>
    <xf numFmtId="167" fontId="3" fillId="33" borderId="12" xfId="52" applyNumberFormat="1" applyFont="1" applyFill="1" applyBorder="1" applyAlignment="1">
      <alignment horizontal="left" indent="2"/>
      <protection/>
    </xf>
    <xf numFmtId="0" fontId="3" fillId="33" borderId="17" xfId="52" applyFont="1" applyFill="1" applyBorder="1" applyAlignment="1">
      <alignment horizontal="left" vertical="center"/>
      <protection/>
    </xf>
    <xf numFmtId="0" fontId="3" fillId="33" borderId="0" xfId="52" applyFont="1" applyFill="1" applyBorder="1" applyAlignment="1">
      <alignment vertical="center"/>
      <protection/>
    </xf>
    <xf numFmtId="0" fontId="3" fillId="33" borderId="12" xfId="52" applyFont="1" applyFill="1" applyBorder="1" applyAlignment="1">
      <alignment horizontal="left" vertical="center" indent="2"/>
      <protection/>
    </xf>
    <xf numFmtId="167" fontId="3" fillId="33" borderId="0" xfId="52" applyNumberFormat="1" applyFont="1" applyFill="1" applyBorder="1" applyAlignment="1">
      <alignment horizontal="left" vertical="center" indent="2"/>
      <protection/>
    </xf>
    <xf numFmtId="167" fontId="3" fillId="33" borderId="12" xfId="52" applyNumberFormat="1" applyFont="1" applyFill="1" applyBorder="1" applyAlignment="1">
      <alignment horizontal="left" vertical="center" indent="2"/>
      <protection/>
    </xf>
    <xf numFmtId="0" fontId="3" fillId="33" borderId="17" xfId="52" applyFont="1" applyFill="1" applyBorder="1" applyAlignment="1">
      <alignment vertical="center"/>
      <protection/>
    </xf>
    <xf numFmtId="0" fontId="4" fillId="34" borderId="13" xfId="52" applyFont="1" applyFill="1" applyBorder="1" applyAlignment="1">
      <alignment horizontal="left" vertical="center" indent="2"/>
      <protection/>
    </xf>
    <xf numFmtId="167" fontId="4" fillId="34" borderId="18" xfId="52" applyNumberFormat="1" applyFont="1" applyFill="1" applyBorder="1" applyAlignment="1">
      <alignment horizontal="left" vertical="center" indent="2"/>
      <protection/>
    </xf>
    <xf numFmtId="167" fontId="4" fillId="34" borderId="13" xfId="52" applyNumberFormat="1" applyFont="1" applyFill="1" applyBorder="1" applyAlignment="1">
      <alignment horizontal="left" vertical="center" indent="2"/>
      <protection/>
    </xf>
    <xf numFmtId="49" fontId="4" fillId="34" borderId="19" xfId="52" applyNumberFormat="1" applyFont="1" applyFill="1" applyBorder="1" applyAlignment="1">
      <alignment horizontal="left" vertical="center"/>
      <protection/>
    </xf>
    <xf numFmtId="0" fontId="4" fillId="33" borderId="12" xfId="52" applyFont="1" applyFill="1" applyBorder="1" applyAlignment="1">
      <alignment horizontal="left" vertical="center" indent="2"/>
      <protection/>
    </xf>
    <xf numFmtId="167" fontId="4" fillId="33" borderId="0" xfId="52" applyNumberFormat="1" applyFont="1" applyFill="1" applyBorder="1" applyAlignment="1">
      <alignment horizontal="left" vertical="center" indent="2"/>
      <protection/>
    </xf>
    <xf numFmtId="167" fontId="4" fillId="33" borderId="12" xfId="52" applyNumberFormat="1" applyFont="1" applyFill="1" applyBorder="1" applyAlignment="1">
      <alignment horizontal="left" vertical="center" indent="2"/>
      <protection/>
    </xf>
    <xf numFmtId="0" fontId="4" fillId="33" borderId="17" xfId="52" applyFont="1" applyFill="1" applyBorder="1" applyAlignment="1">
      <alignment horizontal="left" vertical="center"/>
      <protection/>
    </xf>
    <xf numFmtId="167" fontId="4" fillId="34" borderId="0" xfId="52" applyNumberFormat="1" applyFont="1" applyFill="1" applyBorder="1" applyAlignment="1">
      <alignment horizontal="left" vertical="center" indent="2"/>
      <protection/>
    </xf>
    <xf numFmtId="0" fontId="4" fillId="34" borderId="17" xfId="52" applyFont="1" applyFill="1" applyBorder="1" applyAlignment="1">
      <alignment horizontal="left" vertical="center"/>
      <protection/>
    </xf>
    <xf numFmtId="0" fontId="4" fillId="33" borderId="0" xfId="52" applyFont="1" applyFill="1" applyAlignment="1">
      <alignment horizontal="left" vertical="center" wrapText="1"/>
      <protection/>
    </xf>
    <xf numFmtId="0" fontId="3" fillId="33" borderId="0" xfId="52" applyFont="1" applyFill="1" applyAlignment="1">
      <alignment/>
      <protection/>
    </xf>
    <xf numFmtId="0" fontId="4" fillId="33" borderId="18" xfId="52" applyFont="1" applyFill="1" applyBorder="1" applyAlignment="1">
      <alignment/>
      <protection/>
    </xf>
    <xf numFmtId="167" fontId="3" fillId="33" borderId="0" xfId="52" applyNumberFormat="1" applyFont="1" applyFill="1" applyBorder="1" applyAlignment="1">
      <alignment/>
      <protection/>
    </xf>
    <xf numFmtId="3" fontId="3" fillId="33" borderId="0" xfId="52" applyNumberFormat="1" applyFont="1" applyFill="1" applyBorder="1" applyAlignment="1">
      <alignment/>
      <protection/>
    </xf>
    <xf numFmtId="1" fontId="4" fillId="34" borderId="10" xfId="52" applyNumberFormat="1" applyFont="1" applyFill="1" applyBorder="1" applyAlignment="1">
      <alignment horizontal="right" vertical="center" wrapText="1" indent="2"/>
      <protection/>
    </xf>
    <xf numFmtId="1" fontId="3" fillId="33" borderId="10" xfId="52" applyNumberFormat="1" applyFont="1" applyFill="1" applyBorder="1" applyAlignment="1">
      <alignment horizontal="right" vertical="center" wrapText="1" indent="2"/>
      <protection/>
    </xf>
    <xf numFmtId="167" fontId="3" fillId="33" borderId="11" xfId="57" applyNumberFormat="1" applyFont="1" applyFill="1" applyBorder="1" applyAlignment="1">
      <alignment horizontal="right" vertical="center" indent="1"/>
    </xf>
    <xf numFmtId="167" fontId="3" fillId="33" borderId="10" xfId="57" applyNumberFormat="1" applyFont="1" applyFill="1" applyBorder="1" applyAlignment="1">
      <alignment horizontal="right" vertical="center" indent="1"/>
    </xf>
    <xf numFmtId="1" fontId="3" fillId="33" borderId="12" xfId="52" applyNumberFormat="1" applyFont="1" applyFill="1" applyBorder="1" applyAlignment="1">
      <alignment horizontal="right" vertical="center" wrapText="1" indent="2"/>
      <protection/>
    </xf>
    <xf numFmtId="167" fontId="3" fillId="33" borderId="0" xfId="52" applyNumberFormat="1" applyFont="1" applyFill="1" applyBorder="1" applyAlignment="1" quotePrefix="1">
      <alignment horizontal="right" vertical="center" indent="1"/>
      <protection/>
    </xf>
    <xf numFmtId="167" fontId="3" fillId="33" borderId="12" xfId="52" applyNumberFormat="1" applyFont="1" applyFill="1" applyBorder="1" applyAlignment="1" quotePrefix="1">
      <alignment horizontal="right" vertical="center" indent="1"/>
      <protection/>
    </xf>
    <xf numFmtId="1" fontId="4" fillId="34" borderId="13" xfId="52" applyNumberFormat="1" applyFont="1" applyFill="1" applyBorder="1" applyAlignment="1">
      <alignment horizontal="right" vertical="center" wrapText="1" indent="2"/>
      <protection/>
    </xf>
    <xf numFmtId="167" fontId="4" fillId="34" borderId="18" xfId="57" applyNumberFormat="1" applyFont="1" applyFill="1" applyBorder="1" applyAlignment="1">
      <alignment horizontal="right" vertical="center" indent="1"/>
    </xf>
    <xf numFmtId="167" fontId="4" fillId="34" borderId="13" xfId="57" applyNumberFormat="1" applyFont="1" applyFill="1" applyBorder="1" applyAlignment="1">
      <alignment horizontal="right" vertical="center" indent="1"/>
    </xf>
    <xf numFmtId="1" fontId="4" fillId="33" borderId="12" xfId="52" applyNumberFormat="1" applyFont="1" applyFill="1" applyBorder="1" applyAlignment="1">
      <alignment horizontal="right" vertical="center" wrapText="1" indent="2"/>
      <protection/>
    </xf>
    <xf numFmtId="0" fontId="4" fillId="33" borderId="0" xfId="52" applyFont="1" applyFill="1" applyBorder="1" applyAlignment="1">
      <alignment horizontal="center" vertical="center" wrapText="1"/>
      <protection/>
    </xf>
    <xf numFmtId="1" fontId="4" fillId="33" borderId="0" xfId="52" applyNumberFormat="1" applyFont="1" applyFill="1" applyBorder="1" applyAlignment="1">
      <alignment horizontal="center" vertical="center"/>
      <protection/>
    </xf>
    <xf numFmtId="3" fontId="3" fillId="33" borderId="0" xfId="52" applyNumberFormat="1" applyFont="1" applyFill="1" applyBorder="1" applyAlignment="1">
      <alignment vertical="center"/>
      <protection/>
    </xf>
    <xf numFmtId="0" fontId="3" fillId="33" borderId="0" xfId="52" applyFont="1" applyFill="1" applyBorder="1" applyAlignment="1">
      <alignment horizontal="left" vertical="center" wrapText="1"/>
      <protection/>
    </xf>
    <xf numFmtId="9" fontId="3" fillId="33" borderId="0" xfId="57" applyFont="1" applyFill="1" applyBorder="1" applyAlignment="1">
      <alignment vertical="center"/>
    </xf>
    <xf numFmtId="0" fontId="3" fillId="33" borderId="0" xfId="52" applyFont="1" applyFill="1" applyBorder="1" applyAlignment="1">
      <alignment horizontal="center" vertical="center" wrapText="1"/>
      <protection/>
    </xf>
    <xf numFmtId="2" fontId="4" fillId="33" borderId="0" xfId="57" applyNumberFormat="1" applyFont="1" applyFill="1" applyBorder="1" applyAlignment="1">
      <alignment horizontal="right" vertical="center"/>
    </xf>
    <xf numFmtId="3" fontId="4" fillId="33" borderId="0" xfId="52" applyNumberFormat="1" applyFont="1" applyFill="1" applyBorder="1" applyAlignment="1">
      <alignment vertical="center"/>
      <protection/>
    </xf>
    <xf numFmtId="0" fontId="4" fillId="33" borderId="0" xfId="52" applyFont="1" applyFill="1" applyBorder="1" applyAlignment="1">
      <alignment vertical="center"/>
      <protection/>
    </xf>
    <xf numFmtId="167" fontId="4" fillId="34" borderId="20" xfId="57" applyNumberFormat="1" applyFont="1" applyFill="1" applyBorder="1" applyAlignment="1">
      <alignment horizontal="center" vertical="center"/>
    </xf>
    <xf numFmtId="0" fontId="4" fillId="33" borderId="21" xfId="57" applyNumberFormat="1" applyFont="1" applyFill="1" applyBorder="1" applyAlignment="1">
      <alignment horizontal="center" vertical="center"/>
    </xf>
    <xf numFmtId="167" fontId="4" fillId="34" borderId="15" xfId="57" applyNumberFormat="1" applyFont="1" applyFill="1" applyBorder="1" applyAlignment="1">
      <alignment horizontal="center" vertical="center"/>
    </xf>
    <xf numFmtId="0" fontId="4" fillId="34" borderId="21" xfId="57" applyNumberFormat="1" applyFont="1" applyFill="1" applyBorder="1" applyAlignment="1">
      <alignment horizontal="center" vertical="center"/>
    </xf>
    <xf numFmtId="168" fontId="4" fillId="34" borderId="15" xfId="57" applyNumberFormat="1" applyFont="1" applyFill="1" applyBorder="1" applyAlignment="1">
      <alignment horizontal="right" vertical="center"/>
    </xf>
    <xf numFmtId="168" fontId="4" fillId="34" borderId="21" xfId="52" applyNumberFormat="1" applyFont="1" applyFill="1" applyBorder="1" applyAlignment="1">
      <alignment horizontal="right" vertical="center"/>
      <protection/>
    </xf>
    <xf numFmtId="168" fontId="4" fillId="34" borderId="15" xfId="52" applyNumberFormat="1" applyFont="1" applyFill="1" applyBorder="1" applyAlignment="1">
      <alignment horizontal="right" vertical="center"/>
      <protection/>
    </xf>
    <xf numFmtId="0" fontId="4" fillId="34" borderId="14" xfId="52" applyFont="1" applyFill="1" applyBorder="1" applyAlignment="1">
      <alignment horizontal="left" vertical="center" wrapText="1"/>
      <protection/>
    </xf>
    <xf numFmtId="167" fontId="3" fillId="33" borderId="22" xfId="57" applyNumberFormat="1" applyFont="1" applyFill="1" applyBorder="1" applyAlignment="1">
      <alignment horizontal="center" vertical="center"/>
    </xf>
    <xf numFmtId="0" fontId="3" fillId="33" borderId="0" xfId="57" applyNumberFormat="1" applyFont="1" applyFill="1" applyBorder="1" applyAlignment="1">
      <alignment horizontal="center" vertical="center"/>
    </xf>
    <xf numFmtId="167" fontId="3" fillId="33" borderId="12" xfId="57" applyNumberFormat="1" applyFont="1" applyFill="1" applyBorder="1" applyAlignment="1">
      <alignment horizontal="center" vertical="center"/>
    </xf>
    <xf numFmtId="167" fontId="3" fillId="33" borderId="0" xfId="57" applyNumberFormat="1" applyFont="1" applyFill="1" applyBorder="1" applyAlignment="1">
      <alignment horizontal="center" vertical="center"/>
    </xf>
    <xf numFmtId="168" fontId="3" fillId="33" borderId="12" xfId="57" applyNumberFormat="1" applyFont="1" applyFill="1" applyBorder="1" applyAlignment="1">
      <alignment horizontal="right" vertical="center"/>
    </xf>
    <xf numFmtId="168" fontId="3" fillId="33" borderId="0" xfId="52" applyNumberFormat="1" applyFont="1" applyFill="1" applyBorder="1" applyAlignment="1">
      <alignment horizontal="right" vertical="center"/>
      <protection/>
    </xf>
    <xf numFmtId="168" fontId="3" fillId="33" borderId="12" xfId="52" applyNumberFormat="1" applyFont="1" applyFill="1" applyBorder="1" applyAlignment="1">
      <alignment horizontal="right" vertical="center"/>
      <protection/>
    </xf>
    <xf numFmtId="0" fontId="3" fillId="33" borderId="17" xfId="52" applyFont="1" applyFill="1" applyBorder="1" applyAlignment="1">
      <alignment horizontal="left" vertical="center" wrapText="1"/>
      <protection/>
    </xf>
    <xf numFmtId="167" fontId="4" fillId="34" borderId="22" xfId="57" applyNumberFormat="1" applyFont="1" applyFill="1" applyBorder="1" applyAlignment="1">
      <alignment horizontal="center" vertical="center"/>
    </xf>
    <xf numFmtId="0" fontId="4" fillId="33" borderId="0" xfId="57" applyNumberFormat="1" applyFont="1" applyFill="1" applyBorder="1" applyAlignment="1">
      <alignment horizontal="center" vertical="center"/>
    </xf>
    <xf numFmtId="167" fontId="4" fillId="34" borderId="12" xfId="57" applyNumberFormat="1" applyFont="1" applyFill="1" applyBorder="1" applyAlignment="1">
      <alignment horizontal="center" vertical="center"/>
    </xf>
    <xf numFmtId="167" fontId="4" fillId="34" borderId="0" xfId="57" applyNumberFormat="1" applyFont="1" applyFill="1" applyBorder="1" applyAlignment="1">
      <alignment horizontal="center" vertical="center"/>
    </xf>
    <xf numFmtId="168" fontId="4" fillId="34" borderId="12" xfId="57" applyNumberFormat="1" applyFont="1" applyFill="1" applyBorder="1" applyAlignment="1">
      <alignment horizontal="right" vertical="center"/>
    </xf>
    <xf numFmtId="168" fontId="4" fillId="34" borderId="0" xfId="52" applyNumberFormat="1" applyFont="1" applyFill="1" applyBorder="1" applyAlignment="1">
      <alignment horizontal="right" vertical="center"/>
      <protection/>
    </xf>
    <xf numFmtId="168" fontId="4" fillId="34" borderId="12" xfId="52" applyNumberFormat="1" applyFont="1" applyFill="1" applyBorder="1" applyAlignment="1">
      <alignment horizontal="right" vertical="center"/>
      <protection/>
    </xf>
    <xf numFmtId="167" fontId="4" fillId="34" borderId="21" xfId="57" applyNumberFormat="1" applyFont="1" applyFill="1" applyBorder="1" applyAlignment="1">
      <alignment horizontal="center" vertical="center"/>
    </xf>
    <xf numFmtId="0" fontId="4" fillId="34" borderId="14" xfId="52" applyFont="1" applyFill="1" applyBorder="1" applyAlignment="1">
      <alignment horizontal="left" vertical="center"/>
      <protection/>
    </xf>
    <xf numFmtId="167" fontId="3" fillId="33" borderId="23" xfId="57" applyNumberFormat="1" applyFont="1" applyFill="1" applyBorder="1" applyAlignment="1">
      <alignment horizontal="center" vertical="center"/>
    </xf>
    <xf numFmtId="0" fontId="3" fillId="33" borderId="11" xfId="57" applyNumberFormat="1" applyFont="1" applyFill="1" applyBorder="1" applyAlignment="1">
      <alignment horizontal="center" vertical="center"/>
    </xf>
    <xf numFmtId="167" fontId="3" fillId="33" borderId="10" xfId="57" applyNumberFormat="1" applyFont="1" applyFill="1" applyBorder="1" applyAlignment="1">
      <alignment horizontal="center" vertical="center"/>
    </xf>
    <xf numFmtId="167" fontId="3" fillId="33" borderId="11" xfId="57" applyNumberFormat="1" applyFont="1" applyFill="1" applyBorder="1" applyAlignment="1">
      <alignment horizontal="center" vertical="center"/>
    </xf>
    <xf numFmtId="168" fontId="3" fillId="33" borderId="10" xfId="57" applyNumberFormat="1" applyFont="1" applyFill="1" applyBorder="1" applyAlignment="1">
      <alignment horizontal="right" vertical="center"/>
    </xf>
    <xf numFmtId="168" fontId="3" fillId="33" borderId="11" xfId="52" applyNumberFormat="1" applyFont="1" applyFill="1" applyBorder="1" applyAlignment="1" quotePrefix="1">
      <alignment horizontal="right" vertical="center"/>
      <protection/>
    </xf>
    <xf numFmtId="168" fontId="3" fillId="33" borderId="10" xfId="52" applyNumberFormat="1" applyFont="1" applyFill="1" applyBorder="1" applyAlignment="1">
      <alignment horizontal="right" vertical="center"/>
      <protection/>
    </xf>
    <xf numFmtId="168" fontId="3" fillId="33" borderId="11" xfId="52" applyNumberFormat="1" applyFont="1" applyFill="1" applyBorder="1" applyAlignment="1">
      <alignment horizontal="right" vertical="center"/>
      <protection/>
    </xf>
    <xf numFmtId="49" fontId="3" fillId="33" borderId="16" xfId="52" applyNumberFormat="1" applyFont="1" applyFill="1" applyBorder="1" applyAlignment="1">
      <alignment horizontal="left" vertical="center"/>
      <protection/>
    </xf>
    <xf numFmtId="167" fontId="3" fillId="33" borderId="22" xfId="52" applyNumberFormat="1" applyFont="1" applyFill="1" applyBorder="1" applyAlignment="1" quotePrefix="1">
      <alignment horizontal="center" vertical="center"/>
      <protection/>
    </xf>
    <xf numFmtId="0" fontId="3" fillId="33" borderId="0" xfId="52" applyNumberFormat="1" applyFont="1" applyFill="1" applyBorder="1" applyAlignment="1" quotePrefix="1">
      <alignment horizontal="center" vertical="center"/>
      <protection/>
    </xf>
    <xf numFmtId="167" fontId="3" fillId="33" borderId="12" xfId="52" applyNumberFormat="1" applyFont="1" applyFill="1" applyBorder="1" applyAlignment="1" quotePrefix="1">
      <alignment horizontal="center" vertical="center"/>
      <protection/>
    </xf>
    <xf numFmtId="168" fontId="3" fillId="33" borderId="12" xfId="52" applyNumberFormat="1" applyFont="1" applyFill="1" applyBorder="1" applyAlignment="1" quotePrefix="1">
      <alignment horizontal="right" vertical="center"/>
      <protection/>
    </xf>
    <xf numFmtId="168" fontId="3" fillId="33" borderId="12" xfId="52" applyNumberFormat="1" applyFont="1" applyFill="1" applyBorder="1" applyAlignment="1" quotePrefix="1">
      <alignment horizontal="center" vertical="center"/>
      <protection/>
    </xf>
    <xf numFmtId="168" fontId="3" fillId="33" borderId="0" xfId="52" applyNumberFormat="1" applyFont="1" applyFill="1" applyBorder="1" applyAlignment="1" quotePrefix="1">
      <alignment horizontal="center" vertical="center"/>
      <protection/>
    </xf>
    <xf numFmtId="49" fontId="3" fillId="33" borderId="17" xfId="52" applyNumberFormat="1" applyFont="1" applyFill="1" applyBorder="1" applyAlignment="1">
      <alignment horizontal="left" vertical="center"/>
      <protection/>
    </xf>
    <xf numFmtId="168" fontId="5" fillId="33" borderId="0" xfId="52" applyNumberFormat="1" applyFont="1" applyFill="1" applyBorder="1" applyAlignment="1">
      <alignment horizontal="right" vertical="center"/>
      <protection/>
    </xf>
    <xf numFmtId="167" fontId="4" fillId="34" borderId="24" xfId="57" applyNumberFormat="1" applyFont="1" applyFill="1" applyBorder="1" applyAlignment="1">
      <alignment horizontal="center" vertical="center"/>
    </xf>
    <xf numFmtId="0" fontId="4" fillId="33" borderId="18" xfId="57" applyNumberFormat="1" applyFont="1" applyFill="1" applyBorder="1" applyAlignment="1">
      <alignment horizontal="center" vertical="center"/>
    </xf>
    <xf numFmtId="167" fontId="4" fillId="34" borderId="13" xfId="57" applyNumberFormat="1" applyFont="1" applyFill="1" applyBorder="1" applyAlignment="1">
      <alignment horizontal="center" vertical="center"/>
    </xf>
    <xf numFmtId="167" fontId="4" fillId="34" borderId="18" xfId="57" applyNumberFormat="1" applyFont="1" applyFill="1" applyBorder="1" applyAlignment="1">
      <alignment horizontal="center" vertical="center"/>
    </xf>
    <xf numFmtId="168" fontId="4" fillId="34" borderId="13" xfId="57" applyNumberFormat="1" applyFont="1" applyFill="1" applyBorder="1" applyAlignment="1">
      <alignment horizontal="right" vertical="center"/>
    </xf>
    <xf numFmtId="168" fontId="4" fillId="34" borderId="18" xfId="52" applyNumberFormat="1" applyFont="1" applyFill="1" applyBorder="1" applyAlignment="1">
      <alignment horizontal="right" vertical="center"/>
      <protection/>
    </xf>
    <xf numFmtId="168" fontId="4" fillId="34" borderId="13" xfId="52" applyNumberFormat="1" applyFont="1" applyFill="1" applyBorder="1" applyAlignment="1">
      <alignment horizontal="right" vertical="center"/>
      <protection/>
    </xf>
    <xf numFmtId="0" fontId="4" fillId="34" borderId="19" xfId="52" applyFont="1" applyFill="1" applyBorder="1" applyAlignment="1">
      <alignment horizontal="left" vertical="center"/>
      <protection/>
    </xf>
    <xf numFmtId="167" fontId="4" fillId="33" borderId="22" xfId="57" applyNumberFormat="1" applyFont="1" applyFill="1" applyBorder="1" applyAlignment="1">
      <alignment horizontal="center" vertical="center"/>
    </xf>
    <xf numFmtId="167" fontId="4" fillId="33" borderId="12" xfId="57" applyNumberFormat="1" applyFont="1" applyFill="1" applyBorder="1" applyAlignment="1">
      <alignment horizontal="center" vertical="center"/>
    </xf>
    <xf numFmtId="167" fontId="4" fillId="33" borderId="0" xfId="57" applyNumberFormat="1" applyFont="1" applyFill="1" applyBorder="1" applyAlignment="1">
      <alignment horizontal="center" vertical="center"/>
    </xf>
    <xf numFmtId="168" fontId="4" fillId="33" borderId="12" xfId="57" applyNumberFormat="1" applyFont="1" applyFill="1" applyBorder="1" applyAlignment="1">
      <alignment horizontal="right" vertical="center"/>
    </xf>
    <xf numFmtId="168" fontId="4" fillId="33" borderId="0" xfId="52" applyNumberFormat="1" applyFont="1" applyFill="1" applyBorder="1" applyAlignment="1">
      <alignment horizontal="right" vertical="center"/>
      <protection/>
    </xf>
    <xf numFmtId="168" fontId="4" fillId="33" borderId="12" xfId="52" applyNumberFormat="1" applyFont="1" applyFill="1" applyBorder="1" applyAlignment="1">
      <alignment horizontal="right" vertical="center"/>
      <protection/>
    </xf>
    <xf numFmtId="167" fontId="4" fillId="33" borderId="22" xfId="57" applyNumberFormat="1" applyFont="1" applyFill="1" applyBorder="1" applyAlignment="1" quotePrefix="1">
      <alignment horizontal="center" vertical="center"/>
    </xf>
    <xf numFmtId="167" fontId="4" fillId="33" borderId="12" xfId="57" applyNumberFormat="1" applyFont="1" applyFill="1" applyBorder="1" applyAlignment="1" quotePrefix="1">
      <alignment horizontal="center" vertical="center"/>
    </xf>
    <xf numFmtId="49" fontId="3" fillId="33" borderId="17" xfId="52" applyNumberFormat="1" applyFont="1" applyFill="1" applyBorder="1" applyAlignment="1">
      <alignment horizontal="left" vertical="center" wrapText="1"/>
      <protection/>
    </xf>
    <xf numFmtId="168" fontId="3" fillId="33" borderId="0" xfId="52" applyNumberFormat="1" applyFont="1" applyFill="1" applyBorder="1" applyAlignment="1" quotePrefix="1">
      <alignment horizontal="right" vertical="center"/>
      <protection/>
    </xf>
    <xf numFmtId="0" fontId="4" fillId="33" borderId="17" xfId="52" applyFont="1" applyFill="1" applyBorder="1" applyAlignment="1">
      <alignment vertical="center"/>
      <protection/>
    </xf>
    <xf numFmtId="0" fontId="4" fillId="34" borderId="17" xfId="52" applyFont="1" applyFill="1" applyBorder="1" applyAlignment="1">
      <alignment horizontal="left" vertical="center" wrapText="1"/>
      <protection/>
    </xf>
    <xf numFmtId="0" fontId="4" fillId="33" borderId="21" xfId="52" applyFont="1" applyFill="1" applyBorder="1" applyAlignment="1">
      <alignment horizontal="center" vertical="center" wrapText="1"/>
      <protection/>
    </xf>
    <xf numFmtId="0" fontId="4" fillId="33" borderId="14" xfId="52" applyFont="1" applyFill="1" applyBorder="1" applyAlignment="1">
      <alignment horizontal="center" vertical="center"/>
      <protection/>
    </xf>
    <xf numFmtId="0" fontId="4" fillId="33" borderId="18" xfId="52" applyFont="1" applyFill="1" applyBorder="1" applyAlignment="1">
      <alignment horizontal="center" vertical="center" wrapText="1"/>
      <protection/>
    </xf>
    <xf numFmtId="0" fontId="3" fillId="33" borderId="0" xfId="52" applyFont="1" applyFill="1" applyBorder="1" applyAlignment="1">
      <alignment horizontal="center"/>
      <protection/>
    </xf>
    <xf numFmtId="0" fontId="6" fillId="33" borderId="0" xfId="52" applyFont="1" applyFill="1" applyBorder="1">
      <alignment/>
      <protection/>
    </xf>
    <xf numFmtId="0" fontId="4" fillId="33" borderId="0" xfId="52" applyFont="1" applyFill="1" applyBorder="1" applyAlignment="1">
      <alignment/>
      <protection/>
    </xf>
    <xf numFmtId="0" fontId="4" fillId="33" borderId="0" xfId="52" applyFont="1" applyFill="1" applyBorder="1" applyAlignment="1">
      <alignment vertical="center" wrapText="1"/>
      <protection/>
    </xf>
    <xf numFmtId="168" fontId="4" fillId="33" borderId="25" xfId="52" applyNumberFormat="1" applyFont="1" applyFill="1" applyBorder="1" applyAlignment="1">
      <alignment vertical="center"/>
      <protection/>
    </xf>
    <xf numFmtId="168" fontId="4" fillId="33" borderId="26" xfId="52" applyNumberFormat="1" applyFont="1" applyFill="1" applyBorder="1" applyAlignment="1">
      <alignment horizontal="right" vertical="center"/>
      <protection/>
    </xf>
    <xf numFmtId="168" fontId="3" fillId="33" borderId="27" xfId="52" applyNumberFormat="1" applyFont="1" applyFill="1" applyBorder="1" applyAlignment="1">
      <alignment vertical="center"/>
      <protection/>
    </xf>
    <xf numFmtId="168" fontId="3" fillId="33" borderId="28" xfId="52" applyNumberFormat="1" applyFont="1" applyFill="1" applyBorder="1" applyAlignment="1">
      <alignment horizontal="right" vertical="center"/>
      <protection/>
    </xf>
    <xf numFmtId="49" fontId="3" fillId="33" borderId="19" xfId="52" applyNumberFormat="1" applyFont="1" applyFill="1" applyBorder="1" applyAlignment="1">
      <alignment horizontal="left" vertical="center"/>
      <protection/>
    </xf>
    <xf numFmtId="168" fontId="3" fillId="33" borderId="18" xfId="52" applyNumberFormat="1" applyFont="1" applyFill="1" applyBorder="1" applyAlignment="1">
      <alignment horizontal="right" vertical="center"/>
      <protection/>
    </xf>
    <xf numFmtId="0" fontId="4" fillId="33" borderId="17" xfId="52" applyFont="1" applyFill="1" applyBorder="1" applyAlignment="1">
      <alignment horizontal="center" vertical="center" wrapText="1"/>
      <protection/>
    </xf>
    <xf numFmtId="0" fontId="4" fillId="33" borderId="17" xfId="52" applyFont="1" applyFill="1" applyBorder="1" applyAlignment="1">
      <alignment horizontal="left" vertical="center" wrapText="1"/>
      <protection/>
    </xf>
    <xf numFmtId="49" fontId="3" fillId="33" borderId="16" xfId="52" applyNumberFormat="1" applyFont="1" applyFill="1" applyBorder="1" applyAlignment="1">
      <alignment horizontal="left" vertical="center" wrapText="1"/>
      <protection/>
    </xf>
    <xf numFmtId="168" fontId="4" fillId="33" borderId="25" xfId="52" applyNumberFormat="1" applyFont="1" applyFill="1" applyBorder="1" applyAlignment="1">
      <alignment horizontal="right" vertical="center"/>
      <protection/>
    </xf>
    <xf numFmtId="0" fontId="4" fillId="33" borderId="14" xfId="52" applyFont="1" applyFill="1" applyBorder="1" applyAlignment="1">
      <alignment horizontal="left" vertical="center" wrapText="1"/>
      <protection/>
    </xf>
    <xf numFmtId="0" fontId="3" fillId="33" borderId="25" xfId="52" applyFont="1" applyFill="1" applyBorder="1" applyAlignment="1">
      <alignment horizontal="right" vertical="center" wrapText="1"/>
      <protection/>
    </xf>
    <xf numFmtId="0" fontId="7" fillId="33" borderId="0" xfId="52" applyFont="1" applyFill="1">
      <alignment/>
      <protection/>
    </xf>
    <xf numFmtId="3" fontId="3" fillId="33" borderId="0" xfId="52" applyNumberFormat="1" applyFont="1" applyFill="1" applyAlignment="1">
      <alignment vertical="center"/>
      <protection/>
    </xf>
    <xf numFmtId="3" fontId="4" fillId="33" borderId="27" xfId="52" applyNumberFormat="1" applyFont="1" applyFill="1" applyBorder="1" applyAlignment="1">
      <alignment vertical="center"/>
      <protection/>
    </xf>
    <xf numFmtId="3" fontId="4" fillId="33" borderId="10" xfId="52" applyNumberFormat="1" applyFont="1" applyFill="1" applyBorder="1" applyAlignment="1">
      <alignment vertical="center"/>
      <protection/>
    </xf>
    <xf numFmtId="3" fontId="4" fillId="33" borderId="11" xfId="52" applyNumberFormat="1" applyFont="1" applyFill="1" applyBorder="1" applyAlignment="1">
      <alignment vertical="center"/>
      <protection/>
    </xf>
    <xf numFmtId="0" fontId="4" fillId="33" borderId="16" xfId="52" applyFont="1" applyFill="1" applyBorder="1" applyAlignment="1">
      <alignment horizontal="left" vertical="center" wrapText="1"/>
      <protection/>
    </xf>
    <xf numFmtId="1" fontId="3" fillId="33" borderId="26" xfId="52" applyNumberFormat="1" applyFont="1" applyFill="1" applyBorder="1" applyAlignment="1">
      <alignment vertical="center"/>
      <protection/>
    </xf>
    <xf numFmtId="0" fontId="3" fillId="33" borderId="12" xfId="52" applyFont="1" applyFill="1" applyBorder="1" applyAlignment="1">
      <alignment vertical="center"/>
      <protection/>
    </xf>
    <xf numFmtId="3" fontId="3" fillId="33" borderId="12" xfId="52" applyNumberFormat="1" applyFont="1" applyFill="1" applyBorder="1" applyAlignment="1">
      <alignment vertical="center"/>
      <protection/>
    </xf>
    <xf numFmtId="3" fontId="3" fillId="33" borderId="26" xfId="52" applyNumberFormat="1" applyFont="1" applyFill="1" applyBorder="1" applyAlignment="1">
      <alignment vertical="center"/>
      <protection/>
    </xf>
    <xf numFmtId="0" fontId="4" fillId="33" borderId="26" xfId="52" applyFont="1" applyFill="1" applyBorder="1" applyAlignment="1">
      <alignment vertical="center"/>
      <protection/>
    </xf>
    <xf numFmtId="0" fontId="4" fillId="33" borderId="12" xfId="52" applyFont="1" applyFill="1" applyBorder="1" applyAlignment="1">
      <alignment vertical="center"/>
      <protection/>
    </xf>
    <xf numFmtId="3" fontId="4" fillId="33" borderId="12" xfId="52" applyNumberFormat="1" applyFont="1" applyFill="1" applyBorder="1" applyAlignment="1">
      <alignment vertical="center"/>
      <protection/>
    </xf>
    <xf numFmtId="0" fontId="3" fillId="33" borderId="26" xfId="52" applyFont="1" applyFill="1" applyBorder="1" applyAlignment="1">
      <alignment vertical="center"/>
      <protection/>
    </xf>
    <xf numFmtId="3" fontId="4" fillId="33" borderId="26" xfId="52" applyNumberFormat="1" applyFont="1" applyFill="1" applyBorder="1" applyAlignment="1">
      <alignment vertical="center"/>
      <protection/>
    </xf>
    <xf numFmtId="169" fontId="4" fillId="33" borderId="0" xfId="52" applyNumberFormat="1" applyFont="1" applyFill="1" applyBorder="1" applyAlignment="1">
      <alignment vertical="center"/>
      <protection/>
    </xf>
    <xf numFmtId="169" fontId="4" fillId="33" borderId="12" xfId="52" applyNumberFormat="1" applyFont="1" applyFill="1" applyBorder="1" applyAlignment="1">
      <alignment vertical="center"/>
      <protection/>
    </xf>
    <xf numFmtId="0" fontId="4" fillId="33" borderId="25" xfId="52" applyFont="1" applyFill="1" applyBorder="1" applyAlignment="1">
      <alignment horizontal="center" vertical="center"/>
      <protection/>
    </xf>
    <xf numFmtId="0" fontId="4" fillId="33" borderId="21" xfId="52" applyFont="1" applyFill="1" applyBorder="1" applyAlignment="1">
      <alignment horizontal="center" vertical="center"/>
      <protection/>
    </xf>
    <xf numFmtId="0" fontId="3" fillId="33" borderId="14" xfId="52" applyFont="1" applyFill="1" applyBorder="1" applyAlignment="1">
      <alignment vertical="center"/>
      <protection/>
    </xf>
    <xf numFmtId="49" fontId="4" fillId="33" borderId="0" xfId="57" applyNumberFormat="1" applyFont="1" applyFill="1" applyBorder="1" applyAlignment="1">
      <alignment horizontal="right" vertical="center"/>
    </xf>
    <xf numFmtId="3" fontId="4" fillId="33" borderId="0" xfId="52" applyNumberFormat="1" applyFont="1" applyFill="1" applyBorder="1" applyAlignment="1">
      <alignment/>
      <protection/>
    </xf>
    <xf numFmtId="167" fontId="4" fillId="34" borderId="10" xfId="57" applyNumberFormat="1" applyFont="1" applyFill="1" applyBorder="1" applyAlignment="1">
      <alignment horizontal="right" vertical="center" indent="2"/>
    </xf>
    <xf numFmtId="167" fontId="4" fillId="33" borderId="11" xfId="57" applyNumberFormat="1" applyFont="1" applyFill="1" applyBorder="1" applyAlignment="1">
      <alignment horizontal="right" vertical="center" indent="2"/>
    </xf>
    <xf numFmtId="0" fontId="4" fillId="34" borderId="11" xfId="57" applyNumberFormat="1" applyFont="1" applyFill="1" applyBorder="1" applyAlignment="1">
      <alignment horizontal="center" vertical="center"/>
    </xf>
    <xf numFmtId="168" fontId="4" fillId="34" borderId="10" xfId="52" applyNumberFormat="1" applyFont="1" applyFill="1" applyBorder="1" applyAlignment="1">
      <alignment vertical="center"/>
      <protection/>
    </xf>
    <xf numFmtId="168" fontId="4" fillId="34" borderId="11" xfId="52" applyNumberFormat="1" applyFont="1" applyFill="1" applyBorder="1" applyAlignment="1">
      <alignment vertical="center"/>
      <protection/>
    </xf>
    <xf numFmtId="167" fontId="3" fillId="33" borderId="15" xfId="57" applyNumberFormat="1" applyFont="1" applyFill="1" applyBorder="1" applyAlignment="1">
      <alignment horizontal="right" vertical="center" indent="2"/>
    </xf>
    <xf numFmtId="167" fontId="3" fillId="33" borderId="21" xfId="57" applyNumberFormat="1" applyFont="1" applyFill="1" applyBorder="1" applyAlignment="1">
      <alignment horizontal="right" vertical="center" indent="2"/>
    </xf>
    <xf numFmtId="167" fontId="3" fillId="33" borderId="21" xfId="57" applyNumberFormat="1" applyFont="1" applyFill="1" applyBorder="1" applyAlignment="1">
      <alignment horizontal="right" vertical="center" indent="1"/>
    </xf>
    <xf numFmtId="167" fontId="3" fillId="33" borderId="15" xfId="57" applyNumberFormat="1" applyFont="1" applyFill="1" applyBorder="1" applyAlignment="1">
      <alignment horizontal="right" vertical="center" indent="1"/>
    </xf>
    <xf numFmtId="167" fontId="3" fillId="33" borderId="21" xfId="57" applyNumberFormat="1" applyFont="1" applyFill="1" applyBorder="1" applyAlignment="1">
      <alignment horizontal="center" vertical="center"/>
    </xf>
    <xf numFmtId="168" fontId="3" fillId="33" borderId="15" xfId="52" applyNumberFormat="1" applyFont="1" applyFill="1" applyBorder="1" applyAlignment="1">
      <alignment vertical="center"/>
      <protection/>
    </xf>
    <xf numFmtId="168" fontId="3" fillId="33" borderId="21" xfId="52" applyNumberFormat="1" applyFont="1" applyFill="1" applyBorder="1" applyAlignment="1">
      <alignment vertical="center"/>
      <protection/>
    </xf>
    <xf numFmtId="0" fontId="4" fillId="33" borderId="14" xfId="52" applyFont="1" applyFill="1" applyBorder="1" applyAlignment="1">
      <alignment horizontal="left" vertical="center"/>
      <protection/>
    </xf>
    <xf numFmtId="167" fontId="4" fillId="34" borderId="12" xfId="57" applyNumberFormat="1" applyFont="1" applyFill="1" applyBorder="1" applyAlignment="1">
      <alignment horizontal="right" vertical="center" indent="2"/>
    </xf>
    <xf numFmtId="167" fontId="4" fillId="33" borderId="0" xfId="57" applyNumberFormat="1" applyFont="1" applyFill="1" applyBorder="1" applyAlignment="1">
      <alignment horizontal="right" vertical="center" indent="2"/>
    </xf>
    <xf numFmtId="167" fontId="3" fillId="33" borderId="10" xfId="57" applyNumberFormat="1" applyFont="1" applyFill="1" applyBorder="1" applyAlignment="1">
      <alignment horizontal="right" vertical="center" indent="2"/>
    </xf>
    <xf numFmtId="167" fontId="3" fillId="33" borderId="11" xfId="57" applyNumberFormat="1" applyFont="1" applyFill="1" applyBorder="1" applyAlignment="1">
      <alignment horizontal="right" vertical="center" indent="2"/>
    </xf>
    <xf numFmtId="167" fontId="3" fillId="33" borderId="12" xfId="52" applyNumberFormat="1" applyFont="1" applyFill="1" applyBorder="1" applyAlignment="1" quotePrefix="1">
      <alignment horizontal="right" vertical="center" indent="2"/>
      <protection/>
    </xf>
    <xf numFmtId="167" fontId="3" fillId="33" borderId="0" xfId="57" applyNumberFormat="1" applyFont="1" applyFill="1" applyBorder="1" applyAlignment="1">
      <alignment horizontal="right" vertical="center" indent="2"/>
    </xf>
    <xf numFmtId="167" fontId="3" fillId="33" borderId="12" xfId="57" applyNumberFormat="1" applyFont="1" applyFill="1" applyBorder="1" applyAlignment="1">
      <alignment horizontal="right" vertical="center" indent="2"/>
    </xf>
    <xf numFmtId="167" fontId="4" fillId="34" borderId="13" xfId="57" applyNumberFormat="1" applyFont="1" applyFill="1" applyBorder="1" applyAlignment="1">
      <alignment horizontal="right" vertical="center" indent="2"/>
    </xf>
    <xf numFmtId="167" fontId="4" fillId="33" borderId="18" xfId="57" applyNumberFormat="1" applyFont="1" applyFill="1" applyBorder="1" applyAlignment="1">
      <alignment horizontal="right" vertical="center" indent="2"/>
    </xf>
    <xf numFmtId="167" fontId="4" fillId="33" borderId="12" xfId="57" applyNumberFormat="1" applyFont="1" applyFill="1" applyBorder="1" applyAlignment="1">
      <alignment horizontal="right" vertical="center" indent="2"/>
    </xf>
    <xf numFmtId="167" fontId="3" fillId="33" borderId="0" xfId="52" applyNumberFormat="1" applyFont="1" applyFill="1" applyBorder="1" applyAlignment="1" quotePrefix="1">
      <alignment horizontal="right" vertical="center" indent="2"/>
      <protection/>
    </xf>
    <xf numFmtId="168" fontId="4" fillId="33" borderId="12" xfId="52" applyNumberFormat="1" applyFont="1" applyFill="1" applyBorder="1" applyAlignment="1">
      <alignment vertical="center"/>
      <protection/>
    </xf>
    <xf numFmtId="168" fontId="4" fillId="33" borderId="0" xfId="52" applyNumberFormat="1" applyFont="1" applyFill="1" applyBorder="1" applyAlignment="1">
      <alignment vertical="center"/>
      <protection/>
    </xf>
    <xf numFmtId="0" fontId="4" fillId="33" borderId="25" xfId="52" applyFont="1" applyFill="1" applyBorder="1" applyAlignment="1">
      <alignment horizontal="center" vertical="center" wrapText="1"/>
      <protection/>
    </xf>
    <xf numFmtId="3" fontId="4" fillId="33" borderId="0" xfId="52" applyNumberFormat="1" applyFont="1" applyFill="1" applyBorder="1" applyAlignment="1">
      <alignment horizontal="center" vertical="center" wrapText="1"/>
      <protection/>
    </xf>
    <xf numFmtId="0" fontId="4" fillId="33" borderId="0" xfId="52" applyFont="1" applyFill="1" applyBorder="1">
      <alignment/>
      <protection/>
    </xf>
    <xf numFmtId="2" fontId="3" fillId="33" borderId="0" xfId="52" applyNumberFormat="1" applyFont="1" applyFill="1">
      <alignment/>
      <protection/>
    </xf>
    <xf numFmtId="10" fontId="3" fillId="33" borderId="0" xfId="57" applyNumberFormat="1" applyFont="1" applyFill="1" applyAlignment="1">
      <alignment horizontal="right" vertical="center"/>
    </xf>
    <xf numFmtId="3" fontId="3" fillId="33" borderId="0" xfId="52" applyNumberFormat="1" applyFont="1" applyFill="1" applyBorder="1" applyAlignment="1">
      <alignment horizontal="right" vertical="center"/>
      <protection/>
    </xf>
    <xf numFmtId="0" fontId="4" fillId="33" borderId="0" xfId="52" applyFont="1" applyFill="1" applyBorder="1" applyAlignment="1">
      <alignment horizontal="center" vertical="center"/>
      <protection/>
    </xf>
    <xf numFmtId="3" fontId="3" fillId="33" borderId="0" xfId="52" applyNumberFormat="1" applyFont="1" applyFill="1">
      <alignment/>
      <protection/>
    </xf>
    <xf numFmtId="3" fontId="6" fillId="33" borderId="0" xfId="52" applyNumberFormat="1" applyFont="1" applyFill="1">
      <alignment/>
      <protection/>
    </xf>
    <xf numFmtId="169" fontId="8" fillId="33" borderId="0" xfId="57" applyNumberFormat="1" applyFont="1" applyFill="1" applyAlignment="1">
      <alignment/>
    </xf>
    <xf numFmtId="10" fontId="4" fillId="33" borderId="0" xfId="52" applyNumberFormat="1" applyFont="1" applyFill="1">
      <alignment/>
      <protection/>
    </xf>
    <xf numFmtId="170" fontId="3" fillId="33" borderId="0" xfId="57" applyNumberFormat="1" applyFont="1" applyFill="1" applyAlignment="1">
      <alignment/>
    </xf>
    <xf numFmtId="0" fontId="4" fillId="33" borderId="0" xfId="52" applyFont="1" applyFill="1">
      <alignment/>
      <protection/>
    </xf>
    <xf numFmtId="3" fontId="4" fillId="33" borderId="0" xfId="52" applyNumberFormat="1" applyFont="1" applyFill="1">
      <alignment/>
      <protection/>
    </xf>
    <xf numFmtId="0" fontId="3" fillId="33" borderId="0" xfId="52" applyFont="1" applyFill="1" applyAlignment="1">
      <alignment vertical="center" wrapText="1"/>
      <protection/>
    </xf>
    <xf numFmtId="0" fontId="4" fillId="33" borderId="0" xfId="52" applyFont="1" applyFill="1" applyAlignment="1">
      <alignment horizontal="center"/>
      <protection/>
    </xf>
    <xf numFmtId="1" fontId="3" fillId="33" borderId="0" xfId="57" applyNumberFormat="1" applyFont="1" applyFill="1" applyAlignment="1">
      <alignment/>
    </xf>
    <xf numFmtId="168" fontId="4" fillId="33" borderId="27" xfId="52" applyNumberFormat="1" applyFont="1" applyFill="1" applyBorder="1" applyAlignment="1">
      <alignment vertical="center"/>
      <protection/>
    </xf>
    <xf numFmtId="168" fontId="3" fillId="33" borderId="25" xfId="52" applyNumberFormat="1" applyFont="1" applyFill="1" applyBorder="1" applyAlignment="1">
      <alignment vertical="center"/>
      <protection/>
    </xf>
    <xf numFmtId="0" fontId="4" fillId="33" borderId="14" xfId="52" applyFont="1" applyFill="1" applyBorder="1">
      <alignment/>
      <protection/>
    </xf>
    <xf numFmtId="168" fontId="3" fillId="33" borderId="0" xfId="52" applyNumberFormat="1" applyFont="1" applyFill="1" applyBorder="1" applyAlignment="1">
      <alignment vertical="center"/>
      <protection/>
    </xf>
    <xf numFmtId="168" fontId="4" fillId="35" borderId="25" xfId="52" applyNumberFormat="1" applyFont="1" applyFill="1" applyBorder="1" applyAlignment="1">
      <alignment horizontal="right" vertical="center"/>
      <protection/>
    </xf>
    <xf numFmtId="0" fontId="4" fillId="35" borderId="14" xfId="52" applyFont="1" applyFill="1" applyBorder="1" applyAlignment="1">
      <alignment horizontal="left" vertical="center" wrapText="1"/>
      <protection/>
    </xf>
    <xf numFmtId="0" fontId="3" fillId="33" borderId="21" xfId="52" applyFont="1" applyFill="1" applyBorder="1" applyAlignment="1">
      <alignment horizontal="right" vertical="center" wrapText="1"/>
      <protection/>
    </xf>
    <xf numFmtId="0" fontId="4" fillId="33" borderId="0" xfId="52" applyFont="1" applyFill="1" applyAlignment="1">
      <alignment vertical="center" wrapText="1"/>
      <protection/>
    </xf>
    <xf numFmtId="171" fontId="4" fillId="33" borderId="21" xfId="57" applyNumberFormat="1" applyFont="1" applyFill="1" applyBorder="1" applyAlignment="1">
      <alignment horizontal="center" vertical="center"/>
    </xf>
    <xf numFmtId="168" fontId="4" fillId="34" borderId="15" xfId="52" applyNumberFormat="1" applyFont="1" applyFill="1" applyBorder="1" applyAlignment="1">
      <alignment vertical="center"/>
      <protection/>
    </xf>
    <xf numFmtId="168" fontId="4" fillId="34" borderId="21" xfId="52" applyNumberFormat="1" applyFont="1" applyFill="1" applyBorder="1" applyAlignment="1">
      <alignment vertical="center"/>
      <protection/>
    </xf>
    <xf numFmtId="171" fontId="3" fillId="33" borderId="0" xfId="57" applyNumberFormat="1" applyFont="1" applyFill="1" applyBorder="1" applyAlignment="1">
      <alignment horizontal="center" vertical="center"/>
    </xf>
    <xf numFmtId="168" fontId="3" fillId="33" borderId="12" xfId="52" applyNumberFormat="1" applyFont="1" applyFill="1" applyBorder="1" applyAlignment="1">
      <alignment vertical="center"/>
      <protection/>
    </xf>
    <xf numFmtId="168" fontId="3" fillId="33" borderId="12" xfId="52" applyNumberFormat="1" applyFont="1" applyFill="1" applyBorder="1" applyAlignment="1">
      <alignment horizontal="center" vertical="center"/>
      <protection/>
    </xf>
    <xf numFmtId="168" fontId="3" fillId="33" borderId="0" xfId="52" applyNumberFormat="1" applyFont="1" applyFill="1" applyBorder="1" applyAlignment="1">
      <alignment horizontal="center" vertical="center"/>
      <protection/>
    </xf>
    <xf numFmtId="171" fontId="4" fillId="33" borderId="0" xfId="57" applyNumberFormat="1" applyFont="1" applyFill="1" applyBorder="1" applyAlignment="1">
      <alignment horizontal="center" vertical="center"/>
    </xf>
    <xf numFmtId="167" fontId="4" fillId="33" borderId="10" xfId="57" applyNumberFormat="1" applyFont="1" applyFill="1" applyBorder="1" applyAlignment="1">
      <alignment horizontal="center" vertical="center"/>
    </xf>
    <xf numFmtId="171" fontId="4" fillId="33" borderId="11" xfId="57" applyNumberFormat="1" applyFont="1" applyFill="1" applyBorder="1" applyAlignment="1">
      <alignment horizontal="center" vertical="center"/>
    </xf>
    <xf numFmtId="167" fontId="4" fillId="33" borderId="11" xfId="57" applyNumberFormat="1" applyFont="1" applyFill="1" applyBorder="1" applyAlignment="1">
      <alignment horizontal="center" vertical="center"/>
    </xf>
    <xf numFmtId="168" fontId="4" fillId="33" borderId="10" xfId="52" applyNumberFormat="1" applyFont="1" applyFill="1" applyBorder="1" applyAlignment="1">
      <alignment horizontal="right" vertical="center"/>
      <protection/>
    </xf>
    <xf numFmtId="168" fontId="4" fillId="33" borderId="11" xfId="52" applyNumberFormat="1" applyFont="1" applyFill="1" applyBorder="1" applyAlignment="1">
      <alignment horizontal="right" vertical="center"/>
      <protection/>
    </xf>
    <xf numFmtId="0" fontId="4" fillId="33" borderId="16" xfId="52" applyFont="1" applyFill="1" applyBorder="1" applyAlignment="1">
      <alignment horizontal="left" vertical="center"/>
      <protection/>
    </xf>
    <xf numFmtId="171" fontId="4" fillId="33" borderId="18" xfId="57" applyNumberFormat="1" applyFont="1" applyFill="1" applyBorder="1" applyAlignment="1">
      <alignment horizontal="center" vertical="center"/>
    </xf>
    <xf numFmtId="168" fontId="4" fillId="34" borderId="18" xfId="52" applyNumberFormat="1" applyFont="1" applyFill="1" applyBorder="1" applyAlignment="1">
      <alignment vertical="center"/>
      <protection/>
    </xf>
    <xf numFmtId="168" fontId="4" fillId="34" borderId="13" xfId="52" applyNumberFormat="1" applyFont="1" applyFill="1" applyBorder="1" applyAlignment="1">
      <alignment vertical="center"/>
      <protection/>
    </xf>
    <xf numFmtId="0" fontId="4" fillId="34" borderId="19" xfId="52" applyFont="1" applyFill="1" applyBorder="1" applyAlignment="1">
      <alignment horizontal="left" vertical="center" wrapText="1"/>
      <protection/>
    </xf>
    <xf numFmtId="0" fontId="4" fillId="33" borderId="13" xfId="52" applyFont="1" applyFill="1" applyBorder="1" applyAlignment="1">
      <alignment horizontal="center" vertical="center" wrapText="1"/>
      <protection/>
    </xf>
    <xf numFmtId="0" fontId="4" fillId="33" borderId="28" xfId="52" applyFont="1" applyFill="1" applyBorder="1" applyAlignment="1">
      <alignment horizontal="center" vertical="center" wrapText="1"/>
      <protection/>
    </xf>
    <xf numFmtId="0" fontId="4" fillId="33" borderId="13" xfId="52" applyFont="1" applyFill="1" applyBorder="1" applyAlignment="1">
      <alignment horizontal="center" vertical="center"/>
      <protection/>
    </xf>
    <xf numFmtId="0" fontId="4" fillId="33" borderId="18" xfId="52" applyFont="1" applyFill="1" applyBorder="1" applyAlignment="1">
      <alignment horizontal="center" vertical="center"/>
      <protection/>
    </xf>
    <xf numFmtId="0" fontId="4" fillId="33" borderId="0" xfId="52" applyFont="1" applyFill="1" applyBorder="1" applyAlignment="1">
      <alignment horizontal="center"/>
      <protection/>
    </xf>
    <xf numFmtId="168" fontId="3" fillId="33" borderId="13" xfId="52" applyNumberFormat="1" applyFont="1" applyFill="1" applyBorder="1" applyAlignment="1">
      <alignment vertical="center"/>
      <protection/>
    </xf>
    <xf numFmtId="0" fontId="4" fillId="33" borderId="13" xfId="52" applyFont="1" applyFill="1" applyBorder="1" applyAlignment="1">
      <alignment horizontal="left" vertical="center"/>
      <protection/>
    </xf>
    <xf numFmtId="168" fontId="3" fillId="33" borderId="13" xfId="52" applyNumberFormat="1" applyFont="1" applyFill="1" applyBorder="1" applyAlignment="1">
      <alignment horizontal="right" vertical="center"/>
      <protection/>
    </xf>
    <xf numFmtId="0" fontId="4" fillId="33" borderId="15" xfId="52" applyFont="1" applyFill="1" applyBorder="1" applyAlignment="1">
      <alignment horizontal="left" vertical="center" wrapText="1"/>
      <protection/>
    </xf>
    <xf numFmtId="49" fontId="3" fillId="33" borderId="12" xfId="52" applyNumberFormat="1" applyFont="1" applyFill="1" applyBorder="1" applyAlignment="1">
      <alignment horizontal="left" vertical="center"/>
      <protection/>
    </xf>
    <xf numFmtId="49" fontId="3" fillId="33" borderId="13" xfId="52" applyNumberFormat="1" applyFont="1" applyFill="1" applyBorder="1" applyAlignment="1">
      <alignment horizontal="left" vertical="center"/>
      <protection/>
    </xf>
    <xf numFmtId="0" fontId="3" fillId="33" borderId="18" xfId="52" applyFont="1" applyFill="1" applyBorder="1" applyAlignment="1">
      <alignment horizontal="right" vertical="center" wrapText="1"/>
      <protection/>
    </xf>
    <xf numFmtId="0" fontId="4" fillId="33" borderId="19" xfId="52" applyFont="1" applyFill="1" applyBorder="1" applyAlignment="1">
      <alignment horizontal="center" vertical="center" wrapText="1"/>
      <protection/>
    </xf>
    <xf numFmtId="169" fontId="3" fillId="33" borderId="0" xfId="52" applyNumberFormat="1" applyFont="1" applyFill="1" applyBorder="1">
      <alignment/>
      <protection/>
    </xf>
    <xf numFmtId="3" fontId="3" fillId="33" borderId="0" xfId="52" applyNumberFormat="1" applyFont="1" applyFill="1" applyBorder="1">
      <alignment/>
      <protection/>
    </xf>
    <xf numFmtId="0" fontId="3" fillId="33" borderId="29" xfId="52" applyFont="1" applyFill="1" applyBorder="1">
      <alignment/>
      <protection/>
    </xf>
    <xf numFmtId="49" fontId="4" fillId="33" borderId="29" xfId="57" applyNumberFormat="1" applyFont="1" applyFill="1" applyBorder="1" applyAlignment="1">
      <alignment horizontal="right" vertical="center"/>
    </xf>
    <xf numFmtId="3" fontId="4" fillId="33" borderId="29" xfId="52" applyNumberFormat="1" applyFont="1" applyFill="1" applyBorder="1" applyAlignment="1">
      <alignment vertical="center"/>
      <protection/>
    </xf>
    <xf numFmtId="0" fontId="3" fillId="33" borderId="30" xfId="52" applyFont="1" applyFill="1" applyBorder="1" applyAlignment="1">
      <alignment horizontal="left" vertical="center"/>
      <protection/>
    </xf>
    <xf numFmtId="1" fontId="4" fillId="34" borderId="21" xfId="57" applyNumberFormat="1" applyFont="1" applyFill="1" applyBorder="1" applyAlignment="1">
      <alignment horizontal="center" vertical="center"/>
    </xf>
    <xf numFmtId="171" fontId="4" fillId="34" borderId="31" xfId="57" applyNumberFormat="1" applyFont="1" applyFill="1" applyBorder="1" applyAlignment="1">
      <alignment horizontal="center" vertical="center"/>
    </xf>
    <xf numFmtId="171" fontId="4" fillId="34" borderId="32" xfId="57" applyNumberFormat="1" applyFont="1" applyFill="1" applyBorder="1" applyAlignment="1">
      <alignment horizontal="center" vertical="center"/>
    </xf>
    <xf numFmtId="171" fontId="4" fillId="34" borderId="33" xfId="57" applyNumberFormat="1" applyFont="1" applyFill="1" applyBorder="1" applyAlignment="1">
      <alignment horizontal="center" vertical="center"/>
    </xf>
    <xf numFmtId="9" fontId="4" fillId="34" borderId="34" xfId="57" applyNumberFormat="1" applyFont="1" applyFill="1" applyBorder="1" applyAlignment="1">
      <alignment horizontal="center" vertical="center"/>
    </xf>
    <xf numFmtId="168" fontId="4" fillId="34" borderId="34" xfId="57" applyNumberFormat="1" applyFont="1" applyFill="1" applyBorder="1" applyAlignment="1">
      <alignment horizontal="right" vertical="center"/>
    </xf>
    <xf numFmtId="168" fontId="4" fillId="34" borderId="34" xfId="52" applyNumberFormat="1" applyFont="1" applyFill="1" applyBorder="1" applyAlignment="1">
      <alignment horizontal="right" vertical="center"/>
      <protection/>
    </xf>
    <xf numFmtId="0" fontId="4" fillId="34" borderId="33" xfId="52" applyFont="1" applyFill="1" applyBorder="1" applyAlignment="1">
      <alignment horizontal="left" vertical="center" wrapText="1"/>
      <protection/>
    </xf>
    <xf numFmtId="171" fontId="3" fillId="33" borderId="30" xfId="57" applyNumberFormat="1" applyFont="1" applyFill="1" applyBorder="1" applyAlignment="1">
      <alignment horizontal="center" vertical="center"/>
    </xf>
    <xf numFmtId="171" fontId="3" fillId="33" borderId="29" xfId="57" applyNumberFormat="1" applyFont="1" applyFill="1" applyBorder="1" applyAlignment="1">
      <alignment horizontal="center" vertical="center"/>
    </xf>
    <xf numFmtId="171" fontId="3" fillId="33" borderId="35" xfId="57" applyNumberFormat="1" applyFont="1" applyFill="1" applyBorder="1" applyAlignment="1">
      <alignment horizontal="center" vertical="center"/>
    </xf>
    <xf numFmtId="168" fontId="3" fillId="33" borderId="36" xfId="57" applyNumberFormat="1" applyFont="1" applyFill="1" applyBorder="1" applyAlignment="1">
      <alignment horizontal="right" vertical="center"/>
    </xf>
    <xf numFmtId="168" fontId="3" fillId="33" borderId="35" xfId="52" applyNumberFormat="1" applyFont="1" applyFill="1" applyBorder="1" applyAlignment="1">
      <alignment horizontal="right" vertical="center"/>
      <protection/>
    </xf>
    <xf numFmtId="0" fontId="3" fillId="33" borderId="37" xfId="52" applyFont="1" applyFill="1" applyBorder="1" applyAlignment="1">
      <alignment horizontal="left" vertical="center" wrapText="1"/>
      <protection/>
    </xf>
    <xf numFmtId="171" fontId="3" fillId="33" borderId="38" xfId="57" applyNumberFormat="1" applyFont="1" applyFill="1" applyBorder="1" applyAlignment="1">
      <alignment horizontal="center" vertical="center"/>
    </xf>
    <xf numFmtId="168" fontId="3" fillId="33" borderId="35" xfId="57" applyNumberFormat="1" applyFont="1" applyFill="1" applyBorder="1" applyAlignment="1">
      <alignment horizontal="right" vertical="center"/>
    </xf>
    <xf numFmtId="171" fontId="4" fillId="34" borderId="0" xfId="57" applyNumberFormat="1" applyFont="1" applyFill="1" applyBorder="1" applyAlignment="1">
      <alignment horizontal="center" vertical="center"/>
    </xf>
    <xf numFmtId="171" fontId="4" fillId="34" borderId="39" xfId="57" applyNumberFormat="1" applyFont="1" applyFill="1" applyBorder="1" applyAlignment="1">
      <alignment horizontal="center" vertical="center"/>
    </xf>
    <xf numFmtId="171" fontId="4" fillId="34" borderId="40" xfId="57" applyNumberFormat="1" applyFont="1" applyFill="1" applyBorder="1" applyAlignment="1">
      <alignment horizontal="center" vertical="center"/>
    </xf>
    <xf numFmtId="171" fontId="4" fillId="34" borderId="41" xfId="57" applyNumberFormat="1" applyFont="1" applyFill="1" applyBorder="1" applyAlignment="1">
      <alignment horizontal="center" vertical="center"/>
    </xf>
    <xf numFmtId="168" fontId="4" fillId="34" borderId="35" xfId="57" applyNumberFormat="1" applyFont="1" applyFill="1" applyBorder="1" applyAlignment="1">
      <alignment horizontal="right" vertical="center"/>
    </xf>
    <xf numFmtId="168" fontId="4" fillId="34" borderId="35" xfId="52" applyNumberFormat="1" applyFont="1" applyFill="1" applyBorder="1" applyAlignment="1">
      <alignment horizontal="right" vertical="center"/>
      <protection/>
    </xf>
    <xf numFmtId="0" fontId="4" fillId="34" borderId="42" xfId="52" applyFont="1" applyFill="1" applyBorder="1" applyAlignment="1">
      <alignment horizontal="left" vertical="center"/>
      <protection/>
    </xf>
    <xf numFmtId="171" fontId="4" fillId="34" borderId="34" xfId="57" applyNumberFormat="1" applyFont="1" applyFill="1" applyBorder="1" applyAlignment="1">
      <alignment horizontal="center" vertical="center"/>
    </xf>
    <xf numFmtId="171" fontId="3" fillId="33" borderId="43" xfId="57" applyNumberFormat="1" applyFont="1" applyFill="1" applyBorder="1" applyAlignment="1">
      <alignment horizontal="center" vertical="center"/>
    </xf>
    <xf numFmtId="49" fontId="3" fillId="33" borderId="37" xfId="52" applyNumberFormat="1" applyFont="1" applyFill="1" applyBorder="1" applyAlignment="1">
      <alignment horizontal="left" vertical="center"/>
      <protection/>
    </xf>
    <xf numFmtId="167" fontId="3" fillId="33" borderId="0" xfId="52" applyNumberFormat="1" applyFont="1" applyFill="1" applyBorder="1" applyAlignment="1" quotePrefix="1">
      <alignment horizontal="center" vertical="center"/>
      <protection/>
    </xf>
    <xf numFmtId="171" fontId="4" fillId="33" borderId="0" xfId="57" applyNumberFormat="1" applyFont="1" applyFill="1" applyBorder="1" applyAlignment="1" quotePrefix="1">
      <alignment horizontal="center" vertical="center"/>
    </xf>
    <xf numFmtId="3" fontId="3" fillId="33" borderId="0" xfId="52" applyNumberFormat="1" applyFont="1" applyFill="1" applyBorder="1" applyAlignment="1" quotePrefix="1">
      <alignment horizontal="center" vertical="center"/>
      <protection/>
    </xf>
    <xf numFmtId="3" fontId="3" fillId="33" borderId="38" xfId="52" applyNumberFormat="1" applyFont="1" applyFill="1" applyBorder="1" applyAlignment="1" quotePrefix="1">
      <alignment horizontal="center" vertical="center"/>
      <protection/>
    </xf>
    <xf numFmtId="171" fontId="4" fillId="33" borderId="35" xfId="57" applyNumberFormat="1" applyFont="1" applyFill="1" applyBorder="1" applyAlignment="1" quotePrefix="1">
      <alignment horizontal="center" vertical="center"/>
    </xf>
    <xf numFmtId="168" fontId="3" fillId="33" borderId="35" xfId="52" applyNumberFormat="1" applyFont="1" applyFill="1" applyBorder="1" applyAlignment="1" quotePrefix="1">
      <alignment horizontal="right" vertical="center"/>
      <protection/>
    </xf>
    <xf numFmtId="168" fontId="3" fillId="33" borderId="35" xfId="52" applyNumberFormat="1" applyFont="1" applyFill="1" applyBorder="1" applyAlignment="1">
      <alignment horizontal="center" vertical="center"/>
      <protection/>
    </xf>
    <xf numFmtId="0" fontId="3" fillId="33" borderId="37" xfId="52" applyFont="1" applyFill="1" applyBorder="1" applyAlignment="1">
      <alignment horizontal="left" vertical="center"/>
      <protection/>
    </xf>
    <xf numFmtId="171" fontId="3" fillId="33" borderId="37" xfId="57" applyNumberFormat="1" applyFont="1" applyFill="1" applyBorder="1" applyAlignment="1">
      <alignment horizontal="center" vertical="center"/>
    </xf>
    <xf numFmtId="168" fontId="4" fillId="34" borderId="41" xfId="57" applyNumberFormat="1" applyFont="1" applyFill="1" applyBorder="1" applyAlignment="1">
      <alignment horizontal="right" vertical="center"/>
    </xf>
    <xf numFmtId="168" fontId="4" fillId="34" borderId="41" xfId="52" applyNumberFormat="1" applyFont="1" applyFill="1" applyBorder="1" applyAlignment="1">
      <alignment horizontal="right" vertical="center"/>
      <protection/>
    </xf>
    <xf numFmtId="171" fontId="4" fillId="33" borderId="29" xfId="57" applyNumberFormat="1" applyFont="1" applyFill="1" applyBorder="1" applyAlignment="1">
      <alignment horizontal="center" vertical="center"/>
    </xf>
    <xf numFmtId="171" fontId="4" fillId="33" borderId="36" xfId="57" applyNumberFormat="1" applyFont="1" applyFill="1" applyBorder="1" applyAlignment="1">
      <alignment horizontal="center" vertical="center"/>
    </xf>
    <xf numFmtId="171" fontId="4" fillId="33" borderId="35" xfId="57" applyNumberFormat="1" applyFont="1" applyFill="1" applyBorder="1" applyAlignment="1">
      <alignment horizontal="center" vertical="center"/>
    </xf>
    <xf numFmtId="168" fontId="4" fillId="33" borderId="36" xfId="57" applyNumberFormat="1" applyFont="1" applyFill="1" applyBorder="1" applyAlignment="1">
      <alignment horizontal="right" vertical="center"/>
    </xf>
    <xf numFmtId="168" fontId="4" fillId="33" borderId="35" xfId="52" applyNumberFormat="1" applyFont="1" applyFill="1" applyBorder="1" applyAlignment="1">
      <alignment horizontal="right" vertical="center"/>
      <protection/>
    </xf>
    <xf numFmtId="0" fontId="4" fillId="33" borderId="37" xfId="52" applyFont="1" applyFill="1" applyBorder="1" applyAlignment="1">
      <alignment horizontal="left" vertical="center"/>
      <protection/>
    </xf>
    <xf numFmtId="168" fontId="4" fillId="33" borderId="35" xfId="57" applyNumberFormat="1" applyFont="1" applyFill="1" applyBorder="1" applyAlignment="1">
      <alignment horizontal="right" vertical="center"/>
    </xf>
    <xf numFmtId="49" fontId="3" fillId="33" borderId="37" xfId="52" applyNumberFormat="1" applyFont="1" applyFill="1" applyBorder="1" applyAlignment="1">
      <alignment horizontal="left" vertical="center" wrapText="1"/>
      <protection/>
    </xf>
    <xf numFmtId="168" fontId="4" fillId="33" borderId="35" xfId="52" applyNumberFormat="1" applyFont="1" applyFill="1" applyBorder="1" applyAlignment="1">
      <alignment vertical="center"/>
      <protection/>
    </xf>
    <xf numFmtId="1" fontId="3" fillId="33" borderId="12" xfId="57" applyNumberFormat="1" applyFont="1" applyFill="1" applyBorder="1" applyAlignment="1">
      <alignment horizontal="center" vertical="center"/>
    </xf>
    <xf numFmtId="1" fontId="3" fillId="33" borderId="0" xfId="57" applyNumberFormat="1" applyFont="1" applyFill="1" applyBorder="1" applyAlignment="1">
      <alignment horizontal="center" vertical="center"/>
    </xf>
    <xf numFmtId="9" fontId="3" fillId="33" borderId="0" xfId="57" applyNumberFormat="1" applyFont="1" applyFill="1" applyBorder="1" applyAlignment="1">
      <alignment horizontal="center" vertical="center"/>
    </xf>
    <xf numFmtId="9" fontId="3" fillId="33" borderId="38" xfId="57" applyNumberFormat="1" applyFont="1" applyFill="1" applyBorder="1" applyAlignment="1">
      <alignment horizontal="center" vertical="center"/>
    </xf>
    <xf numFmtId="171" fontId="3" fillId="33" borderId="0" xfId="52" applyNumberFormat="1" applyFont="1" applyFill="1" applyAlignment="1">
      <alignment vertical="center"/>
      <protection/>
    </xf>
    <xf numFmtId="171" fontId="4" fillId="33" borderId="38" xfId="57" applyNumberFormat="1" applyFont="1" applyFill="1" applyBorder="1" applyAlignment="1">
      <alignment horizontal="center" vertical="center"/>
    </xf>
    <xf numFmtId="0" fontId="4" fillId="33" borderId="37" xfId="52" applyFont="1" applyFill="1" applyBorder="1" applyAlignment="1">
      <alignment vertical="center"/>
      <protection/>
    </xf>
    <xf numFmtId="0" fontId="4" fillId="34" borderId="42" xfId="52" applyFont="1" applyFill="1" applyBorder="1" applyAlignment="1">
      <alignment horizontal="left" vertical="center" wrapText="1"/>
      <protection/>
    </xf>
    <xf numFmtId="0" fontId="4" fillId="33" borderId="40" xfId="52" applyFont="1" applyFill="1" applyBorder="1" applyAlignment="1">
      <alignment horizontal="center" vertical="center" wrapText="1"/>
      <protection/>
    </xf>
    <xf numFmtId="0" fontId="4" fillId="33" borderId="38" xfId="52" applyFont="1" applyFill="1" applyBorder="1" applyAlignment="1">
      <alignment horizontal="center" vertical="center" wrapText="1"/>
      <protection/>
    </xf>
    <xf numFmtId="0" fontId="4" fillId="33" borderId="35" xfId="52" applyFont="1" applyFill="1" applyBorder="1" applyAlignment="1">
      <alignment horizontal="center" vertical="center" wrapText="1"/>
      <protection/>
    </xf>
    <xf numFmtId="0" fontId="4" fillId="33" borderId="41" xfId="52" applyFont="1" applyFill="1" applyBorder="1" applyAlignment="1">
      <alignment horizontal="center" vertical="center" wrapText="1"/>
      <protection/>
    </xf>
    <xf numFmtId="0" fontId="4" fillId="33" borderId="34" xfId="52" applyFont="1" applyFill="1" applyBorder="1" applyAlignment="1">
      <alignment horizontal="center" vertical="center"/>
      <protection/>
    </xf>
    <xf numFmtId="0" fontId="4" fillId="33" borderId="33" xfId="52" applyFont="1" applyFill="1" applyBorder="1" applyAlignment="1">
      <alignment horizontal="center" vertical="center"/>
      <protection/>
    </xf>
    <xf numFmtId="0" fontId="4" fillId="33" borderId="31" xfId="52" applyFont="1" applyFill="1" applyBorder="1" applyAlignment="1">
      <alignment horizontal="center" vertical="center" wrapText="1"/>
      <protection/>
    </xf>
    <xf numFmtId="0" fontId="4" fillId="33" borderId="34" xfId="52" applyFont="1" applyFill="1" applyBorder="1" applyAlignment="1">
      <alignment horizontal="center" vertical="center" wrapText="1"/>
      <protection/>
    </xf>
    <xf numFmtId="168" fontId="3" fillId="33" borderId="11" xfId="52" applyNumberFormat="1" applyFont="1" applyFill="1" applyBorder="1" applyAlignment="1">
      <alignment vertical="center"/>
      <protection/>
    </xf>
    <xf numFmtId="168" fontId="4" fillId="33" borderId="21" xfId="52" applyNumberFormat="1" applyFont="1" applyFill="1" applyBorder="1" applyAlignment="1">
      <alignment horizontal="right" vertical="center"/>
      <protection/>
    </xf>
    <xf numFmtId="0" fontId="3" fillId="33" borderId="16" xfId="52" applyFont="1" applyFill="1" applyBorder="1" applyAlignment="1">
      <alignment horizontal="left" vertical="center"/>
      <protection/>
    </xf>
    <xf numFmtId="168" fontId="4" fillId="35" borderId="28" xfId="52" applyNumberFormat="1" applyFont="1" applyFill="1" applyBorder="1" applyAlignment="1">
      <alignment horizontal="right" vertical="center"/>
      <protection/>
    </xf>
    <xf numFmtId="0" fontId="4" fillId="35" borderId="19" xfId="52" applyFont="1" applyFill="1" applyBorder="1" applyAlignment="1">
      <alignment horizontal="left" vertical="center" wrapText="1"/>
      <protection/>
    </xf>
    <xf numFmtId="0" fontId="6" fillId="33" borderId="0" xfId="52" applyFont="1" applyFill="1" applyBorder="1" applyAlignment="1">
      <alignment vertical="center"/>
      <protection/>
    </xf>
    <xf numFmtId="3" fontId="6" fillId="33" borderId="0" xfId="52" applyNumberFormat="1" applyFont="1" applyFill="1" applyBorder="1" applyAlignment="1">
      <alignment vertical="center"/>
      <protection/>
    </xf>
    <xf numFmtId="0" fontId="6" fillId="33" borderId="0" xfId="52" applyFont="1" applyFill="1" applyBorder="1" applyAlignment="1">
      <alignment horizontal="right" vertical="center"/>
      <protection/>
    </xf>
    <xf numFmtId="3" fontId="4" fillId="36" borderId="34" xfId="52" applyNumberFormat="1" applyFont="1" applyFill="1" applyBorder="1" applyAlignment="1">
      <alignment vertical="center"/>
      <protection/>
    </xf>
    <xf numFmtId="0" fontId="4" fillId="36" borderId="34" xfId="52" applyFont="1" applyFill="1" applyBorder="1" applyAlignment="1">
      <alignment horizontal="left" vertical="center" wrapText="1"/>
      <protection/>
    </xf>
    <xf numFmtId="0" fontId="3" fillId="0" borderId="0" xfId="52" applyFont="1" applyFill="1" applyAlignment="1">
      <alignment vertical="center"/>
      <protection/>
    </xf>
    <xf numFmtId="3" fontId="3" fillId="0" borderId="34" xfId="52" applyNumberFormat="1" applyFont="1" applyFill="1" applyBorder="1" applyAlignment="1">
      <alignment vertical="center"/>
      <protection/>
    </xf>
    <xf numFmtId="0" fontId="3" fillId="0" borderId="34" xfId="52" applyFont="1" applyFill="1" applyBorder="1" applyAlignment="1">
      <alignment vertical="center"/>
      <protection/>
    </xf>
    <xf numFmtId="0" fontId="3" fillId="0" borderId="34" xfId="52" applyFont="1" applyFill="1" applyBorder="1" applyAlignment="1">
      <alignment horizontal="left" vertical="center"/>
      <protection/>
    </xf>
    <xf numFmtId="172" fontId="4" fillId="36" borderId="34" xfId="44" applyNumberFormat="1" applyFont="1" applyFill="1" applyBorder="1" applyAlignment="1">
      <alignment vertical="center"/>
    </xf>
    <xf numFmtId="0" fontId="4" fillId="36" borderId="34" xfId="52" applyFont="1" applyFill="1" applyBorder="1" applyAlignment="1">
      <alignment vertical="center"/>
      <protection/>
    </xf>
    <xf numFmtId="3" fontId="4" fillId="0" borderId="34" xfId="52" applyNumberFormat="1" applyFont="1" applyFill="1" applyBorder="1" applyAlignment="1">
      <alignment vertical="center"/>
      <protection/>
    </xf>
    <xf numFmtId="0" fontId="4" fillId="0" borderId="34" xfId="52" applyFont="1" applyFill="1" applyBorder="1" applyAlignment="1">
      <alignment vertical="center"/>
      <protection/>
    </xf>
    <xf numFmtId="3" fontId="4" fillId="33" borderId="34" xfId="52" applyNumberFormat="1" applyFont="1" applyFill="1" applyBorder="1" applyAlignment="1">
      <alignment vertical="center"/>
      <protection/>
    </xf>
    <xf numFmtId="0" fontId="4" fillId="33" borderId="34" xfId="52" applyFont="1" applyFill="1" applyBorder="1" applyAlignment="1">
      <alignment vertical="center"/>
      <protection/>
    </xf>
    <xf numFmtId="0" fontId="4" fillId="37" borderId="34" xfId="52" applyFont="1" applyFill="1" applyBorder="1" applyAlignment="1">
      <alignment horizontal="center" vertical="center"/>
      <protection/>
    </xf>
    <xf numFmtId="3" fontId="4" fillId="37" borderId="34" xfId="52" applyNumberFormat="1" applyFont="1" applyFill="1" applyBorder="1" applyAlignment="1">
      <alignment horizontal="center" vertical="center"/>
      <protection/>
    </xf>
    <xf numFmtId="0" fontId="4" fillId="37" borderId="34" xfId="52" applyNumberFormat="1" applyFont="1" applyFill="1" applyBorder="1" applyAlignment="1">
      <alignment horizontal="center" vertical="center"/>
      <protection/>
    </xf>
    <xf numFmtId="49" fontId="4" fillId="37" borderId="34" xfId="52" applyNumberFormat="1" applyFont="1" applyFill="1" applyBorder="1" applyAlignment="1">
      <alignment horizontal="center" vertical="center"/>
      <protection/>
    </xf>
    <xf numFmtId="0" fontId="4" fillId="0" borderId="0" xfId="52" applyFont="1" applyFill="1" applyAlignment="1">
      <alignment horizontal="center" vertical="center"/>
      <protection/>
    </xf>
    <xf numFmtId="0" fontId="4" fillId="33" borderId="0" xfId="52" applyFont="1" applyFill="1" applyAlignment="1">
      <alignment vertical="center"/>
      <protection/>
    </xf>
    <xf numFmtId="3" fontId="3" fillId="33" borderId="0" xfId="52" applyNumberFormat="1" applyFont="1" applyFill="1" applyBorder="1" applyAlignment="1">
      <alignment horizontal="center" vertical="center"/>
      <protection/>
    </xf>
    <xf numFmtId="0" fontId="3" fillId="33" borderId="0" xfId="52" applyFont="1" applyFill="1" applyAlignment="1">
      <alignment horizontal="right" vertical="center"/>
      <protection/>
    </xf>
    <xf numFmtId="0" fontId="4" fillId="38" borderId="34" xfId="52" applyFont="1" applyFill="1" applyBorder="1" applyAlignment="1">
      <alignment horizontal="center" vertical="center"/>
      <protection/>
    </xf>
    <xf numFmtId="3" fontId="4" fillId="38" borderId="34" xfId="52" applyNumberFormat="1" applyFont="1" applyFill="1" applyBorder="1" applyAlignment="1">
      <alignment horizontal="center" vertical="center"/>
      <protection/>
    </xf>
    <xf numFmtId="0" fontId="4" fillId="38" borderId="34" xfId="52" applyNumberFormat="1" applyFont="1" applyFill="1" applyBorder="1" applyAlignment="1">
      <alignment horizontal="center" vertical="center"/>
      <protection/>
    </xf>
    <xf numFmtId="49" fontId="4" fillId="38" borderId="34" xfId="52" applyNumberFormat="1" applyFont="1" applyFill="1" applyBorder="1" applyAlignment="1">
      <alignment horizontal="center" vertical="center"/>
      <protection/>
    </xf>
    <xf numFmtId="0" fontId="2" fillId="0" borderId="0" xfId="52">
      <alignment/>
      <protection/>
    </xf>
    <xf numFmtId="0" fontId="2" fillId="39" borderId="44" xfId="52" applyFill="1" applyBorder="1">
      <alignment/>
      <protection/>
    </xf>
    <xf numFmtId="0" fontId="2" fillId="39" borderId="45" xfId="52" applyFill="1" applyBorder="1">
      <alignment/>
      <protection/>
    </xf>
    <xf numFmtId="0" fontId="2" fillId="39" borderId="46" xfId="52" applyFill="1" applyBorder="1">
      <alignment/>
      <protection/>
    </xf>
    <xf numFmtId="0" fontId="2" fillId="39" borderId="47" xfId="52" applyFill="1" applyBorder="1">
      <alignment/>
      <protection/>
    </xf>
    <xf numFmtId="0" fontId="2" fillId="39" borderId="0" xfId="52" applyFill="1" applyBorder="1">
      <alignment/>
      <protection/>
    </xf>
    <xf numFmtId="0" fontId="2" fillId="39" borderId="48" xfId="52" applyFill="1" applyBorder="1">
      <alignment/>
      <protection/>
    </xf>
    <xf numFmtId="0" fontId="2" fillId="39" borderId="49" xfId="52" applyFill="1" applyBorder="1">
      <alignment/>
      <protection/>
    </xf>
    <xf numFmtId="0" fontId="2" fillId="40" borderId="50" xfId="52" applyFill="1" applyBorder="1">
      <alignment/>
      <protection/>
    </xf>
    <xf numFmtId="0" fontId="2" fillId="40" borderId="44" xfId="52" applyFill="1" applyBorder="1">
      <alignment/>
      <protection/>
    </xf>
    <xf numFmtId="0" fontId="2" fillId="40" borderId="51" xfId="52" applyFill="1" applyBorder="1">
      <alignment/>
      <protection/>
    </xf>
    <xf numFmtId="0" fontId="2" fillId="39" borderId="51" xfId="52" applyFill="1" applyBorder="1">
      <alignment/>
      <protection/>
    </xf>
    <xf numFmtId="0" fontId="3" fillId="33" borderId="0" xfId="52" applyFont="1" applyFill="1" applyAlignment="1">
      <alignment horizontal="right" indent="1"/>
      <protection/>
    </xf>
    <xf numFmtId="1" fontId="3" fillId="33" borderId="0" xfId="52" applyNumberFormat="1" applyFont="1" applyFill="1" applyAlignment="1">
      <alignment horizontal="right" indent="1"/>
      <protection/>
    </xf>
    <xf numFmtId="0" fontId="3" fillId="33" borderId="0" xfId="52" applyFont="1" applyFill="1" applyAlignment="1">
      <alignment horizontal="right" vertical="center" indent="1"/>
      <protection/>
    </xf>
    <xf numFmtId="3" fontId="3" fillId="33" borderId="0" xfId="52" applyNumberFormat="1" applyFont="1" applyFill="1" applyBorder="1" applyAlignment="1">
      <alignment horizontal="right" vertical="center" indent="1"/>
      <protection/>
    </xf>
    <xf numFmtId="3" fontId="3" fillId="33" borderId="10" xfId="52" applyNumberFormat="1" applyFont="1" applyFill="1" applyBorder="1" applyAlignment="1">
      <alignment horizontal="right" vertical="center" indent="1"/>
      <protection/>
    </xf>
    <xf numFmtId="3" fontId="3" fillId="33" borderId="12" xfId="52" applyNumberFormat="1" applyFont="1" applyFill="1" applyBorder="1" applyAlignment="1">
      <alignment horizontal="right" vertical="center" indent="1"/>
      <protection/>
    </xf>
    <xf numFmtId="3" fontId="3" fillId="33" borderId="13" xfId="52" applyNumberFormat="1" applyFont="1" applyFill="1" applyBorder="1" applyAlignment="1">
      <alignment horizontal="right" vertical="center" indent="1"/>
      <protection/>
    </xf>
    <xf numFmtId="0" fontId="3" fillId="33" borderId="0" xfId="52" applyFont="1" applyFill="1" applyBorder="1" applyAlignment="1">
      <alignment horizontal="center" vertical="center"/>
      <protection/>
    </xf>
    <xf numFmtId="169" fontId="3" fillId="33" borderId="0" xfId="52" applyNumberFormat="1" applyFont="1" applyFill="1" applyAlignment="1">
      <alignment vertical="center"/>
      <protection/>
    </xf>
    <xf numFmtId="175" fontId="3" fillId="33" borderId="10" xfId="52" applyNumberFormat="1" applyFont="1" applyFill="1" applyBorder="1" applyAlignment="1">
      <alignment vertical="center"/>
      <protection/>
    </xf>
    <xf numFmtId="175" fontId="3" fillId="33" borderId="11" xfId="52" applyNumberFormat="1" applyFont="1" applyFill="1" applyBorder="1" applyAlignment="1">
      <alignment vertical="center"/>
      <protection/>
    </xf>
    <xf numFmtId="3" fontId="3" fillId="33" borderId="11" xfId="52" applyNumberFormat="1" applyFont="1" applyFill="1" applyBorder="1" applyAlignment="1">
      <alignment horizontal="right" vertical="center" indent="1"/>
      <protection/>
    </xf>
    <xf numFmtId="0" fontId="3" fillId="33" borderId="11" xfId="52" applyFont="1" applyFill="1" applyBorder="1" applyAlignment="1">
      <alignment vertical="center"/>
      <protection/>
    </xf>
    <xf numFmtId="0" fontId="3" fillId="33" borderId="16" xfId="52" applyFont="1" applyFill="1" applyBorder="1" applyAlignment="1">
      <alignment horizontal="center" vertical="center"/>
      <protection/>
    </xf>
    <xf numFmtId="175" fontId="3" fillId="33" borderId="12" xfId="52" applyNumberFormat="1" applyFont="1" applyFill="1" applyBorder="1" applyAlignment="1">
      <alignment vertical="center"/>
      <protection/>
    </xf>
    <xf numFmtId="175" fontId="3" fillId="33" borderId="0" xfId="52" applyNumberFormat="1" applyFont="1" applyFill="1" applyBorder="1" applyAlignment="1">
      <alignment vertical="center"/>
      <protection/>
    </xf>
    <xf numFmtId="0" fontId="3" fillId="33" borderId="17" xfId="52" applyFont="1" applyFill="1" applyBorder="1" applyAlignment="1">
      <alignment horizontal="center" vertical="center"/>
      <protection/>
    </xf>
    <xf numFmtId="175" fontId="3" fillId="33" borderId="13" xfId="52" applyNumberFormat="1" applyFont="1" applyFill="1" applyBorder="1" applyAlignment="1" applyProtection="1">
      <alignment vertical="center"/>
      <protection locked="0"/>
    </xf>
    <xf numFmtId="175" fontId="3" fillId="33" borderId="18" xfId="52" applyNumberFormat="1" applyFont="1" applyFill="1" applyBorder="1" applyAlignment="1" applyProtection="1">
      <alignment vertical="center"/>
      <protection locked="0"/>
    </xf>
    <xf numFmtId="3" fontId="3" fillId="33" borderId="18" xfId="52" applyNumberFormat="1" applyFont="1" applyFill="1" applyBorder="1" applyAlignment="1">
      <alignment horizontal="right" vertical="center" indent="1"/>
      <protection/>
    </xf>
    <xf numFmtId="0" fontId="3" fillId="33" borderId="18" xfId="52" applyFont="1" applyFill="1" applyBorder="1" applyAlignment="1">
      <alignment vertical="center"/>
      <protection/>
    </xf>
    <xf numFmtId="0" fontId="3" fillId="33" borderId="19" xfId="52" applyFont="1" applyFill="1" applyBorder="1" applyAlignment="1">
      <alignment horizontal="center" vertical="center"/>
      <protection/>
    </xf>
    <xf numFmtId="175" fontId="3" fillId="33" borderId="12" xfId="52" applyNumberFormat="1" applyFont="1" applyFill="1" applyBorder="1" applyAlignment="1" applyProtection="1">
      <alignment vertical="center"/>
      <protection locked="0"/>
    </xf>
    <xf numFmtId="175" fontId="3" fillId="33" borderId="0" xfId="52" applyNumberFormat="1" applyFont="1" applyFill="1" applyBorder="1" applyAlignment="1" applyProtection="1">
      <alignment vertical="center"/>
      <protection locked="0"/>
    </xf>
    <xf numFmtId="3" fontId="3" fillId="33" borderId="0" xfId="52" applyNumberFormat="1" applyFont="1" applyFill="1" applyBorder="1" applyAlignment="1" applyProtection="1">
      <alignment vertical="center"/>
      <protection locked="0"/>
    </xf>
    <xf numFmtId="175" fontId="3" fillId="33" borderId="10" xfId="52" applyNumberFormat="1" applyFont="1" applyFill="1" applyBorder="1" applyAlignment="1" applyProtection="1">
      <alignment vertical="center"/>
      <protection locked="0"/>
    </xf>
    <xf numFmtId="175" fontId="3" fillId="33" borderId="11" xfId="52" applyNumberFormat="1" applyFont="1" applyFill="1" applyBorder="1" applyAlignment="1" applyProtection="1">
      <alignment vertical="center"/>
      <protection locked="0"/>
    </xf>
    <xf numFmtId="49" fontId="3" fillId="33" borderId="17" xfId="52" applyNumberFormat="1" applyFont="1" applyFill="1" applyBorder="1" applyAlignment="1">
      <alignment horizontal="center" vertical="center"/>
      <protection/>
    </xf>
    <xf numFmtId="0" fontId="3" fillId="33" borderId="0" xfId="52" applyFont="1" applyFill="1" applyAlignment="1">
      <alignment horizontal="left"/>
      <protection/>
    </xf>
    <xf numFmtId="0" fontId="3" fillId="33" borderId="0" xfId="52" applyFont="1" applyFill="1" applyBorder="1" applyAlignment="1">
      <alignment horizontal="right" vertical="center" indent="1"/>
      <protection/>
    </xf>
    <xf numFmtId="3" fontId="3" fillId="33" borderId="37" xfId="52" applyNumberFormat="1" applyFont="1" applyFill="1" applyBorder="1" applyAlignment="1">
      <alignment horizontal="right" vertical="center" indent="1"/>
      <protection/>
    </xf>
    <xf numFmtId="3" fontId="3" fillId="33" borderId="43" xfId="52" applyNumberFormat="1" applyFont="1" applyFill="1" applyBorder="1" applyAlignment="1">
      <alignment horizontal="right" vertical="center" indent="1"/>
      <protection/>
    </xf>
    <xf numFmtId="3" fontId="3" fillId="33" borderId="42" xfId="52" applyNumberFormat="1" applyFont="1" applyFill="1" applyBorder="1" applyAlignment="1">
      <alignment horizontal="right" vertical="center" indent="1"/>
      <protection/>
    </xf>
    <xf numFmtId="174" fontId="3" fillId="33" borderId="10" xfId="52" applyNumberFormat="1" applyFont="1" applyFill="1" applyBorder="1" applyAlignment="1">
      <alignment vertical="center"/>
      <protection/>
    </xf>
    <xf numFmtId="174" fontId="3" fillId="33" borderId="11" xfId="52" applyNumberFormat="1" applyFont="1" applyFill="1" applyBorder="1" applyAlignment="1">
      <alignment vertical="center"/>
      <protection/>
    </xf>
    <xf numFmtId="174" fontId="3" fillId="33" borderId="12" xfId="52" applyNumberFormat="1" applyFont="1" applyFill="1" applyBorder="1" applyAlignment="1">
      <alignment vertical="center"/>
      <protection/>
    </xf>
    <xf numFmtId="174" fontId="3" fillId="33" borderId="0" xfId="52" applyNumberFormat="1" applyFont="1" applyFill="1" applyBorder="1" applyAlignment="1">
      <alignment vertical="center"/>
      <protection/>
    </xf>
    <xf numFmtId="174" fontId="3" fillId="33" borderId="13" xfId="52" applyNumberFormat="1" applyFont="1" applyFill="1" applyBorder="1" applyAlignment="1">
      <alignment vertical="center"/>
      <protection/>
    </xf>
    <xf numFmtId="174" fontId="3" fillId="33" borderId="18" xfId="52" applyNumberFormat="1" applyFont="1" applyFill="1" applyBorder="1" applyAlignment="1">
      <alignment vertical="center"/>
      <protection/>
    </xf>
    <xf numFmtId="0" fontId="3" fillId="33" borderId="11" xfId="52" applyFont="1" applyFill="1" applyBorder="1" applyAlignment="1">
      <alignment horizontal="right" vertical="center" indent="1"/>
      <protection/>
    </xf>
    <xf numFmtId="0" fontId="3" fillId="33" borderId="10" xfId="52" applyFont="1" applyFill="1" applyBorder="1" applyAlignment="1">
      <alignment horizontal="right" vertical="center" indent="1"/>
      <protection/>
    </xf>
    <xf numFmtId="0" fontId="3" fillId="33" borderId="27" xfId="52" applyFont="1" applyFill="1" applyBorder="1" applyAlignment="1">
      <alignment vertical="center"/>
      <protection/>
    </xf>
    <xf numFmtId="0" fontId="3" fillId="33" borderId="12" xfId="52" applyFont="1" applyFill="1" applyBorder="1" applyAlignment="1">
      <alignment horizontal="right" vertical="center" indent="1"/>
      <protection/>
    </xf>
    <xf numFmtId="0" fontId="3" fillId="33" borderId="13" xfId="52" applyFont="1" applyFill="1" applyBorder="1" applyAlignment="1">
      <alignment horizontal="right" vertical="center" indent="1"/>
      <protection/>
    </xf>
    <xf numFmtId="0" fontId="3" fillId="33" borderId="28" xfId="52" applyFont="1" applyFill="1" applyBorder="1" applyAlignment="1">
      <alignment vertical="center"/>
      <protection/>
    </xf>
    <xf numFmtId="0" fontId="3" fillId="33" borderId="38" xfId="52" applyFont="1" applyFill="1" applyBorder="1" applyAlignment="1">
      <alignment horizontal="center" vertical="center"/>
      <protection/>
    </xf>
    <xf numFmtId="175" fontId="3" fillId="33" borderId="0" xfId="52" applyNumberFormat="1" applyFont="1" applyFill="1" applyAlignment="1">
      <alignment vertical="center"/>
      <protection/>
    </xf>
    <xf numFmtId="1" fontId="4" fillId="33" borderId="21" xfId="52" applyNumberFormat="1" applyFont="1" applyFill="1" applyBorder="1" applyAlignment="1">
      <alignment horizontal="center" vertical="center"/>
      <protection/>
    </xf>
    <xf numFmtId="1" fontId="4" fillId="33" borderId="15" xfId="52" applyNumberFormat="1" applyFont="1" applyFill="1" applyBorder="1" applyAlignment="1">
      <alignment horizontal="center" vertical="center"/>
      <protection/>
    </xf>
    <xf numFmtId="167" fontId="3" fillId="33" borderId="10" xfId="52" applyNumberFormat="1" applyFont="1" applyFill="1" applyBorder="1">
      <alignment/>
      <protection/>
    </xf>
    <xf numFmtId="0" fontId="3" fillId="33" borderId="10" xfId="52" applyFont="1" applyFill="1" applyBorder="1">
      <alignment/>
      <protection/>
    </xf>
    <xf numFmtId="167" fontId="3" fillId="33" borderId="12" xfId="52" applyNumberFormat="1" applyFont="1" applyFill="1" applyBorder="1">
      <alignment/>
      <protection/>
    </xf>
    <xf numFmtId="0" fontId="3" fillId="33" borderId="12" xfId="52" applyFont="1" applyFill="1" applyBorder="1">
      <alignment/>
      <protection/>
    </xf>
    <xf numFmtId="167" fontId="3" fillId="33" borderId="13" xfId="52" applyNumberFormat="1" applyFont="1" applyFill="1" applyBorder="1">
      <alignment/>
      <protection/>
    </xf>
    <xf numFmtId="0" fontId="3" fillId="33" borderId="13" xfId="52" applyFont="1" applyFill="1" applyBorder="1">
      <alignment/>
      <protection/>
    </xf>
    <xf numFmtId="1" fontId="3" fillId="33" borderId="10" xfId="52" applyNumberFormat="1" applyFont="1" applyFill="1" applyBorder="1">
      <alignment/>
      <protection/>
    </xf>
    <xf numFmtId="1" fontId="3" fillId="33" borderId="12" xfId="52" applyNumberFormat="1" applyFont="1" applyFill="1" applyBorder="1">
      <alignment/>
      <protection/>
    </xf>
    <xf numFmtId="1" fontId="3" fillId="33" borderId="13" xfId="52" applyNumberFormat="1" applyFont="1" applyFill="1" applyBorder="1">
      <alignment/>
      <protection/>
    </xf>
    <xf numFmtId="167" fontId="3" fillId="33" borderId="0" xfId="52" applyNumberFormat="1" applyFont="1" applyFill="1">
      <alignment/>
      <protection/>
    </xf>
    <xf numFmtId="0" fontId="3" fillId="33" borderId="0" xfId="0" applyFont="1" applyFill="1" applyAlignment="1">
      <alignment/>
    </xf>
    <xf numFmtId="0" fontId="14" fillId="33" borderId="0" xfId="46" applyFont="1" applyFill="1" applyAlignment="1" applyProtection="1">
      <alignment/>
      <protection/>
    </xf>
    <xf numFmtId="0" fontId="14" fillId="33" borderId="0" xfId="46" applyFont="1" applyFill="1" applyBorder="1" applyAlignment="1" applyProtection="1">
      <alignment/>
      <protection/>
    </xf>
    <xf numFmtId="0" fontId="4" fillId="33" borderId="0" xfId="0" applyFont="1" applyFill="1" applyAlignment="1">
      <alignment/>
    </xf>
    <xf numFmtId="0" fontId="3" fillId="33" borderId="0" xfId="0" applyFont="1" applyFill="1" applyAlignment="1">
      <alignment horizontal="right" vertical="center"/>
    </xf>
    <xf numFmtId="0" fontId="3" fillId="33" borderId="0" xfId="0" applyFont="1" applyFill="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17" xfId="0" applyNumberFormat="1" applyFont="1" applyFill="1" applyBorder="1" applyAlignment="1">
      <alignment horizontal="center" vertical="center"/>
    </xf>
    <xf numFmtId="3" fontId="3" fillId="33" borderId="17" xfId="0" applyNumberFormat="1" applyFont="1" applyFill="1" applyBorder="1" applyAlignment="1">
      <alignment horizontal="right" vertical="center"/>
    </xf>
    <xf numFmtId="3" fontId="3" fillId="33" borderId="26" xfId="0" applyNumberFormat="1" applyFont="1" applyFill="1" applyBorder="1" applyAlignment="1">
      <alignment vertical="center"/>
    </xf>
    <xf numFmtId="3" fontId="3" fillId="33" borderId="0" xfId="0" applyNumberFormat="1" applyFont="1" applyFill="1" applyBorder="1" applyAlignment="1">
      <alignment horizontal="right" vertical="center"/>
    </xf>
    <xf numFmtId="3" fontId="3" fillId="33" borderId="0" xfId="0" applyNumberFormat="1" applyFont="1" applyFill="1" applyBorder="1" applyAlignment="1">
      <alignment vertical="center"/>
    </xf>
    <xf numFmtId="3" fontId="3" fillId="33" borderId="17" xfId="56" applyNumberFormat="1" applyFont="1" applyFill="1" applyBorder="1" applyAlignment="1">
      <alignment vertical="center"/>
    </xf>
    <xf numFmtId="165" fontId="3" fillId="33" borderId="26" xfId="0" applyNumberFormat="1" applyFont="1" applyFill="1" applyBorder="1" applyAlignment="1">
      <alignment vertical="center"/>
    </xf>
    <xf numFmtId="3" fontId="3" fillId="33" borderId="0" xfId="56" applyNumberFormat="1" applyFont="1" applyFill="1" applyBorder="1" applyAlignment="1">
      <alignment vertical="center"/>
    </xf>
    <xf numFmtId="165" fontId="3" fillId="33" borderId="0" xfId="0" applyNumberFormat="1" applyFont="1" applyFill="1" applyBorder="1" applyAlignment="1">
      <alignment vertical="center"/>
    </xf>
    <xf numFmtId="3" fontId="3" fillId="33" borderId="0" xfId="0" applyNumberFormat="1" applyFont="1" applyFill="1" applyBorder="1" applyAlignment="1" applyProtection="1">
      <alignment vertical="center"/>
      <protection locked="0"/>
    </xf>
    <xf numFmtId="3" fontId="3" fillId="33" borderId="26" xfId="0" applyNumberFormat="1" applyFont="1" applyFill="1" applyBorder="1" applyAlignment="1" applyProtection="1">
      <alignment horizontal="center" vertical="center"/>
      <protection locked="0"/>
    </xf>
    <xf numFmtId="164" fontId="3" fillId="33" borderId="0" xfId="0" applyNumberFormat="1" applyFont="1" applyFill="1" applyBorder="1" applyAlignment="1">
      <alignment vertical="center"/>
    </xf>
    <xf numFmtId="3" fontId="8" fillId="33" borderId="17"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3" fontId="8" fillId="33" borderId="17" xfId="56" applyNumberFormat="1" applyFont="1" applyFill="1" applyBorder="1" applyAlignment="1">
      <alignment vertical="center"/>
    </xf>
    <xf numFmtId="3" fontId="8" fillId="33" borderId="0" xfId="56" applyNumberFormat="1" applyFont="1" applyFill="1" applyBorder="1" applyAlignment="1">
      <alignment vertical="center"/>
    </xf>
    <xf numFmtId="3" fontId="8" fillId="33" borderId="0" xfId="0" applyNumberFormat="1" applyFont="1" applyFill="1" applyBorder="1" applyAlignment="1" applyProtection="1">
      <alignment vertical="center"/>
      <protection locked="0"/>
    </xf>
    <xf numFmtId="0" fontId="3"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1" xfId="0" applyFont="1" applyFill="1" applyBorder="1" applyAlignment="1">
      <alignment vertical="center"/>
    </xf>
    <xf numFmtId="3" fontId="3" fillId="33" borderId="16" xfId="0" applyNumberFormat="1" applyFont="1" applyFill="1" applyBorder="1" applyAlignment="1">
      <alignment horizontal="right" vertical="center"/>
    </xf>
    <xf numFmtId="3" fontId="3" fillId="33" borderId="27" xfId="0" applyNumberFormat="1" applyFont="1" applyFill="1" applyBorder="1" applyAlignment="1">
      <alignment vertical="center"/>
    </xf>
    <xf numFmtId="3" fontId="3" fillId="33" borderId="11" xfId="0" applyNumberFormat="1" applyFont="1" applyFill="1" applyBorder="1" applyAlignment="1">
      <alignment horizontal="right" vertical="center"/>
    </xf>
    <xf numFmtId="3" fontId="3" fillId="33" borderId="11" xfId="0" applyNumberFormat="1" applyFont="1" applyFill="1" applyBorder="1" applyAlignment="1">
      <alignment vertical="center"/>
    </xf>
    <xf numFmtId="3" fontId="3" fillId="33" borderId="16" xfId="56" applyNumberFormat="1" applyFont="1" applyFill="1" applyBorder="1" applyAlignment="1">
      <alignment vertical="center"/>
    </xf>
    <xf numFmtId="165" fontId="3" fillId="33" borderId="27" xfId="0" applyNumberFormat="1" applyFont="1" applyFill="1" applyBorder="1" applyAlignment="1">
      <alignment vertical="center"/>
    </xf>
    <xf numFmtId="3" fontId="3" fillId="33" borderId="11" xfId="56" applyNumberFormat="1" applyFont="1" applyFill="1" applyBorder="1" applyAlignment="1">
      <alignment vertical="center"/>
    </xf>
    <xf numFmtId="165" fontId="3" fillId="33" borderId="11" xfId="0" applyNumberFormat="1" applyFont="1" applyFill="1" applyBorder="1" applyAlignment="1">
      <alignment vertical="center"/>
    </xf>
    <xf numFmtId="3" fontId="3" fillId="33" borderId="11" xfId="0" applyNumberFormat="1" applyFont="1" applyFill="1" applyBorder="1" applyAlignment="1" applyProtection="1">
      <alignment vertical="center"/>
      <protection locked="0"/>
    </xf>
    <xf numFmtId="3" fontId="3" fillId="33" borderId="27" xfId="0" applyNumberFormat="1" applyFont="1" applyFill="1" applyBorder="1" applyAlignment="1" applyProtection="1">
      <alignment horizontal="center" vertical="center"/>
      <protection locked="0"/>
    </xf>
    <xf numFmtId="0" fontId="3" fillId="33" borderId="0" xfId="0" applyFont="1" applyFill="1" applyBorder="1" applyAlignment="1">
      <alignment horizontal="left" vertical="center"/>
    </xf>
    <xf numFmtId="165" fontId="3" fillId="33" borderId="0" xfId="0" applyNumberFormat="1" applyFont="1" applyFill="1" applyBorder="1" applyAlignment="1">
      <alignment horizontal="center" vertical="center"/>
    </xf>
    <xf numFmtId="3" fontId="3" fillId="33" borderId="0" xfId="0" applyNumberFormat="1" applyFont="1" applyFill="1" applyBorder="1" applyAlignment="1">
      <alignment horizontal="center" vertical="center"/>
    </xf>
    <xf numFmtId="3" fontId="3" fillId="33" borderId="26" xfId="0" applyNumberFormat="1" applyFont="1" applyFill="1" applyBorder="1" applyAlignment="1" applyProtection="1">
      <alignment vertical="center"/>
      <protection locked="0"/>
    </xf>
    <xf numFmtId="0" fontId="3" fillId="33" borderId="19" xfId="0" applyFont="1" applyFill="1" applyBorder="1" applyAlignment="1">
      <alignment horizontal="center" vertical="center"/>
    </xf>
    <xf numFmtId="0" fontId="3" fillId="33" borderId="18" xfId="0" applyFont="1" applyFill="1" applyBorder="1" applyAlignment="1">
      <alignment vertical="center"/>
    </xf>
    <xf numFmtId="3" fontId="3" fillId="33" borderId="19" xfId="0" applyNumberFormat="1" applyFont="1" applyFill="1" applyBorder="1" applyAlignment="1">
      <alignment horizontal="right" vertical="center"/>
    </xf>
    <xf numFmtId="3" fontId="3" fillId="33" borderId="28" xfId="0" applyNumberFormat="1" applyFont="1" applyFill="1" applyBorder="1" applyAlignment="1">
      <alignment vertical="center"/>
    </xf>
    <xf numFmtId="3" fontId="3" fillId="33" borderId="18" xfId="0" applyNumberFormat="1" applyFont="1" applyFill="1" applyBorder="1" applyAlignment="1">
      <alignment horizontal="right" vertical="center"/>
    </xf>
    <xf numFmtId="3" fontId="3" fillId="33" borderId="18" xfId="0" applyNumberFormat="1" applyFont="1" applyFill="1" applyBorder="1" applyAlignment="1">
      <alignment vertical="center"/>
    </xf>
    <xf numFmtId="3" fontId="3" fillId="33" borderId="19" xfId="56" applyNumberFormat="1" applyFont="1" applyFill="1" applyBorder="1" applyAlignment="1">
      <alignment vertical="center"/>
    </xf>
    <xf numFmtId="165" fontId="3" fillId="33" borderId="28" xfId="0" applyNumberFormat="1" applyFont="1" applyFill="1" applyBorder="1" applyAlignment="1">
      <alignment vertical="center"/>
    </xf>
    <xf numFmtId="3" fontId="3" fillId="33" borderId="18" xfId="56" applyNumberFormat="1" applyFont="1" applyFill="1" applyBorder="1" applyAlignment="1">
      <alignment vertical="center"/>
    </xf>
    <xf numFmtId="165" fontId="3" fillId="33" borderId="18" xfId="0" applyNumberFormat="1" applyFont="1" applyFill="1" applyBorder="1" applyAlignment="1">
      <alignment vertical="center"/>
    </xf>
    <xf numFmtId="3" fontId="3" fillId="33" borderId="18" xfId="0" applyNumberFormat="1" applyFont="1" applyFill="1" applyBorder="1" applyAlignment="1" applyProtection="1">
      <alignment vertical="center"/>
      <protection locked="0"/>
    </xf>
    <xf numFmtId="3" fontId="3" fillId="33" borderId="28" xfId="0" applyNumberFormat="1" applyFont="1" applyFill="1" applyBorder="1" applyAlignment="1" applyProtection="1">
      <alignment horizontal="center" vertical="center"/>
      <protection locked="0"/>
    </xf>
    <xf numFmtId="3" fontId="3" fillId="33" borderId="28" xfId="0" applyNumberFormat="1" applyFont="1" applyFill="1" applyBorder="1" applyAlignment="1">
      <alignment horizontal="center" vertical="center"/>
    </xf>
    <xf numFmtId="3" fontId="3" fillId="33" borderId="26" xfId="0" applyNumberFormat="1" applyFont="1" applyFill="1" applyBorder="1" applyAlignment="1">
      <alignment horizontal="center" vertical="center"/>
    </xf>
    <xf numFmtId="3" fontId="3" fillId="33" borderId="27" xfId="0" applyNumberFormat="1" applyFont="1" applyFill="1" applyBorder="1" applyAlignment="1">
      <alignment horizontal="center" vertical="center"/>
    </xf>
    <xf numFmtId="3" fontId="4" fillId="33" borderId="0" xfId="0" applyNumberFormat="1" applyFont="1" applyFill="1" applyBorder="1" applyAlignment="1">
      <alignment vertical="center"/>
    </xf>
    <xf numFmtId="3" fontId="4" fillId="33" borderId="0" xfId="0" applyNumberFormat="1" applyFont="1" applyFill="1" applyBorder="1" applyAlignment="1">
      <alignment horizontal="center" vertical="center"/>
    </xf>
    <xf numFmtId="0" fontId="3" fillId="33" borderId="0" xfId="0" applyFont="1" applyFill="1" applyBorder="1" applyAlignment="1">
      <alignment horizontal="right" vertical="center"/>
    </xf>
    <xf numFmtId="49" fontId="3" fillId="33" borderId="38" xfId="0" applyNumberFormat="1" applyFont="1" applyFill="1" applyBorder="1" applyAlignment="1">
      <alignment horizontal="center" vertical="center"/>
    </xf>
    <xf numFmtId="3" fontId="3" fillId="33" borderId="26" xfId="0" applyNumberFormat="1" applyFont="1" applyFill="1" applyBorder="1" applyAlignment="1" applyProtection="1">
      <alignment horizontal="right" vertical="center"/>
      <protection locked="0"/>
    </xf>
    <xf numFmtId="3" fontId="3" fillId="33" borderId="26" xfId="0" applyNumberFormat="1" applyFont="1" applyFill="1" applyBorder="1" applyAlignment="1">
      <alignment horizontal="right" vertical="center"/>
    </xf>
    <xf numFmtId="1" fontId="3" fillId="33" borderId="0" xfId="0" applyNumberFormat="1" applyFont="1" applyFill="1" applyAlignment="1">
      <alignment vertical="center"/>
    </xf>
    <xf numFmtId="3" fontId="3" fillId="33" borderId="0" xfId="0" applyNumberFormat="1" applyFont="1" applyFill="1" applyBorder="1" applyAlignment="1" applyProtection="1">
      <alignment horizontal="right" vertical="center"/>
      <protection locked="0"/>
    </xf>
    <xf numFmtId="0" fontId="3" fillId="33" borderId="38" xfId="0" applyFont="1" applyFill="1" applyBorder="1" applyAlignment="1">
      <alignment horizontal="center" vertical="center"/>
    </xf>
    <xf numFmtId="0" fontId="3" fillId="33" borderId="52" xfId="0" applyFont="1" applyFill="1" applyBorder="1" applyAlignment="1">
      <alignment horizontal="center" vertical="center"/>
    </xf>
    <xf numFmtId="3" fontId="3" fillId="33" borderId="27" xfId="0" applyNumberFormat="1" applyFont="1" applyFill="1" applyBorder="1" applyAlignment="1" applyProtection="1">
      <alignment horizontal="right" vertical="center"/>
      <protection locked="0"/>
    </xf>
    <xf numFmtId="3" fontId="3" fillId="33" borderId="27" xfId="0" applyNumberFormat="1" applyFont="1" applyFill="1" applyBorder="1" applyAlignment="1">
      <alignment horizontal="right" vertical="center"/>
    </xf>
    <xf numFmtId="3" fontId="3" fillId="33" borderId="0" xfId="0" applyNumberFormat="1" applyFont="1" applyFill="1" applyBorder="1" applyAlignment="1" applyProtection="1">
      <alignment horizontal="center" vertical="center"/>
      <protection locked="0"/>
    </xf>
    <xf numFmtId="0" fontId="3" fillId="33" borderId="28"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3" fontId="3" fillId="33" borderId="11" xfId="0" applyNumberFormat="1" applyFont="1" applyFill="1" applyBorder="1" applyAlignment="1" applyProtection="1">
      <alignment horizontal="center" vertical="center"/>
      <protection locked="0"/>
    </xf>
    <xf numFmtId="3" fontId="3" fillId="33" borderId="11" xfId="0" applyNumberFormat="1" applyFont="1" applyFill="1" applyBorder="1" applyAlignment="1">
      <alignment horizontal="center" vertical="center"/>
    </xf>
    <xf numFmtId="3" fontId="4" fillId="33" borderId="0" xfId="0" applyNumberFormat="1" applyFont="1" applyFill="1" applyBorder="1" applyAlignment="1" applyProtection="1">
      <alignment vertical="center"/>
      <protection locked="0"/>
    </xf>
    <xf numFmtId="0" fontId="4" fillId="33" borderId="0" xfId="0" applyFont="1" applyFill="1" applyAlignment="1">
      <alignment vertical="center"/>
    </xf>
    <xf numFmtId="49" fontId="3" fillId="33" borderId="19" xfId="0" applyNumberFormat="1" applyFont="1" applyFill="1" applyBorder="1" applyAlignment="1">
      <alignment horizontal="center" vertical="center"/>
    </xf>
    <xf numFmtId="3" fontId="3" fillId="33" borderId="18" xfId="0" applyNumberFormat="1" applyFont="1" applyFill="1" applyBorder="1" applyAlignment="1" applyProtection="1">
      <alignment horizontal="center" vertical="center"/>
      <protection locked="0"/>
    </xf>
    <xf numFmtId="0" fontId="3" fillId="33" borderId="0" xfId="0" applyFont="1" applyFill="1" applyBorder="1" applyAlignment="1">
      <alignment/>
    </xf>
    <xf numFmtId="0" fontId="3" fillId="33" borderId="26" xfId="0" applyFont="1" applyFill="1" applyBorder="1" applyAlignment="1">
      <alignment horizontal="center" vertical="center"/>
    </xf>
    <xf numFmtId="3" fontId="3" fillId="33" borderId="0" xfId="0" applyNumberFormat="1" applyFont="1" applyFill="1" applyBorder="1" applyAlignment="1">
      <alignment/>
    </xf>
    <xf numFmtId="3" fontId="8" fillId="33" borderId="0" xfId="0" applyNumberFormat="1" applyFont="1" applyFill="1" applyBorder="1" applyAlignment="1">
      <alignment/>
    </xf>
    <xf numFmtId="0" fontId="3" fillId="33" borderId="27" xfId="0" applyFont="1" applyFill="1" applyBorder="1" applyAlignment="1">
      <alignment horizontal="center" vertical="center"/>
    </xf>
    <xf numFmtId="3" fontId="3" fillId="33" borderId="11" xfId="0" applyNumberFormat="1" applyFont="1" applyFill="1" applyBorder="1" applyAlignment="1">
      <alignment/>
    </xf>
    <xf numFmtId="0" fontId="3" fillId="33" borderId="11" xfId="0" applyFont="1" applyFill="1" applyBorder="1" applyAlignment="1">
      <alignment horizontal="center" vertical="center"/>
    </xf>
    <xf numFmtId="3" fontId="3" fillId="33" borderId="18" xfId="0" applyNumberFormat="1" applyFont="1" applyFill="1" applyBorder="1" applyAlignment="1">
      <alignment horizontal="center" vertical="center"/>
    </xf>
    <xf numFmtId="0" fontId="4" fillId="33" borderId="0" xfId="0" applyFont="1" applyFill="1" applyBorder="1" applyAlignment="1">
      <alignment horizontal="right" vertical="center"/>
    </xf>
    <xf numFmtId="3" fontId="3" fillId="33" borderId="17" xfId="0" applyNumberFormat="1" applyFont="1" applyFill="1" applyBorder="1" applyAlignment="1" applyProtection="1">
      <alignment vertical="center"/>
      <protection locked="0"/>
    </xf>
    <xf numFmtId="3" fontId="3" fillId="33" borderId="0" xfId="0" applyNumberFormat="1" applyFont="1" applyFill="1" applyAlignment="1">
      <alignment vertical="center"/>
    </xf>
    <xf numFmtId="3" fontId="8" fillId="33" borderId="17" xfId="0" applyNumberFormat="1" applyFont="1" applyFill="1" applyBorder="1" applyAlignment="1" applyProtection="1">
      <alignment vertical="center"/>
      <protection locked="0"/>
    </xf>
    <xf numFmtId="3" fontId="3" fillId="33" borderId="16" xfId="0" applyNumberFormat="1" applyFont="1" applyFill="1" applyBorder="1" applyAlignment="1" applyProtection="1">
      <alignment vertical="center"/>
      <protection locked="0"/>
    </xf>
    <xf numFmtId="0" fontId="3" fillId="33" borderId="28" xfId="0" applyFont="1" applyFill="1" applyBorder="1" applyAlignment="1">
      <alignment horizontal="center" vertical="center"/>
    </xf>
    <xf numFmtId="3" fontId="3" fillId="33" borderId="19" xfId="0" applyNumberFormat="1" applyFont="1" applyFill="1" applyBorder="1" applyAlignment="1" applyProtection="1">
      <alignment vertical="center"/>
      <protection locked="0"/>
    </xf>
    <xf numFmtId="0" fontId="3" fillId="33" borderId="0" xfId="53" applyFont="1" applyFill="1" applyAlignment="1">
      <alignment vertical="center"/>
      <protection/>
    </xf>
    <xf numFmtId="0" fontId="3" fillId="33" borderId="0" xfId="53" applyFont="1" applyFill="1" applyBorder="1" applyAlignment="1">
      <alignment vertical="center"/>
      <protection/>
    </xf>
    <xf numFmtId="0" fontId="3" fillId="33" borderId="0" xfId="53" applyFont="1" applyFill="1" applyAlignment="1">
      <alignment horizontal="right" vertical="center"/>
      <protection/>
    </xf>
    <xf numFmtId="49" fontId="3" fillId="33" borderId="17" xfId="53" applyNumberFormat="1" applyFont="1" applyFill="1" applyBorder="1" applyAlignment="1">
      <alignment horizontal="center" vertical="center"/>
      <protection/>
    </xf>
    <xf numFmtId="3" fontId="3" fillId="33" borderId="17" xfId="53" applyNumberFormat="1" applyFont="1" applyFill="1" applyBorder="1" applyAlignment="1" applyProtection="1">
      <alignment vertical="center"/>
      <protection locked="0"/>
    </xf>
    <xf numFmtId="3" fontId="3" fillId="33" borderId="26" xfId="53" applyNumberFormat="1" applyFont="1" applyFill="1" applyBorder="1" applyAlignment="1">
      <alignment horizontal="center" vertical="center"/>
      <protection/>
    </xf>
    <xf numFmtId="3" fontId="3" fillId="33" borderId="0" xfId="53" applyNumberFormat="1" applyFont="1" applyFill="1" applyBorder="1">
      <alignment/>
      <protection/>
    </xf>
    <xf numFmtId="3" fontId="3" fillId="33" borderId="0" xfId="53" applyNumberFormat="1" applyFont="1" applyFill="1" applyBorder="1" applyAlignment="1">
      <alignment horizontal="center" vertical="center"/>
      <protection/>
    </xf>
    <xf numFmtId="3" fontId="3" fillId="33" borderId="0" xfId="53" applyNumberFormat="1" applyFont="1" applyFill="1" applyBorder="1" applyAlignment="1">
      <alignment horizontal="right" vertical="center"/>
      <protection/>
    </xf>
    <xf numFmtId="3" fontId="3" fillId="33" borderId="17" xfId="53" applyNumberFormat="1" applyFont="1" applyFill="1" applyBorder="1" applyAlignment="1">
      <alignment horizontal="right" vertical="center"/>
      <protection/>
    </xf>
    <xf numFmtId="3" fontId="3" fillId="33" borderId="0" xfId="53" applyNumberFormat="1" applyFont="1" applyFill="1" applyBorder="1" applyAlignment="1" applyProtection="1">
      <alignment vertical="center"/>
      <protection locked="0"/>
    </xf>
    <xf numFmtId="3" fontId="3" fillId="33" borderId="26" xfId="53" applyNumberFormat="1" applyFont="1" applyFill="1" applyBorder="1" applyAlignment="1" applyProtection="1">
      <alignment horizontal="center" vertical="center"/>
      <protection locked="0"/>
    </xf>
    <xf numFmtId="3" fontId="3" fillId="33" borderId="0" xfId="53" applyNumberFormat="1" applyFont="1" applyFill="1" applyBorder="1" applyAlignment="1">
      <alignment vertical="center"/>
      <protection/>
    </xf>
    <xf numFmtId="3" fontId="8" fillId="33" borderId="17" xfId="53" applyNumberFormat="1" applyFont="1" applyFill="1" applyBorder="1" applyAlignment="1" applyProtection="1">
      <alignment vertical="center"/>
      <protection locked="0"/>
    </xf>
    <xf numFmtId="3" fontId="8" fillId="33" borderId="0" xfId="53" applyNumberFormat="1" applyFont="1" applyFill="1" applyBorder="1">
      <alignment/>
      <protection/>
    </xf>
    <xf numFmtId="3" fontId="8" fillId="33" borderId="17" xfId="53" applyNumberFormat="1" applyFont="1" applyFill="1" applyBorder="1" applyAlignment="1">
      <alignment horizontal="right" vertical="center"/>
      <protection/>
    </xf>
    <xf numFmtId="3" fontId="8" fillId="33" borderId="0" xfId="53" applyNumberFormat="1" applyFont="1" applyFill="1" applyBorder="1" applyAlignment="1" applyProtection="1">
      <alignment vertical="center"/>
      <protection locked="0"/>
    </xf>
    <xf numFmtId="0" fontId="3" fillId="33" borderId="17" xfId="53" applyFont="1" applyFill="1" applyBorder="1" applyAlignment="1">
      <alignment horizontal="center" vertical="center"/>
      <protection/>
    </xf>
    <xf numFmtId="0" fontId="3" fillId="33" borderId="16" xfId="53" applyFont="1" applyFill="1" applyBorder="1" applyAlignment="1">
      <alignment horizontal="center" vertical="center"/>
      <protection/>
    </xf>
    <xf numFmtId="0" fontId="3" fillId="33" borderId="11" xfId="53" applyFont="1" applyFill="1" applyBorder="1" applyAlignment="1">
      <alignment vertical="center"/>
      <protection/>
    </xf>
    <xf numFmtId="3" fontId="3" fillId="33" borderId="16" xfId="53" applyNumberFormat="1" applyFont="1" applyFill="1" applyBorder="1" applyAlignment="1" applyProtection="1">
      <alignment vertical="center"/>
      <protection locked="0"/>
    </xf>
    <xf numFmtId="3" fontId="3" fillId="33" borderId="27" xfId="53" applyNumberFormat="1" applyFont="1" applyFill="1" applyBorder="1" applyAlignment="1">
      <alignment horizontal="center" vertical="center"/>
      <protection/>
    </xf>
    <xf numFmtId="3" fontId="3" fillId="33" borderId="11" xfId="53" applyNumberFormat="1" applyFont="1" applyFill="1" applyBorder="1">
      <alignment/>
      <protection/>
    </xf>
    <xf numFmtId="3" fontId="3" fillId="33" borderId="11" xfId="53" applyNumberFormat="1" applyFont="1" applyFill="1" applyBorder="1" applyAlignment="1">
      <alignment horizontal="center" vertical="center"/>
      <protection/>
    </xf>
    <xf numFmtId="3" fontId="3" fillId="33" borderId="11" xfId="53" applyNumberFormat="1" applyFont="1" applyFill="1" applyBorder="1" applyAlignment="1">
      <alignment horizontal="right" vertical="center"/>
      <protection/>
    </xf>
    <xf numFmtId="3" fontId="3" fillId="33" borderId="16" xfId="53" applyNumberFormat="1" applyFont="1" applyFill="1" applyBorder="1" applyAlignment="1">
      <alignment horizontal="right" vertical="center"/>
      <protection/>
    </xf>
    <xf numFmtId="3" fontId="3" fillId="33" borderId="11" xfId="53" applyNumberFormat="1" applyFont="1" applyFill="1" applyBorder="1" applyAlignment="1" applyProtection="1">
      <alignment vertical="center"/>
      <protection locked="0"/>
    </xf>
    <xf numFmtId="3" fontId="3" fillId="33" borderId="27" xfId="53" applyNumberFormat="1" applyFont="1" applyFill="1" applyBorder="1" applyAlignment="1" applyProtection="1">
      <alignment horizontal="center" vertical="center"/>
      <protection locked="0"/>
    </xf>
    <xf numFmtId="3" fontId="3" fillId="33" borderId="0" xfId="53" applyNumberFormat="1" applyFont="1" applyFill="1" applyBorder="1" applyAlignment="1" applyProtection="1">
      <alignment horizontal="center" vertical="center"/>
      <protection locked="0"/>
    </xf>
    <xf numFmtId="0" fontId="3" fillId="33" borderId="0" xfId="53" applyFont="1" applyFill="1" applyBorder="1" applyAlignment="1">
      <alignment horizontal="left" vertical="center"/>
      <protection/>
    </xf>
    <xf numFmtId="0" fontId="3" fillId="33" borderId="19" xfId="53" applyFont="1" applyFill="1" applyBorder="1" applyAlignment="1">
      <alignment horizontal="center" vertical="center"/>
      <protection/>
    </xf>
    <xf numFmtId="0" fontId="3" fillId="33" borderId="18" xfId="53" applyFont="1" applyFill="1" applyBorder="1" applyAlignment="1">
      <alignment vertical="center"/>
      <protection/>
    </xf>
    <xf numFmtId="3" fontId="3" fillId="33" borderId="19" xfId="53" applyNumberFormat="1" applyFont="1" applyFill="1" applyBorder="1" applyAlignment="1" applyProtection="1">
      <alignment vertical="center"/>
      <protection locked="0"/>
    </xf>
    <xf numFmtId="3" fontId="3" fillId="33" borderId="28" xfId="53" applyNumberFormat="1" applyFont="1" applyFill="1" applyBorder="1" applyAlignment="1">
      <alignment horizontal="center" vertical="center"/>
      <protection/>
    </xf>
    <xf numFmtId="3" fontId="3" fillId="33" borderId="18" xfId="53" applyNumberFormat="1" applyFont="1" applyFill="1" applyBorder="1">
      <alignment/>
      <protection/>
    </xf>
    <xf numFmtId="3" fontId="3" fillId="33" borderId="18" xfId="53" applyNumberFormat="1" applyFont="1" applyFill="1" applyBorder="1" applyAlignment="1">
      <alignment horizontal="center" vertical="center"/>
      <protection/>
    </xf>
    <xf numFmtId="3" fontId="3" fillId="33" borderId="19" xfId="53" applyNumberFormat="1" applyFont="1" applyFill="1" applyBorder="1" applyAlignment="1">
      <alignment horizontal="right" vertical="center"/>
      <protection/>
    </xf>
    <xf numFmtId="3" fontId="3" fillId="33" borderId="18" xfId="53" applyNumberFormat="1" applyFont="1" applyFill="1" applyBorder="1" applyAlignment="1" applyProtection="1">
      <alignment vertical="center"/>
      <protection locked="0"/>
    </xf>
    <xf numFmtId="3" fontId="3" fillId="33" borderId="28" xfId="53" applyNumberFormat="1" applyFont="1" applyFill="1" applyBorder="1" applyAlignment="1" applyProtection="1">
      <alignment horizontal="center" vertical="center"/>
      <protection locked="0"/>
    </xf>
    <xf numFmtId="0" fontId="3" fillId="33" borderId="28" xfId="53" applyFont="1" applyFill="1" applyBorder="1" applyAlignment="1">
      <alignment vertical="center"/>
      <protection/>
    </xf>
    <xf numFmtId="3" fontId="3" fillId="33" borderId="19" xfId="53" applyNumberFormat="1" applyFont="1" applyFill="1" applyBorder="1">
      <alignment/>
      <protection/>
    </xf>
    <xf numFmtId="0" fontId="3" fillId="33" borderId="26" xfId="53" applyFont="1" applyFill="1" applyBorder="1" applyAlignment="1">
      <alignment vertical="center"/>
      <protection/>
    </xf>
    <xf numFmtId="3" fontId="3" fillId="33" borderId="17" xfId="53" applyNumberFormat="1" applyFont="1" applyFill="1" applyBorder="1">
      <alignment/>
      <protection/>
    </xf>
    <xf numFmtId="0" fontId="3" fillId="33" borderId="27" xfId="53" applyFont="1" applyFill="1" applyBorder="1" applyAlignment="1">
      <alignment vertical="center"/>
      <protection/>
    </xf>
    <xf numFmtId="3" fontId="3" fillId="33" borderId="16" xfId="53" applyNumberFormat="1" applyFont="1" applyFill="1" applyBorder="1">
      <alignment/>
      <protection/>
    </xf>
    <xf numFmtId="164" fontId="3" fillId="33" borderId="0" xfId="53" applyNumberFormat="1" applyFont="1" applyFill="1" applyAlignment="1">
      <alignment vertical="center"/>
      <protection/>
    </xf>
    <xf numFmtId="164" fontId="3" fillId="33" borderId="0" xfId="53" applyNumberFormat="1" applyFont="1" applyFill="1" applyBorder="1" applyAlignment="1">
      <alignment horizontal="center" vertical="center"/>
      <protection/>
    </xf>
    <xf numFmtId="3" fontId="3" fillId="33" borderId="0" xfId="53" applyNumberFormat="1" applyFont="1" applyFill="1" applyAlignment="1">
      <alignment vertical="center"/>
      <protection/>
    </xf>
    <xf numFmtId="164" fontId="3" fillId="33" borderId="0" xfId="53" applyNumberFormat="1" applyFont="1" applyFill="1" applyAlignment="1">
      <alignment horizontal="center" vertical="center"/>
      <protection/>
    </xf>
    <xf numFmtId="0" fontId="3" fillId="33" borderId="0" xfId="53" applyFont="1" applyFill="1" applyBorder="1" applyAlignment="1">
      <alignment horizontal="center" vertical="center"/>
      <protection/>
    </xf>
    <xf numFmtId="164" fontId="3" fillId="33" borderId="28" xfId="53" applyNumberFormat="1" applyFont="1" applyFill="1" applyBorder="1" applyAlignment="1">
      <alignment horizontal="center" vertical="center"/>
      <protection/>
    </xf>
    <xf numFmtId="164" fontId="3" fillId="33" borderId="26" xfId="53" applyNumberFormat="1" applyFont="1" applyFill="1" applyBorder="1" applyAlignment="1">
      <alignment horizontal="center" vertical="center"/>
      <protection/>
    </xf>
    <xf numFmtId="164" fontId="3" fillId="33" borderId="27" xfId="53" applyNumberFormat="1" applyFont="1" applyFill="1" applyBorder="1" applyAlignment="1">
      <alignment horizontal="center" vertical="center"/>
      <protection/>
    </xf>
    <xf numFmtId="0" fontId="4" fillId="33" borderId="0" xfId="53" applyFont="1" applyFill="1" applyBorder="1" applyAlignment="1">
      <alignment vertical="center"/>
      <protection/>
    </xf>
    <xf numFmtId="0" fontId="4" fillId="33" borderId="0" xfId="53" applyFont="1" applyFill="1" applyBorder="1" applyAlignment="1">
      <alignment horizontal="center" vertical="center"/>
      <protection/>
    </xf>
    <xf numFmtId="3" fontId="4" fillId="33" borderId="0" xfId="53" applyNumberFormat="1" applyFont="1" applyFill="1" applyBorder="1" applyAlignment="1">
      <alignment vertical="center"/>
      <protection/>
    </xf>
    <xf numFmtId="3" fontId="4" fillId="33" borderId="0" xfId="53" applyNumberFormat="1" applyFont="1" applyFill="1" applyBorder="1" applyAlignment="1">
      <alignment horizontal="center" vertical="center"/>
      <protection/>
    </xf>
    <xf numFmtId="0" fontId="3" fillId="33" borderId="0" xfId="53" applyFont="1" applyFill="1" applyAlignment="1">
      <alignment horizontal="center" vertical="center"/>
      <protection/>
    </xf>
    <xf numFmtId="0" fontId="4" fillId="33" borderId="15" xfId="53" applyFont="1" applyFill="1" applyBorder="1" applyAlignment="1">
      <alignment horizontal="center" vertical="center" wrapText="1"/>
      <protection/>
    </xf>
    <xf numFmtId="1" fontId="4" fillId="33" borderId="14" xfId="53" applyNumberFormat="1" applyFont="1" applyFill="1" applyBorder="1" applyAlignment="1">
      <alignment horizontal="center" vertical="center" wrapText="1"/>
      <protection/>
    </xf>
    <xf numFmtId="1" fontId="4" fillId="33" borderId="15" xfId="53" applyNumberFormat="1" applyFont="1" applyFill="1" applyBorder="1" applyAlignment="1">
      <alignment horizontal="center" vertical="center" wrapText="1"/>
      <protection/>
    </xf>
    <xf numFmtId="0" fontId="3" fillId="33" borderId="0" xfId="53" applyFont="1" applyFill="1" applyBorder="1" applyAlignment="1">
      <alignment horizontal="right" vertical="center"/>
      <protection/>
    </xf>
    <xf numFmtId="167" fontId="3" fillId="33" borderId="13" xfId="53" applyNumberFormat="1" applyFont="1" applyFill="1" applyBorder="1" applyAlignment="1">
      <alignment horizontal="right" indent="2"/>
      <protection/>
    </xf>
    <xf numFmtId="2" fontId="3" fillId="33" borderId="0" xfId="53" applyNumberFormat="1" applyFont="1" applyFill="1" applyBorder="1" applyAlignment="1">
      <alignment horizontal="right" indent="2"/>
      <protection/>
    </xf>
    <xf numFmtId="167" fontId="3" fillId="33" borderId="12" xfId="53" applyNumberFormat="1" applyFont="1" applyFill="1" applyBorder="1" applyAlignment="1">
      <alignment horizontal="right" vertical="center" indent="2"/>
      <protection/>
    </xf>
    <xf numFmtId="167" fontId="3" fillId="33" borderId="12" xfId="53" applyNumberFormat="1" applyFont="1" applyFill="1" applyBorder="1" applyAlignment="1">
      <alignment horizontal="right" indent="2"/>
      <protection/>
    </xf>
    <xf numFmtId="167" fontId="3" fillId="33" borderId="10" xfId="53" applyNumberFormat="1" applyFont="1" applyFill="1" applyBorder="1" applyAlignment="1">
      <alignment horizontal="right" indent="2"/>
      <protection/>
    </xf>
    <xf numFmtId="2" fontId="3" fillId="33" borderId="11" xfId="53" applyNumberFormat="1" applyFont="1" applyFill="1" applyBorder="1" applyAlignment="1">
      <alignment horizontal="right" indent="2"/>
      <protection/>
    </xf>
    <xf numFmtId="167" fontId="3" fillId="33" borderId="10" xfId="53" applyNumberFormat="1" applyFont="1" applyFill="1" applyBorder="1" applyAlignment="1">
      <alignment horizontal="right" vertical="center" indent="2"/>
      <protection/>
    </xf>
    <xf numFmtId="167" fontId="3" fillId="33" borderId="0" xfId="53" applyNumberFormat="1" applyFont="1" applyFill="1" applyBorder="1">
      <alignment/>
      <protection/>
    </xf>
    <xf numFmtId="2" fontId="3" fillId="33" borderId="0" xfId="53" applyNumberFormat="1" applyFont="1" applyFill="1" applyBorder="1">
      <alignment/>
      <protection/>
    </xf>
    <xf numFmtId="167" fontId="3" fillId="33" borderId="0" xfId="53" applyNumberFormat="1" applyFont="1" applyFill="1" applyBorder="1" applyAlignment="1">
      <alignment horizontal="right" vertical="center"/>
      <protection/>
    </xf>
    <xf numFmtId="164" fontId="3" fillId="33" borderId="0" xfId="53" applyNumberFormat="1" applyFont="1" applyFill="1" applyBorder="1" applyAlignment="1">
      <alignment vertical="center"/>
      <protection/>
    </xf>
    <xf numFmtId="1" fontId="4" fillId="33" borderId="21" xfId="53" applyNumberFormat="1" applyFont="1" applyFill="1" applyBorder="1" applyAlignment="1">
      <alignment horizontal="center" vertical="center" wrapText="1"/>
      <protection/>
    </xf>
    <xf numFmtId="2" fontId="3" fillId="33" borderId="13" xfId="53" applyNumberFormat="1" applyFont="1" applyFill="1" applyBorder="1" applyAlignment="1">
      <alignment horizontal="right" indent="2"/>
      <protection/>
    </xf>
    <xf numFmtId="167" fontId="3" fillId="33" borderId="13" xfId="53" applyNumberFormat="1" applyFont="1" applyFill="1" applyBorder="1" applyAlignment="1">
      <alignment horizontal="right" vertical="center" indent="2"/>
      <protection/>
    </xf>
    <xf numFmtId="2" fontId="3" fillId="33" borderId="12" xfId="53" applyNumberFormat="1" applyFont="1" applyFill="1" applyBorder="1" applyAlignment="1">
      <alignment horizontal="right" indent="2"/>
      <protection/>
    </xf>
    <xf numFmtId="2" fontId="3" fillId="33" borderId="10" xfId="53" applyNumberFormat="1" applyFont="1" applyFill="1" applyBorder="1" applyAlignment="1">
      <alignment horizontal="right" indent="2"/>
      <protection/>
    </xf>
    <xf numFmtId="173" fontId="3" fillId="33" borderId="0" xfId="53" applyNumberFormat="1" applyFont="1" applyFill="1" applyBorder="1" applyAlignment="1">
      <alignment vertical="center"/>
      <protection/>
    </xf>
    <xf numFmtId="3" fontId="3" fillId="33" borderId="0" xfId="53" applyNumberFormat="1" applyFont="1" applyFill="1" applyBorder="1" applyAlignment="1" applyProtection="1">
      <alignment horizontal="right" vertical="center"/>
      <protection locked="0"/>
    </xf>
    <xf numFmtId="3" fontId="4" fillId="33" borderId="0" xfId="53" applyNumberFormat="1" applyFont="1" applyFill="1" applyBorder="1" applyAlignment="1" applyProtection="1">
      <alignment vertical="center"/>
      <protection locked="0"/>
    </xf>
    <xf numFmtId="3" fontId="3" fillId="33" borderId="26" xfId="53" applyNumberFormat="1" applyFont="1" applyFill="1" applyBorder="1" applyAlignment="1">
      <alignment horizontal="right" vertical="center"/>
      <protection/>
    </xf>
    <xf numFmtId="3" fontId="8" fillId="33" borderId="17" xfId="53" applyNumberFormat="1" applyFont="1" applyFill="1" applyBorder="1">
      <alignment/>
      <protection/>
    </xf>
    <xf numFmtId="3" fontId="3" fillId="33" borderId="27" xfId="53" applyNumberFormat="1" applyFont="1" applyFill="1" applyBorder="1" applyAlignment="1">
      <alignment horizontal="right" vertical="center"/>
      <protection/>
    </xf>
    <xf numFmtId="3" fontId="3" fillId="33" borderId="18" xfId="53" applyNumberFormat="1" applyFont="1" applyFill="1" applyBorder="1" applyAlignment="1" applyProtection="1">
      <alignment horizontal="center" vertical="center"/>
      <protection locked="0"/>
    </xf>
    <xf numFmtId="3" fontId="3" fillId="33" borderId="11" xfId="53" applyNumberFormat="1" applyFont="1" applyFill="1" applyBorder="1" applyAlignment="1" applyProtection="1">
      <alignment horizontal="center" vertical="center"/>
      <protection locked="0"/>
    </xf>
    <xf numFmtId="3" fontId="3" fillId="33" borderId="40" xfId="53" applyNumberFormat="1" applyFont="1" applyFill="1" applyBorder="1" applyAlignment="1">
      <alignment horizontal="right" vertical="center"/>
      <protection/>
    </xf>
    <xf numFmtId="3" fontId="3" fillId="33" borderId="40" xfId="53" applyNumberFormat="1" applyFont="1" applyFill="1" applyBorder="1" applyAlignment="1">
      <alignment horizontal="center" vertical="center"/>
      <protection/>
    </xf>
    <xf numFmtId="3" fontId="3" fillId="33" borderId="29" xfId="53" applyNumberFormat="1" applyFont="1" applyFill="1" applyBorder="1" applyAlignment="1">
      <alignment horizontal="right" vertical="center"/>
      <protection/>
    </xf>
    <xf numFmtId="3" fontId="3" fillId="33" borderId="29" xfId="53" applyNumberFormat="1" applyFont="1" applyFill="1" applyBorder="1" applyAlignment="1">
      <alignment horizontal="center" vertical="center"/>
      <protection/>
    </xf>
    <xf numFmtId="3" fontId="3" fillId="33" borderId="0" xfId="53" applyNumberFormat="1" applyFont="1" applyFill="1" applyBorder="1" applyAlignment="1">
      <alignment/>
      <protection/>
    </xf>
    <xf numFmtId="3" fontId="3" fillId="33" borderId="26" xfId="53" applyNumberFormat="1" applyFont="1" applyFill="1" applyBorder="1" applyAlignment="1">
      <alignment vertical="center"/>
      <protection/>
    </xf>
    <xf numFmtId="3" fontId="8" fillId="33" borderId="0" xfId="53" applyNumberFormat="1" applyFont="1" applyFill="1" applyBorder="1" applyAlignment="1">
      <alignment/>
      <protection/>
    </xf>
    <xf numFmtId="3" fontId="8" fillId="33" borderId="0" xfId="53" applyNumberFormat="1" applyFont="1" applyFill="1" applyBorder="1" applyAlignment="1">
      <alignment horizontal="right" vertical="center"/>
      <protection/>
    </xf>
    <xf numFmtId="0" fontId="3" fillId="33" borderId="26" xfId="53" applyFont="1" applyFill="1" applyBorder="1" applyAlignment="1">
      <alignment horizontal="center" vertical="center"/>
      <protection/>
    </xf>
    <xf numFmtId="3" fontId="3" fillId="33" borderId="11" xfId="53" applyNumberFormat="1" applyFont="1" applyFill="1" applyBorder="1" applyAlignment="1">
      <alignment/>
      <protection/>
    </xf>
    <xf numFmtId="3" fontId="3" fillId="33" borderId="27" xfId="53" applyNumberFormat="1" applyFont="1" applyFill="1" applyBorder="1" applyAlignment="1">
      <alignment vertical="center"/>
      <protection/>
    </xf>
    <xf numFmtId="3" fontId="3" fillId="33" borderId="11" xfId="53" applyNumberFormat="1" applyFont="1" applyFill="1" applyBorder="1" applyAlignment="1">
      <alignment vertical="center"/>
      <protection/>
    </xf>
    <xf numFmtId="3" fontId="3" fillId="33" borderId="18" xfId="53" applyNumberFormat="1" applyFont="1" applyFill="1" applyBorder="1" applyAlignment="1">
      <alignment/>
      <protection/>
    </xf>
    <xf numFmtId="3" fontId="3" fillId="33" borderId="28" xfId="53" applyNumberFormat="1" applyFont="1" applyFill="1" applyBorder="1" applyAlignment="1">
      <alignment vertical="center"/>
      <protection/>
    </xf>
    <xf numFmtId="3" fontId="3" fillId="33" borderId="18" xfId="53" applyNumberFormat="1" applyFont="1" applyFill="1" applyBorder="1" applyAlignment="1">
      <alignment vertical="center"/>
      <protection/>
    </xf>
    <xf numFmtId="3" fontId="3" fillId="33" borderId="18" xfId="53" applyNumberFormat="1" applyFont="1" applyFill="1" applyBorder="1" applyAlignment="1">
      <alignment horizontal="right" vertical="center"/>
      <protection/>
    </xf>
    <xf numFmtId="0" fontId="3" fillId="33" borderId="27" xfId="53" applyFont="1" applyFill="1" applyBorder="1" applyAlignment="1">
      <alignment horizontal="center" vertical="center"/>
      <protection/>
    </xf>
    <xf numFmtId="0" fontId="3" fillId="33" borderId="0" xfId="53" applyFont="1" applyFill="1" applyBorder="1" applyAlignment="1">
      <alignment vertical="center" wrapText="1"/>
      <protection/>
    </xf>
    <xf numFmtId="3" fontId="3" fillId="33" borderId="17" xfId="53" applyNumberFormat="1" applyFont="1" applyFill="1" applyBorder="1" applyAlignment="1">
      <alignment vertical="center"/>
      <protection/>
    </xf>
    <xf numFmtId="3" fontId="8" fillId="33" borderId="0" xfId="53" applyNumberFormat="1" applyFont="1" applyFill="1" applyBorder="1" applyAlignment="1">
      <alignment vertical="center"/>
      <protection/>
    </xf>
    <xf numFmtId="3" fontId="8" fillId="33" borderId="17" xfId="53" applyNumberFormat="1" applyFont="1" applyFill="1" applyBorder="1" applyAlignment="1">
      <alignment vertical="center"/>
      <protection/>
    </xf>
    <xf numFmtId="0" fontId="8" fillId="33" borderId="0" xfId="53" applyFont="1" applyFill="1" applyBorder="1" applyAlignment="1">
      <alignment vertical="center" wrapText="1"/>
      <protection/>
    </xf>
    <xf numFmtId="0" fontId="3" fillId="33" borderId="11" xfId="53" applyFont="1" applyFill="1" applyBorder="1" applyAlignment="1">
      <alignment horizontal="center" vertical="center"/>
      <protection/>
    </xf>
    <xf numFmtId="0" fontId="3" fillId="33" borderId="11" xfId="53" applyFont="1" applyFill="1" applyBorder="1" applyAlignment="1">
      <alignment vertical="center" wrapText="1"/>
      <protection/>
    </xf>
    <xf numFmtId="3" fontId="3" fillId="33" borderId="16" xfId="53" applyNumberFormat="1" applyFont="1" applyFill="1" applyBorder="1" applyAlignment="1">
      <alignment vertical="center"/>
      <protection/>
    </xf>
    <xf numFmtId="3" fontId="8" fillId="33" borderId="11" xfId="53" applyNumberFormat="1" applyFont="1" applyFill="1" applyBorder="1" applyAlignment="1">
      <alignment vertical="center"/>
      <protection/>
    </xf>
    <xf numFmtId="0" fontId="3" fillId="33" borderId="17" xfId="53" applyFont="1" applyFill="1" applyBorder="1" applyAlignment="1">
      <alignment vertical="center" wrapText="1"/>
      <protection/>
    </xf>
    <xf numFmtId="3" fontId="8" fillId="33" borderId="16" xfId="53" applyNumberFormat="1" applyFont="1" applyFill="1" applyBorder="1" applyAlignment="1">
      <alignment vertical="center"/>
      <protection/>
    </xf>
    <xf numFmtId="0" fontId="3" fillId="33" borderId="28" xfId="53" applyFont="1" applyFill="1" applyBorder="1" applyAlignment="1">
      <alignment horizontal="center" vertical="center"/>
      <protection/>
    </xf>
    <xf numFmtId="0" fontId="3" fillId="33" borderId="19" xfId="53" applyFont="1" applyFill="1" applyBorder="1" applyAlignment="1">
      <alignment vertical="center" wrapText="1"/>
      <protection/>
    </xf>
    <xf numFmtId="3" fontId="3" fillId="33" borderId="19" xfId="53" applyNumberFormat="1" applyFont="1" applyFill="1" applyBorder="1" applyAlignment="1">
      <alignment vertical="center"/>
      <protection/>
    </xf>
    <xf numFmtId="0" fontId="3" fillId="33" borderId="16" xfId="53" applyFont="1" applyFill="1" applyBorder="1" applyAlignment="1">
      <alignment vertical="center" wrapText="1"/>
      <protection/>
    </xf>
    <xf numFmtId="0" fontId="3" fillId="33" borderId="26" xfId="53" applyFont="1" applyFill="1" applyBorder="1" applyAlignment="1">
      <alignment horizontal="center" vertical="center" wrapText="1"/>
      <protection/>
    </xf>
    <xf numFmtId="3" fontId="3" fillId="33" borderId="26" xfId="53" applyNumberFormat="1" applyFont="1" applyFill="1" applyBorder="1" applyAlignment="1">
      <alignment horizontal="center" vertical="center" wrapText="1"/>
      <protection/>
    </xf>
    <xf numFmtId="0" fontId="15" fillId="33" borderId="0" xfId="53" applyFont="1" applyFill="1" applyBorder="1" applyAlignment="1">
      <alignment horizontal="left" vertical="center"/>
      <protection/>
    </xf>
    <xf numFmtId="0" fontId="3" fillId="33" borderId="0" xfId="55" applyFont="1" applyFill="1" applyBorder="1" applyAlignment="1">
      <alignment vertical="center"/>
      <protection/>
    </xf>
    <xf numFmtId="1" fontId="4" fillId="33" borderId="0" xfId="55" applyNumberFormat="1" applyFont="1" applyFill="1" applyBorder="1" applyAlignment="1">
      <alignment vertical="center"/>
      <protection/>
    </xf>
    <xf numFmtId="3" fontId="3" fillId="33" borderId="17" xfId="53" applyNumberFormat="1" applyFont="1" applyFill="1" applyBorder="1" applyAlignment="1">
      <alignment horizontal="right" vertical="center" wrapText="1"/>
      <protection/>
    </xf>
    <xf numFmtId="3" fontId="3" fillId="33" borderId="26" xfId="55" applyNumberFormat="1" applyFont="1" applyFill="1" applyBorder="1" applyAlignment="1">
      <alignment horizontal="center" vertical="center"/>
      <protection/>
    </xf>
    <xf numFmtId="3" fontId="3" fillId="33" borderId="26" xfId="55" applyNumberFormat="1" applyFont="1" applyFill="1" applyBorder="1" applyAlignment="1">
      <alignment vertical="center"/>
      <protection/>
    </xf>
    <xf numFmtId="167" fontId="3" fillId="33" borderId="0" xfId="55" applyNumberFormat="1" applyFont="1" applyFill="1" applyBorder="1" applyAlignment="1">
      <alignment vertical="center"/>
      <protection/>
    </xf>
    <xf numFmtId="171" fontId="3" fillId="33" borderId="0" xfId="56" applyNumberFormat="1" applyFont="1" applyFill="1" applyBorder="1" applyAlignment="1">
      <alignment vertical="center"/>
    </xf>
    <xf numFmtId="3" fontId="8" fillId="33" borderId="17" xfId="53" applyNumberFormat="1" applyFont="1" applyFill="1" applyBorder="1" applyAlignment="1">
      <alignment horizontal="right" vertical="center" wrapText="1"/>
      <protection/>
    </xf>
    <xf numFmtId="167" fontId="8" fillId="33" borderId="0" xfId="55" applyNumberFormat="1" applyFont="1" applyFill="1" applyBorder="1" applyAlignment="1">
      <alignment vertical="center"/>
      <protection/>
    </xf>
    <xf numFmtId="0" fontId="3" fillId="33" borderId="26" xfId="55" applyFont="1" applyFill="1" applyBorder="1" applyAlignment="1">
      <alignment horizontal="center" vertical="center"/>
      <protection/>
    </xf>
    <xf numFmtId="0" fontId="3" fillId="33" borderId="17" xfId="55" applyFont="1" applyFill="1" applyBorder="1" applyAlignment="1">
      <alignment horizontal="center" vertical="center"/>
      <protection/>
    </xf>
    <xf numFmtId="0" fontId="3" fillId="33" borderId="16" xfId="55" applyFont="1" applyFill="1" applyBorder="1" applyAlignment="1">
      <alignment horizontal="center" vertical="center"/>
      <protection/>
    </xf>
    <xf numFmtId="0" fontId="3" fillId="33" borderId="11" xfId="55" applyFont="1" applyFill="1" applyBorder="1" applyAlignment="1">
      <alignment vertical="center"/>
      <protection/>
    </xf>
    <xf numFmtId="3" fontId="3" fillId="33" borderId="16" xfId="53" applyNumberFormat="1" applyFont="1" applyFill="1" applyBorder="1" applyAlignment="1">
      <alignment horizontal="right" vertical="center" wrapText="1"/>
      <protection/>
    </xf>
    <xf numFmtId="3" fontId="3" fillId="33" borderId="27" xfId="55" applyNumberFormat="1" applyFont="1" applyFill="1" applyBorder="1" applyAlignment="1">
      <alignment horizontal="center" vertical="center"/>
      <protection/>
    </xf>
    <xf numFmtId="3" fontId="3" fillId="33" borderId="27" xfId="55" applyNumberFormat="1" applyFont="1" applyFill="1" applyBorder="1" applyAlignment="1">
      <alignment vertical="center"/>
      <protection/>
    </xf>
    <xf numFmtId="167" fontId="3" fillId="33" borderId="11" xfId="55" applyNumberFormat="1" applyFont="1" applyFill="1" applyBorder="1" applyAlignment="1">
      <alignment vertical="center"/>
      <protection/>
    </xf>
    <xf numFmtId="0" fontId="3" fillId="33" borderId="0" xfId="55" applyFont="1" applyFill="1" applyBorder="1" applyAlignment="1">
      <alignment horizontal="left" vertical="center"/>
      <protection/>
    </xf>
    <xf numFmtId="3" fontId="3" fillId="33" borderId="19" xfId="53" applyNumberFormat="1" applyFont="1" applyFill="1" applyBorder="1" applyAlignment="1">
      <alignment horizontal="right" vertical="center" wrapText="1"/>
      <protection/>
    </xf>
    <xf numFmtId="3" fontId="3" fillId="33" borderId="28" xfId="55" applyNumberFormat="1" applyFont="1" applyFill="1" applyBorder="1" applyAlignment="1">
      <alignment horizontal="center" vertical="center"/>
      <protection/>
    </xf>
    <xf numFmtId="3" fontId="3" fillId="33" borderId="0" xfId="53" applyNumberFormat="1" applyFont="1" applyFill="1" applyBorder="1" applyAlignment="1">
      <alignment horizontal="right" vertical="center" wrapText="1"/>
      <protection/>
    </xf>
    <xf numFmtId="3" fontId="3" fillId="33" borderId="0" xfId="55" applyNumberFormat="1" applyFont="1" applyFill="1" applyBorder="1" applyAlignment="1">
      <alignment vertical="center"/>
      <protection/>
    </xf>
    <xf numFmtId="167" fontId="3" fillId="33" borderId="19" xfId="55" applyNumberFormat="1" applyFont="1" applyFill="1" applyBorder="1" applyAlignment="1">
      <alignment vertical="center"/>
      <protection/>
    </xf>
    <xf numFmtId="167" fontId="8" fillId="33" borderId="17" xfId="55" applyNumberFormat="1" applyFont="1" applyFill="1" applyBorder="1" applyAlignment="1">
      <alignment vertical="center"/>
      <protection/>
    </xf>
    <xf numFmtId="167" fontId="3" fillId="33" borderId="17" xfId="55" applyNumberFormat="1" applyFont="1" applyFill="1" applyBorder="1" applyAlignment="1">
      <alignment horizontal="right" vertical="center"/>
      <protection/>
    </xf>
    <xf numFmtId="3" fontId="3" fillId="33" borderId="0" xfId="55" applyNumberFormat="1" applyFont="1" applyFill="1" applyBorder="1" applyAlignment="1">
      <alignment horizontal="center" vertical="center"/>
      <protection/>
    </xf>
    <xf numFmtId="167" fontId="3" fillId="33" borderId="17" xfId="55" applyNumberFormat="1" applyFont="1" applyFill="1" applyBorder="1" applyAlignment="1">
      <alignment vertical="center"/>
      <protection/>
    </xf>
    <xf numFmtId="3" fontId="8" fillId="33" borderId="0" xfId="53" applyNumberFormat="1" applyFont="1" applyFill="1" applyBorder="1" applyAlignment="1">
      <alignment horizontal="right" vertical="center" wrapText="1"/>
      <protection/>
    </xf>
    <xf numFmtId="3" fontId="3" fillId="33" borderId="11" xfId="53" applyNumberFormat="1" applyFont="1" applyFill="1" applyBorder="1" applyAlignment="1">
      <alignment horizontal="right" vertical="center" wrapText="1"/>
      <protection/>
    </xf>
    <xf numFmtId="3" fontId="3" fillId="33" borderId="11" xfId="55" applyNumberFormat="1" applyFont="1" applyFill="1" applyBorder="1" applyAlignment="1">
      <alignment vertical="center"/>
      <protection/>
    </xf>
    <xf numFmtId="167" fontId="3" fillId="33" borderId="16" xfId="55" applyNumberFormat="1" applyFont="1" applyFill="1" applyBorder="1" applyAlignment="1">
      <alignment vertical="center"/>
      <protection/>
    </xf>
    <xf numFmtId="0" fontId="3" fillId="33" borderId="0" xfId="55" applyFont="1" applyFill="1" applyBorder="1" applyAlignment="1">
      <alignment horizontal="center" vertical="center"/>
      <protection/>
    </xf>
    <xf numFmtId="174" fontId="3" fillId="33" borderId="0" xfId="55" applyNumberFormat="1" applyFont="1" applyFill="1" applyBorder="1" applyAlignment="1">
      <alignment vertical="center"/>
      <protection/>
    </xf>
    <xf numFmtId="174" fontId="3" fillId="33" borderId="0" xfId="55" applyNumberFormat="1" applyFont="1" applyFill="1" applyBorder="1" applyAlignment="1">
      <alignment horizontal="center" vertical="center"/>
      <protection/>
    </xf>
    <xf numFmtId="3" fontId="3" fillId="33" borderId="19" xfId="55" applyNumberFormat="1" applyFont="1" applyFill="1" applyBorder="1" applyAlignment="1">
      <alignment vertical="center"/>
      <protection/>
    </xf>
    <xf numFmtId="3" fontId="3" fillId="33" borderId="28" xfId="55" applyNumberFormat="1" applyFont="1" applyFill="1" applyBorder="1" applyAlignment="1">
      <alignment vertical="center"/>
      <protection/>
    </xf>
    <xf numFmtId="174" fontId="3" fillId="33" borderId="28" xfId="55" applyNumberFormat="1" applyFont="1" applyFill="1" applyBorder="1" applyAlignment="1">
      <alignment horizontal="center" vertical="center"/>
      <protection/>
    </xf>
    <xf numFmtId="0" fontId="3" fillId="33" borderId="28" xfId="55" applyFont="1" applyFill="1" applyBorder="1" applyAlignment="1">
      <alignment horizontal="center" vertical="center"/>
      <protection/>
    </xf>
    <xf numFmtId="3" fontId="3" fillId="33" borderId="17" xfId="55" applyNumberFormat="1" applyFont="1" applyFill="1" applyBorder="1" applyAlignment="1">
      <alignment vertical="center"/>
      <protection/>
    </xf>
    <xf numFmtId="174" fontId="3" fillId="33" borderId="26" xfId="55" applyNumberFormat="1" applyFont="1" applyFill="1" applyBorder="1" applyAlignment="1">
      <alignment horizontal="center" vertical="center"/>
      <protection/>
    </xf>
    <xf numFmtId="3" fontId="3" fillId="33" borderId="16" xfId="55" applyNumberFormat="1" applyFont="1" applyFill="1" applyBorder="1" applyAlignment="1">
      <alignment vertical="center"/>
      <protection/>
    </xf>
    <xf numFmtId="174" fontId="3" fillId="33" borderId="27" xfId="55" applyNumberFormat="1" applyFont="1" applyFill="1" applyBorder="1" applyAlignment="1">
      <alignment horizontal="center" vertical="center"/>
      <protection/>
    </xf>
    <xf numFmtId="0" fontId="3" fillId="33" borderId="27" xfId="55" applyFont="1" applyFill="1" applyBorder="1" applyAlignment="1">
      <alignment horizontal="center" vertical="center"/>
      <protection/>
    </xf>
    <xf numFmtId="0" fontId="3" fillId="33" borderId="0" xfId="54" applyFont="1" applyFill="1" applyBorder="1" applyAlignment="1">
      <alignment vertical="center"/>
      <protection/>
    </xf>
    <xf numFmtId="0" fontId="3" fillId="33" borderId="0" xfId="54" applyFont="1" applyFill="1" applyBorder="1" applyAlignment="1">
      <alignment horizontal="center" vertical="center"/>
      <protection/>
    </xf>
    <xf numFmtId="3" fontId="3" fillId="33" borderId="26" xfId="54" applyNumberFormat="1" applyFont="1" applyFill="1" applyBorder="1" applyAlignment="1">
      <alignment horizontal="center" vertical="center"/>
      <protection/>
    </xf>
    <xf numFmtId="0" fontId="3" fillId="33" borderId="17" xfId="54" applyFont="1" applyFill="1" applyBorder="1" applyAlignment="1">
      <alignment horizontal="center" vertical="center"/>
      <protection/>
    </xf>
    <xf numFmtId="0" fontId="3" fillId="33" borderId="16" xfId="54" applyFont="1" applyFill="1" applyBorder="1" applyAlignment="1">
      <alignment horizontal="center" vertical="center"/>
      <protection/>
    </xf>
    <xf numFmtId="0" fontId="3" fillId="33" borderId="11" xfId="54" applyFont="1" applyFill="1" applyBorder="1" applyAlignment="1">
      <alignment vertical="center"/>
      <protection/>
    </xf>
    <xf numFmtId="3" fontId="3" fillId="33" borderId="27" xfId="54" applyNumberFormat="1" applyFont="1" applyFill="1" applyBorder="1" applyAlignment="1">
      <alignment horizontal="center" vertical="center"/>
      <protection/>
    </xf>
    <xf numFmtId="0" fontId="3" fillId="33" borderId="0" xfId="54" applyFont="1" applyFill="1" applyBorder="1" applyAlignment="1">
      <alignment horizontal="left" vertical="center"/>
      <protection/>
    </xf>
    <xf numFmtId="174" fontId="3" fillId="33" borderId="0" xfId="54" applyNumberFormat="1" applyFont="1" applyFill="1" applyBorder="1" applyAlignment="1">
      <alignment vertical="center"/>
      <protection/>
    </xf>
    <xf numFmtId="174" fontId="3" fillId="33" borderId="0" xfId="54" applyNumberFormat="1" applyFont="1" applyFill="1" applyBorder="1" applyAlignment="1">
      <alignment horizontal="center" vertical="center"/>
      <protection/>
    </xf>
    <xf numFmtId="0" fontId="3" fillId="33" borderId="19" xfId="54" applyFont="1" applyFill="1" applyBorder="1" applyAlignment="1">
      <alignment horizontal="center" vertical="center"/>
      <protection/>
    </xf>
    <xf numFmtId="0" fontId="3" fillId="33" borderId="28" xfId="54" applyFont="1" applyFill="1" applyBorder="1" applyAlignment="1">
      <alignment vertical="center"/>
      <protection/>
    </xf>
    <xf numFmtId="3" fontId="3" fillId="33" borderId="28" xfId="54" applyNumberFormat="1" applyFont="1" applyFill="1" applyBorder="1" applyAlignment="1">
      <alignment horizontal="center" vertical="center"/>
      <protection/>
    </xf>
    <xf numFmtId="0" fontId="3" fillId="33" borderId="26" xfId="54" applyFont="1" applyFill="1" applyBorder="1" applyAlignment="1">
      <alignment vertical="center"/>
      <protection/>
    </xf>
    <xf numFmtId="0" fontId="3" fillId="33" borderId="27" xfId="54" applyFont="1" applyFill="1" applyBorder="1" applyAlignment="1">
      <alignment vertical="center"/>
      <protection/>
    </xf>
    <xf numFmtId="0" fontId="3" fillId="33" borderId="19" xfId="54" applyFont="1" applyFill="1" applyBorder="1" applyAlignment="1">
      <alignment vertical="center"/>
      <protection/>
    </xf>
    <xf numFmtId="174" fontId="3" fillId="33" borderId="28" xfId="54" applyNumberFormat="1" applyFont="1" applyFill="1" applyBorder="1" applyAlignment="1">
      <alignment horizontal="center" vertical="center"/>
      <protection/>
    </xf>
    <xf numFmtId="0" fontId="3" fillId="33" borderId="17" xfId="54" applyFont="1" applyFill="1" applyBorder="1" applyAlignment="1">
      <alignment vertical="center"/>
      <protection/>
    </xf>
    <xf numFmtId="174" fontId="3" fillId="33" borderId="26" xfId="54" applyNumberFormat="1" applyFont="1" applyFill="1" applyBorder="1" applyAlignment="1">
      <alignment horizontal="center" vertical="center"/>
      <protection/>
    </xf>
    <xf numFmtId="0" fontId="3" fillId="33" borderId="16" xfId="54" applyFont="1" applyFill="1" applyBorder="1" applyAlignment="1">
      <alignment vertical="center"/>
      <protection/>
    </xf>
    <xf numFmtId="174" fontId="3" fillId="33" borderId="27" xfId="54" applyNumberFormat="1" applyFont="1" applyFill="1" applyBorder="1" applyAlignment="1">
      <alignment horizontal="center" vertical="center"/>
      <protection/>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53" applyFont="1" applyFill="1" applyAlignment="1">
      <alignment horizontal="center" vertical="center" wrapText="1"/>
      <protection/>
    </xf>
    <xf numFmtId="0" fontId="4" fillId="33" borderId="0" xfId="53" applyFont="1" applyFill="1" applyBorder="1" applyAlignment="1">
      <alignment horizontal="center" vertical="center" wrapText="1"/>
      <protection/>
    </xf>
    <xf numFmtId="0" fontId="4" fillId="33" borderId="0" xfId="55" applyFont="1" applyFill="1" applyBorder="1" applyAlignment="1">
      <alignment horizontal="center" vertical="center"/>
      <protection/>
    </xf>
    <xf numFmtId="0" fontId="4" fillId="33" borderId="0" xfId="54" applyFont="1" applyFill="1" applyBorder="1" applyAlignment="1">
      <alignment vertical="center"/>
      <protection/>
    </xf>
    <xf numFmtId="0" fontId="2" fillId="33" borderId="0" xfId="52" applyFill="1">
      <alignment/>
      <protection/>
    </xf>
    <xf numFmtId="0" fontId="2" fillId="33" borderId="45" xfId="52" applyFill="1" applyBorder="1">
      <alignment/>
      <protection/>
    </xf>
    <xf numFmtId="0" fontId="2" fillId="33" borderId="51" xfId="52" applyFill="1" applyBorder="1">
      <alignment/>
      <protection/>
    </xf>
    <xf numFmtId="0" fontId="2" fillId="33" borderId="0" xfId="52" applyFill="1" applyBorder="1">
      <alignment/>
      <protection/>
    </xf>
    <xf numFmtId="0" fontId="4" fillId="33" borderId="0" xfId="52" applyFont="1" applyFill="1" applyBorder="1" applyAlignment="1">
      <alignment horizontal="left" vertical="center" wrapText="1"/>
      <protection/>
    </xf>
    <xf numFmtId="0" fontId="4" fillId="33" borderId="13" xfId="52"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0" fontId="4" fillId="33" borderId="14" xfId="52" applyFont="1" applyFill="1" applyBorder="1" applyAlignment="1">
      <alignment horizontal="center" vertical="center"/>
      <protection/>
    </xf>
    <xf numFmtId="0" fontId="4" fillId="33" borderId="21" xfId="52" applyFont="1" applyFill="1" applyBorder="1" applyAlignment="1">
      <alignment horizontal="center" vertical="center"/>
      <protection/>
    </xf>
    <xf numFmtId="0" fontId="4" fillId="33" borderId="25" xfId="52" applyFont="1" applyFill="1" applyBorder="1" applyAlignment="1">
      <alignment horizontal="center" vertical="center"/>
      <protection/>
    </xf>
    <xf numFmtId="0" fontId="4" fillId="33" borderId="18" xfId="52" applyFont="1" applyFill="1" applyBorder="1" applyAlignment="1">
      <alignment horizontal="center" vertical="center"/>
      <protection/>
    </xf>
    <xf numFmtId="0" fontId="3" fillId="33" borderId="0" xfId="52" applyFont="1" applyFill="1" applyBorder="1" applyAlignment="1">
      <alignment horizontal="left" vertical="center" wrapText="1"/>
      <protection/>
    </xf>
    <xf numFmtId="0" fontId="4" fillId="33" borderId="0" xfId="52" applyFont="1" applyFill="1" applyBorder="1" applyAlignment="1">
      <alignment horizontal="justify" vertical="center" wrapText="1"/>
      <protection/>
    </xf>
    <xf numFmtId="0" fontId="4" fillId="33" borderId="13" xfId="52" applyFont="1" applyFill="1" applyBorder="1" applyAlignment="1">
      <alignment horizontal="center" vertical="center"/>
      <protection/>
    </xf>
    <xf numFmtId="0" fontId="4" fillId="33" borderId="10" xfId="52" applyFont="1" applyFill="1" applyBorder="1" applyAlignment="1">
      <alignment horizontal="center" vertical="center"/>
      <protection/>
    </xf>
    <xf numFmtId="0" fontId="4" fillId="33" borderId="14" xfId="52" applyFont="1" applyFill="1" applyBorder="1" applyAlignment="1">
      <alignment horizontal="center" vertical="center" wrapText="1"/>
      <protection/>
    </xf>
    <xf numFmtId="0" fontId="4" fillId="33" borderId="25" xfId="52" applyFont="1" applyFill="1" applyBorder="1" applyAlignment="1">
      <alignment horizontal="center" vertical="center" wrapText="1"/>
      <protection/>
    </xf>
    <xf numFmtId="0" fontId="4" fillId="33" borderId="18" xfId="52" applyFont="1" applyFill="1" applyBorder="1" applyAlignment="1">
      <alignment horizontal="left" vertical="center" wrapText="1"/>
      <protection/>
    </xf>
    <xf numFmtId="168" fontId="4" fillId="33" borderId="28" xfId="52" applyNumberFormat="1" applyFont="1" applyFill="1" applyBorder="1" applyAlignment="1">
      <alignment horizontal="right" vertical="center"/>
      <protection/>
    </xf>
    <xf numFmtId="168" fontId="4" fillId="33" borderId="26" xfId="52" applyNumberFormat="1" applyFont="1" applyFill="1" applyBorder="1" applyAlignment="1">
      <alignment horizontal="right" vertical="center"/>
      <protection/>
    </xf>
    <xf numFmtId="168" fontId="4" fillId="33" borderId="27" xfId="52" applyNumberFormat="1" applyFont="1" applyFill="1" applyBorder="1" applyAlignment="1">
      <alignment horizontal="right" vertical="center"/>
      <protection/>
    </xf>
    <xf numFmtId="0" fontId="4" fillId="33" borderId="19" xfId="52" applyFont="1" applyFill="1" applyBorder="1" applyAlignment="1">
      <alignment vertical="center"/>
      <protection/>
    </xf>
    <xf numFmtId="0" fontId="4" fillId="33" borderId="16" xfId="52" applyFont="1" applyFill="1" applyBorder="1" applyAlignment="1">
      <alignment vertical="center"/>
      <protection/>
    </xf>
    <xf numFmtId="0" fontId="4" fillId="33" borderId="17" xfId="52" applyFont="1" applyFill="1" applyBorder="1" applyAlignment="1">
      <alignment horizontal="center" vertical="center"/>
      <protection/>
    </xf>
    <xf numFmtId="0" fontId="4" fillId="33" borderId="0" xfId="52" applyFont="1" applyFill="1" applyBorder="1" applyAlignment="1">
      <alignment horizontal="center" vertical="center"/>
      <protection/>
    </xf>
    <xf numFmtId="0" fontId="4" fillId="33" borderId="19" xfId="52" applyFont="1" applyFill="1" applyBorder="1" applyAlignment="1">
      <alignment horizontal="center" vertical="center" wrapText="1"/>
      <protection/>
    </xf>
    <xf numFmtId="0" fontId="4" fillId="33" borderId="17" xfId="52" applyFont="1" applyFill="1" applyBorder="1" applyAlignment="1">
      <alignment horizontal="center" vertical="center" wrapText="1"/>
      <protection/>
    </xf>
    <xf numFmtId="0" fontId="4" fillId="33" borderId="16" xfId="52" applyFont="1" applyFill="1" applyBorder="1" applyAlignment="1">
      <alignment horizontal="center" vertical="center" wrapText="1"/>
      <protection/>
    </xf>
    <xf numFmtId="0" fontId="4" fillId="33" borderId="0" xfId="52" applyFont="1" applyFill="1" applyAlignment="1">
      <alignment horizontal="left" vertical="center" wrapText="1"/>
      <protection/>
    </xf>
    <xf numFmtId="0" fontId="9" fillId="33" borderId="0" xfId="52" applyFont="1" applyFill="1" applyAlignment="1">
      <alignment horizontal="left" vertical="center" wrapText="1"/>
      <protection/>
    </xf>
    <xf numFmtId="0" fontId="4" fillId="33" borderId="16" xfId="52" applyFont="1" applyFill="1" applyBorder="1" applyAlignment="1">
      <alignment horizontal="center" vertical="center"/>
      <protection/>
    </xf>
    <xf numFmtId="0" fontId="4" fillId="33" borderId="11" xfId="52" applyFont="1" applyFill="1" applyBorder="1" applyAlignment="1">
      <alignment horizontal="center" vertical="center"/>
      <protection/>
    </xf>
    <xf numFmtId="0" fontId="4" fillId="35" borderId="19" xfId="52" applyFont="1" applyFill="1" applyBorder="1" applyAlignment="1">
      <alignment horizontal="center" vertical="center" wrapText="1"/>
      <protection/>
    </xf>
    <xf numFmtId="0" fontId="4" fillId="35" borderId="17" xfId="52" applyFont="1" applyFill="1" applyBorder="1" applyAlignment="1">
      <alignment horizontal="center" vertical="center" wrapText="1"/>
      <protection/>
    </xf>
    <xf numFmtId="0" fontId="4" fillId="35" borderId="16" xfId="52" applyFont="1" applyFill="1" applyBorder="1" applyAlignment="1">
      <alignment horizontal="center" vertical="center" wrapText="1"/>
      <protection/>
    </xf>
    <xf numFmtId="168" fontId="4" fillId="35" borderId="28" xfId="52" applyNumberFormat="1" applyFont="1" applyFill="1" applyBorder="1" applyAlignment="1">
      <alignment horizontal="right" vertical="center"/>
      <protection/>
    </xf>
    <xf numFmtId="168" fontId="4" fillId="35" borderId="26" xfId="52" applyNumberFormat="1" applyFont="1" applyFill="1" applyBorder="1" applyAlignment="1">
      <alignment horizontal="right" vertical="center"/>
      <protection/>
    </xf>
    <xf numFmtId="168" fontId="4" fillId="35" borderId="27" xfId="52" applyNumberFormat="1" applyFont="1" applyFill="1" applyBorder="1" applyAlignment="1">
      <alignment horizontal="right" vertical="center"/>
      <protection/>
    </xf>
    <xf numFmtId="0" fontId="3" fillId="33" borderId="18" xfId="52" applyFont="1" applyFill="1" applyBorder="1" applyAlignment="1">
      <alignment horizontal="left" vertical="center" wrapText="1"/>
      <protection/>
    </xf>
    <xf numFmtId="0" fontId="4" fillId="33" borderId="0" xfId="52" applyFont="1" applyFill="1" applyAlignment="1">
      <alignment horizontal="left" wrapText="1"/>
      <protection/>
    </xf>
    <xf numFmtId="0" fontId="4" fillId="33" borderId="18" xfId="52" applyFont="1" applyFill="1" applyBorder="1" applyAlignment="1">
      <alignment horizontal="center" vertical="center" wrapText="1"/>
      <protection/>
    </xf>
    <xf numFmtId="0" fontId="9" fillId="33" borderId="0" xfId="52" applyFont="1" applyFill="1" applyAlignment="1">
      <alignment horizontal="left" wrapText="1"/>
      <protection/>
    </xf>
    <xf numFmtId="0" fontId="4" fillId="33" borderId="0" xfId="52" applyFont="1" applyFill="1" applyBorder="1" applyAlignment="1">
      <alignment horizontal="center" vertical="center" wrapText="1"/>
      <protection/>
    </xf>
    <xf numFmtId="0" fontId="4" fillId="33" borderId="11" xfId="52" applyFont="1" applyFill="1" applyBorder="1" applyAlignment="1">
      <alignment horizontal="center" vertical="center" wrapText="1"/>
      <protection/>
    </xf>
    <xf numFmtId="0" fontId="4" fillId="33" borderId="0" xfId="52" applyFont="1" applyFill="1" applyAlignment="1">
      <alignment horizontal="left"/>
      <protection/>
    </xf>
    <xf numFmtId="0" fontId="4" fillId="33" borderId="0" xfId="52" applyFont="1" applyFill="1" applyAlignment="1">
      <alignment horizontal="center"/>
      <protection/>
    </xf>
    <xf numFmtId="0" fontId="4" fillId="33" borderId="42" xfId="52" applyFont="1" applyFill="1" applyBorder="1" applyAlignment="1">
      <alignment horizontal="center" vertical="center" wrapText="1"/>
      <protection/>
    </xf>
    <xf numFmtId="0" fontId="4" fillId="33" borderId="37" xfId="52" applyFont="1" applyFill="1" applyBorder="1" applyAlignment="1">
      <alignment horizontal="center" vertical="center" wrapText="1"/>
      <protection/>
    </xf>
    <xf numFmtId="0" fontId="4" fillId="33" borderId="31" xfId="52" applyFont="1" applyFill="1" applyBorder="1" applyAlignment="1">
      <alignment horizontal="center" vertical="center"/>
      <protection/>
    </xf>
    <xf numFmtId="0" fontId="4" fillId="33" borderId="33" xfId="52" applyFont="1" applyFill="1" applyBorder="1" applyAlignment="1">
      <alignment horizontal="center" vertical="center"/>
      <protection/>
    </xf>
    <xf numFmtId="0" fontId="4" fillId="33" borderId="32" xfId="52" applyFont="1" applyFill="1" applyBorder="1" applyAlignment="1">
      <alignment horizontal="center" vertical="center" wrapText="1"/>
      <protection/>
    </xf>
    <xf numFmtId="0" fontId="4" fillId="33" borderId="31" xfId="52" applyFont="1" applyFill="1" applyBorder="1" applyAlignment="1">
      <alignment horizontal="center" vertical="center" wrapText="1"/>
      <protection/>
    </xf>
    <xf numFmtId="0" fontId="4" fillId="38" borderId="41" xfId="52" applyFont="1" applyFill="1" applyBorder="1" applyAlignment="1">
      <alignment horizontal="center" vertical="center" wrapText="1"/>
      <protection/>
    </xf>
    <xf numFmtId="0" fontId="4" fillId="38" borderId="35" xfId="52" applyFont="1" applyFill="1" applyBorder="1" applyAlignment="1">
      <alignment horizontal="center" vertical="center" wrapText="1"/>
      <protection/>
    </xf>
    <xf numFmtId="0" fontId="4" fillId="38" borderId="36" xfId="52" applyFont="1" applyFill="1" applyBorder="1" applyAlignment="1">
      <alignment horizontal="center" vertical="center" wrapText="1"/>
      <protection/>
    </xf>
    <xf numFmtId="0" fontId="4" fillId="37" borderId="41" xfId="52" applyFont="1" applyFill="1" applyBorder="1" applyAlignment="1">
      <alignment horizontal="center" vertical="center" wrapText="1"/>
      <protection/>
    </xf>
    <xf numFmtId="0" fontId="4" fillId="37" borderId="35" xfId="52" applyFont="1" applyFill="1" applyBorder="1" applyAlignment="1">
      <alignment horizontal="center" vertical="center" wrapText="1"/>
      <protection/>
    </xf>
    <xf numFmtId="0" fontId="4" fillId="37" borderId="36" xfId="52" applyFont="1" applyFill="1" applyBorder="1" applyAlignment="1">
      <alignment horizontal="center" vertical="center" wrapText="1"/>
      <protection/>
    </xf>
    <xf numFmtId="0" fontId="10" fillId="39" borderId="51" xfId="52" applyFont="1" applyFill="1" applyBorder="1" applyAlignment="1">
      <alignment horizontal="center" vertical="center" wrapText="1"/>
      <protection/>
    </xf>
    <xf numFmtId="0" fontId="10" fillId="39" borderId="0" xfId="52" applyFont="1" applyFill="1" applyBorder="1" applyAlignment="1">
      <alignment horizontal="center" vertical="center" wrapText="1"/>
      <protection/>
    </xf>
    <xf numFmtId="0" fontId="11" fillId="34" borderId="53" xfId="52" applyFont="1" applyFill="1" applyBorder="1" applyAlignment="1">
      <alignment horizontal="center" vertical="center" wrapText="1"/>
      <protection/>
    </xf>
    <xf numFmtId="0" fontId="11" fillId="34" borderId="54" xfId="52" applyFont="1" applyFill="1" applyBorder="1" applyAlignment="1">
      <alignment horizontal="center" vertical="center" wrapText="1"/>
      <protection/>
    </xf>
    <xf numFmtId="0" fontId="12" fillId="41" borderId="55" xfId="52" applyFont="1" applyFill="1" applyBorder="1" applyAlignment="1">
      <alignment horizontal="center" vertical="center" wrapText="1"/>
      <protection/>
    </xf>
    <xf numFmtId="0" fontId="12" fillId="41" borderId="49" xfId="52" applyFont="1" applyFill="1" applyBorder="1" applyAlignment="1">
      <alignment horizontal="center" vertical="center" wrapText="1"/>
      <protection/>
    </xf>
    <xf numFmtId="0" fontId="12" fillId="41" borderId="48" xfId="52" applyFont="1" applyFill="1" applyBorder="1" applyAlignment="1">
      <alignment horizontal="center" vertical="center" wrapText="1"/>
      <protection/>
    </xf>
    <xf numFmtId="0" fontId="11" fillId="41" borderId="0" xfId="52" applyFont="1" applyFill="1" applyBorder="1" applyAlignment="1">
      <alignment horizontal="center" vertical="center"/>
      <protection/>
    </xf>
    <xf numFmtId="0" fontId="11" fillId="41" borderId="47" xfId="52" applyFont="1" applyFill="1" applyBorder="1" applyAlignment="1">
      <alignment horizontal="center" vertical="center"/>
      <protection/>
    </xf>
    <xf numFmtId="0" fontId="13" fillId="40" borderId="51" xfId="52" applyFont="1" applyFill="1" applyBorder="1" applyAlignment="1">
      <alignment horizontal="center" vertical="center" wrapText="1"/>
      <protection/>
    </xf>
    <xf numFmtId="0" fontId="13" fillId="40" borderId="0" xfId="52" applyFont="1" applyFill="1" applyBorder="1" applyAlignment="1">
      <alignment horizontal="center" vertical="center" wrapText="1"/>
      <protection/>
    </xf>
    <xf numFmtId="0" fontId="13" fillId="40" borderId="47" xfId="52" applyFont="1" applyFill="1" applyBorder="1" applyAlignment="1">
      <alignment horizontal="center" vertical="center" wrapText="1"/>
      <protection/>
    </xf>
    <xf numFmtId="0" fontId="3" fillId="33" borderId="19"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16" xfId="0" applyFont="1" applyFill="1" applyBorder="1" applyAlignment="1">
      <alignment horizontal="left" vertical="center" wrapText="1"/>
    </xf>
    <xf numFmtId="0" fontId="3" fillId="33" borderId="27" xfId="0" applyFont="1" applyFill="1" applyBorder="1" applyAlignment="1">
      <alignment horizontal="left" vertical="center" wrapText="1"/>
    </xf>
    <xf numFmtId="1" fontId="4" fillId="33" borderId="14" xfId="0" applyNumberFormat="1" applyFont="1" applyFill="1" applyBorder="1" applyAlignment="1">
      <alignment horizontal="center" vertical="center" wrapText="1"/>
    </xf>
    <xf numFmtId="1" fontId="4" fillId="33" borderId="25"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25" xfId="0" applyFont="1" applyFill="1" applyBorder="1" applyAlignment="1">
      <alignment horizontal="center" vertical="center" wrapText="1"/>
    </xf>
    <xf numFmtId="1" fontId="4" fillId="33" borderId="21" xfId="0" applyNumberFormat="1" applyFont="1" applyFill="1" applyBorder="1" applyAlignment="1">
      <alignment horizontal="center" vertical="center" wrapText="1"/>
    </xf>
    <xf numFmtId="0" fontId="4" fillId="33" borderId="25" xfId="0"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19"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56"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2" xfId="0" applyFont="1" applyFill="1" applyBorder="1" applyAlignment="1">
      <alignment horizontal="center" vertical="center"/>
    </xf>
    <xf numFmtId="0" fontId="3" fillId="33" borderId="19"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18" xfId="0" applyFont="1" applyFill="1" applyBorder="1" applyAlignment="1">
      <alignment horizontal="left" vertical="center" wrapText="1"/>
    </xf>
    <xf numFmtId="0" fontId="3" fillId="33" borderId="0" xfId="0" applyFont="1" applyFill="1" applyBorder="1" applyAlignment="1">
      <alignment horizontal="left" vertical="center"/>
    </xf>
    <xf numFmtId="0" fontId="3" fillId="33" borderId="11"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58"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7"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0" xfId="53" applyFont="1" applyFill="1" applyAlignment="1">
      <alignment horizontal="left" vertical="center" wrapText="1"/>
      <protection/>
    </xf>
    <xf numFmtId="0" fontId="4" fillId="33" borderId="14" xfId="53" applyFont="1" applyFill="1" applyBorder="1" applyAlignment="1">
      <alignment horizontal="center" vertical="center" wrapText="1"/>
      <protection/>
    </xf>
    <xf numFmtId="0" fontId="4" fillId="33" borderId="21" xfId="53" applyFont="1" applyFill="1" applyBorder="1" applyAlignment="1">
      <alignment horizontal="center" vertical="center" wrapText="1"/>
      <protection/>
    </xf>
    <xf numFmtId="0" fontId="4" fillId="33" borderId="25" xfId="53" applyFont="1" applyFill="1" applyBorder="1" applyAlignment="1">
      <alignment horizontal="center" vertical="center" wrapText="1"/>
      <protection/>
    </xf>
    <xf numFmtId="0" fontId="4" fillId="33" borderId="14" xfId="53" applyFont="1" applyFill="1" applyBorder="1" applyAlignment="1">
      <alignment horizontal="center" vertical="center"/>
      <protection/>
    </xf>
    <xf numFmtId="0" fontId="4" fillId="33" borderId="21" xfId="53" applyFont="1" applyFill="1" applyBorder="1" applyAlignment="1">
      <alignment horizontal="center" vertical="center"/>
      <protection/>
    </xf>
    <xf numFmtId="1" fontId="4" fillId="33" borderId="21" xfId="53" applyNumberFormat="1" applyFont="1" applyFill="1" applyBorder="1" applyAlignment="1">
      <alignment horizontal="center" vertical="center" wrapText="1"/>
      <protection/>
    </xf>
    <xf numFmtId="0" fontId="4" fillId="33" borderId="25" xfId="53" applyFont="1" applyFill="1" applyBorder="1" applyAlignment="1">
      <alignment horizontal="center" vertical="center"/>
      <protection/>
    </xf>
    <xf numFmtId="1" fontId="4" fillId="33" borderId="14" xfId="53" applyNumberFormat="1" applyFont="1" applyFill="1" applyBorder="1" applyAlignment="1">
      <alignment horizontal="center" vertical="center" wrapText="1"/>
      <protection/>
    </xf>
    <xf numFmtId="1" fontId="4" fillId="33" borderId="25" xfId="53" applyNumberFormat="1" applyFont="1" applyFill="1" applyBorder="1" applyAlignment="1">
      <alignment horizontal="center" vertical="center" wrapText="1"/>
      <protection/>
    </xf>
    <xf numFmtId="0" fontId="3" fillId="33" borderId="0" xfId="53" applyFont="1" applyFill="1" applyBorder="1" applyAlignment="1">
      <alignment horizontal="left" vertical="center"/>
      <protection/>
    </xf>
    <xf numFmtId="0" fontId="4" fillId="33" borderId="0" xfId="53" applyFont="1" applyFill="1" applyBorder="1" applyAlignment="1">
      <alignment horizontal="center" vertical="center"/>
      <protection/>
    </xf>
    <xf numFmtId="0" fontId="3" fillId="33" borderId="19" xfId="53" applyFont="1" applyFill="1" applyBorder="1" applyAlignment="1">
      <alignment horizontal="left" vertical="center" wrapText="1"/>
      <protection/>
    </xf>
    <xf numFmtId="0" fontId="3" fillId="33" borderId="28" xfId="53" applyFont="1" applyFill="1" applyBorder="1" applyAlignment="1">
      <alignment horizontal="left" vertical="center" wrapText="1"/>
      <protection/>
    </xf>
    <xf numFmtId="0" fontId="3" fillId="33" borderId="17" xfId="53" applyFont="1" applyFill="1" applyBorder="1" applyAlignment="1">
      <alignment horizontal="left" vertical="center" wrapText="1"/>
      <protection/>
    </xf>
    <xf numFmtId="0" fontId="3" fillId="33" borderId="26" xfId="53" applyFont="1" applyFill="1" applyBorder="1" applyAlignment="1">
      <alignment horizontal="left" vertical="center" wrapText="1"/>
      <protection/>
    </xf>
    <xf numFmtId="0" fontId="4" fillId="33" borderId="0" xfId="53" applyFont="1" applyFill="1" applyBorder="1" applyAlignment="1">
      <alignment horizontal="center" vertical="center" wrapText="1"/>
      <protection/>
    </xf>
    <xf numFmtId="0" fontId="3" fillId="33" borderId="16" xfId="53" applyFont="1" applyFill="1" applyBorder="1" applyAlignment="1">
      <alignment horizontal="left" vertical="center" wrapText="1"/>
      <protection/>
    </xf>
    <xf numFmtId="0" fontId="3" fillId="33" borderId="27" xfId="53" applyFont="1" applyFill="1" applyBorder="1" applyAlignment="1">
      <alignment horizontal="left" vertical="center" wrapText="1"/>
      <protection/>
    </xf>
    <xf numFmtId="0" fontId="4" fillId="33" borderId="0" xfId="53" applyFont="1" applyFill="1" applyBorder="1" applyAlignment="1">
      <alignment horizontal="left" vertical="center" wrapText="1"/>
      <protection/>
    </xf>
    <xf numFmtId="0" fontId="4" fillId="33" borderId="38" xfId="53" applyFont="1" applyFill="1" applyBorder="1" applyAlignment="1">
      <alignment horizontal="left" vertical="center" wrapText="1"/>
      <protection/>
    </xf>
    <xf numFmtId="0" fontId="4" fillId="33" borderId="19" xfId="53" applyFont="1" applyFill="1" applyBorder="1" applyAlignment="1">
      <alignment horizontal="center" vertical="center"/>
      <protection/>
    </xf>
    <xf numFmtId="0" fontId="4" fillId="33" borderId="28" xfId="53" applyFont="1" applyFill="1" applyBorder="1" applyAlignment="1">
      <alignment horizontal="center" vertical="center"/>
      <protection/>
    </xf>
    <xf numFmtId="0" fontId="4" fillId="33" borderId="17" xfId="53" applyFont="1" applyFill="1" applyBorder="1" applyAlignment="1">
      <alignment horizontal="center" vertical="center"/>
      <protection/>
    </xf>
    <xf numFmtId="0" fontId="4" fillId="33" borderId="26" xfId="53" applyFont="1" applyFill="1" applyBorder="1" applyAlignment="1">
      <alignment horizontal="center" vertical="center"/>
      <protection/>
    </xf>
    <xf numFmtId="0" fontId="4" fillId="33" borderId="16" xfId="53" applyFont="1" applyFill="1" applyBorder="1" applyAlignment="1">
      <alignment horizontal="center" vertical="center"/>
      <protection/>
    </xf>
    <xf numFmtId="0" fontId="4" fillId="33" borderId="27" xfId="53" applyFont="1" applyFill="1" applyBorder="1" applyAlignment="1">
      <alignment horizontal="center" vertical="center"/>
      <protection/>
    </xf>
    <xf numFmtId="0" fontId="4" fillId="33" borderId="19" xfId="53" applyFont="1" applyFill="1" applyBorder="1" applyAlignment="1">
      <alignment horizontal="center" vertical="center" wrapText="1"/>
      <protection/>
    </xf>
    <xf numFmtId="0" fontId="4" fillId="33" borderId="18" xfId="53" applyFont="1" applyFill="1" applyBorder="1" applyAlignment="1">
      <alignment horizontal="center" vertical="center" wrapText="1"/>
      <protection/>
    </xf>
    <xf numFmtId="0" fontId="4" fillId="33" borderId="28" xfId="53" applyFont="1" applyFill="1" applyBorder="1" applyAlignment="1">
      <alignment horizontal="center" vertical="center" wrapText="1"/>
      <protection/>
    </xf>
    <xf numFmtId="0" fontId="4" fillId="33" borderId="16" xfId="53" applyFont="1" applyFill="1" applyBorder="1" applyAlignment="1">
      <alignment horizontal="center" vertical="center" wrapText="1"/>
      <protection/>
    </xf>
    <xf numFmtId="0" fontId="4" fillId="33" borderId="11" xfId="53" applyFont="1" applyFill="1" applyBorder="1" applyAlignment="1">
      <alignment horizontal="center" vertical="center" wrapText="1"/>
      <protection/>
    </xf>
    <xf numFmtId="0" fontId="4" fillId="33" borderId="27" xfId="53" applyFont="1" applyFill="1" applyBorder="1" applyAlignment="1">
      <alignment horizontal="center" vertical="center" wrapText="1"/>
      <protection/>
    </xf>
    <xf numFmtId="0" fontId="4" fillId="33" borderId="11" xfId="53" applyFont="1" applyFill="1" applyBorder="1" applyAlignment="1">
      <alignment horizontal="center" vertical="center"/>
      <protection/>
    </xf>
    <xf numFmtId="0" fontId="4" fillId="33" borderId="18" xfId="53" applyFont="1" applyFill="1" applyBorder="1" applyAlignment="1">
      <alignment horizontal="center" vertical="center"/>
      <protection/>
    </xf>
    <xf numFmtId="0" fontId="4" fillId="33" borderId="61" xfId="53" applyFont="1" applyFill="1" applyBorder="1" applyAlignment="1">
      <alignment horizontal="center" vertical="center" wrapText="1"/>
      <protection/>
    </xf>
    <xf numFmtId="0" fontId="4" fillId="33" borderId="62" xfId="53" applyFont="1" applyFill="1" applyBorder="1" applyAlignment="1">
      <alignment horizontal="center" vertical="center" wrapText="1"/>
      <protection/>
    </xf>
    <xf numFmtId="0" fontId="4" fillId="33" borderId="63" xfId="53" applyFont="1" applyFill="1" applyBorder="1" applyAlignment="1">
      <alignment horizontal="center" vertical="center" wrapText="1"/>
      <protection/>
    </xf>
    <xf numFmtId="0" fontId="4" fillId="33" borderId="64" xfId="53" applyFont="1" applyFill="1" applyBorder="1" applyAlignment="1">
      <alignment horizontal="center" vertical="center" wrapText="1"/>
      <protection/>
    </xf>
    <xf numFmtId="0" fontId="4" fillId="33" borderId="65" xfId="53" applyFont="1" applyFill="1" applyBorder="1" applyAlignment="1">
      <alignment horizontal="center" vertical="center" wrapText="1"/>
      <protection/>
    </xf>
    <xf numFmtId="0" fontId="4" fillId="33" borderId="66" xfId="53" applyFont="1" applyFill="1" applyBorder="1" applyAlignment="1">
      <alignment horizontal="center" vertical="center" wrapText="1"/>
      <protection/>
    </xf>
    <xf numFmtId="0" fontId="4" fillId="33" borderId="61" xfId="53" applyFont="1" applyFill="1" applyBorder="1" applyAlignment="1">
      <alignment horizontal="center" vertical="center"/>
      <protection/>
    </xf>
    <xf numFmtId="0" fontId="4" fillId="33" borderId="62" xfId="53" applyFont="1" applyFill="1" applyBorder="1" applyAlignment="1">
      <alignment horizontal="center" vertical="center"/>
      <protection/>
    </xf>
    <xf numFmtId="0" fontId="4" fillId="33" borderId="63" xfId="53" applyFont="1" applyFill="1" applyBorder="1" applyAlignment="1">
      <alignment horizontal="center" vertical="center"/>
      <protection/>
    </xf>
    <xf numFmtId="0" fontId="4" fillId="33" borderId="64" xfId="53" applyFont="1" applyFill="1" applyBorder="1" applyAlignment="1">
      <alignment horizontal="center" vertical="center"/>
      <protection/>
    </xf>
    <xf numFmtId="0" fontId="4" fillId="33" borderId="65" xfId="53" applyFont="1" applyFill="1" applyBorder="1" applyAlignment="1">
      <alignment horizontal="center" vertical="center"/>
      <protection/>
    </xf>
    <xf numFmtId="0" fontId="4" fillId="33" borderId="66" xfId="53" applyFont="1" applyFill="1" applyBorder="1" applyAlignment="1">
      <alignment horizontal="center" vertical="center"/>
      <protection/>
    </xf>
    <xf numFmtId="0" fontId="4" fillId="33" borderId="67" xfId="53" applyFont="1" applyFill="1" applyBorder="1" applyAlignment="1">
      <alignment horizontal="center" vertical="center"/>
      <protection/>
    </xf>
    <xf numFmtId="0" fontId="4" fillId="33" borderId="68" xfId="53" applyFont="1" applyFill="1" applyBorder="1" applyAlignment="1">
      <alignment horizontal="center" vertical="center"/>
      <protection/>
    </xf>
    <xf numFmtId="0" fontId="4" fillId="33" borderId="41" xfId="53" applyFont="1" applyFill="1" applyBorder="1" applyAlignment="1">
      <alignment horizontal="center" vertical="center"/>
      <protection/>
    </xf>
    <xf numFmtId="0" fontId="4" fillId="33" borderId="69" xfId="53" applyFont="1" applyFill="1" applyBorder="1" applyAlignment="1">
      <alignment horizontal="center" vertical="center"/>
      <protection/>
    </xf>
    <xf numFmtId="0" fontId="4" fillId="33" borderId="70" xfId="53" applyFont="1" applyFill="1" applyBorder="1" applyAlignment="1">
      <alignment horizontal="center" vertical="center" wrapText="1"/>
      <protection/>
    </xf>
    <xf numFmtId="0" fontId="4" fillId="33" borderId="33" xfId="53" applyFont="1" applyFill="1" applyBorder="1" applyAlignment="1">
      <alignment horizontal="center" vertical="center" wrapText="1"/>
      <protection/>
    </xf>
    <xf numFmtId="0" fontId="4" fillId="33" borderId="71" xfId="53" applyFont="1" applyFill="1" applyBorder="1" applyAlignment="1">
      <alignment horizontal="center" vertical="center" wrapText="1"/>
      <protection/>
    </xf>
    <xf numFmtId="0" fontId="4" fillId="33" borderId="56" xfId="53" applyFont="1" applyFill="1" applyBorder="1" applyAlignment="1">
      <alignment horizontal="center" vertical="center"/>
      <protection/>
    </xf>
    <xf numFmtId="0" fontId="4" fillId="33" borderId="59" xfId="53" applyFont="1" applyFill="1" applyBorder="1" applyAlignment="1">
      <alignment horizontal="center" vertical="center"/>
      <protection/>
    </xf>
    <xf numFmtId="0" fontId="4" fillId="33" borderId="72" xfId="53" applyFont="1" applyFill="1" applyBorder="1" applyAlignment="1">
      <alignment horizontal="center" vertical="center"/>
      <protection/>
    </xf>
    <xf numFmtId="0" fontId="4" fillId="33" borderId="20" xfId="53" applyFont="1" applyFill="1" applyBorder="1" applyAlignment="1">
      <alignment horizontal="center" vertical="center"/>
      <protection/>
    </xf>
    <xf numFmtId="0" fontId="4" fillId="33" borderId="57" xfId="53" applyFont="1" applyFill="1" applyBorder="1" applyAlignment="1">
      <alignment horizontal="center" vertical="center"/>
      <protection/>
    </xf>
    <xf numFmtId="0" fontId="4" fillId="33" borderId="52" xfId="53" applyFont="1" applyFill="1" applyBorder="1" applyAlignment="1">
      <alignment horizontal="center" vertical="center"/>
      <protection/>
    </xf>
    <xf numFmtId="0" fontId="4" fillId="33" borderId="73" xfId="53" applyFont="1" applyFill="1" applyBorder="1" applyAlignment="1">
      <alignment horizontal="center" vertical="center"/>
      <protection/>
    </xf>
    <xf numFmtId="0" fontId="4" fillId="33" borderId="74" xfId="53" applyFont="1" applyFill="1" applyBorder="1" applyAlignment="1">
      <alignment horizontal="center" vertical="center"/>
      <protection/>
    </xf>
    <xf numFmtId="0" fontId="4" fillId="33" borderId="75" xfId="53" applyFont="1" applyFill="1" applyBorder="1" applyAlignment="1">
      <alignment horizontal="center" vertical="center"/>
      <protection/>
    </xf>
    <xf numFmtId="0" fontId="4" fillId="33" borderId="32" xfId="53" applyFont="1" applyFill="1" applyBorder="1" applyAlignment="1">
      <alignment horizontal="center" vertical="center"/>
      <protection/>
    </xf>
    <xf numFmtId="0" fontId="3" fillId="33" borderId="72" xfId="53" applyFont="1" applyFill="1" applyBorder="1" applyAlignment="1">
      <alignment horizontal="center" vertical="center"/>
      <protection/>
    </xf>
    <xf numFmtId="0" fontId="3" fillId="33" borderId="21" xfId="53" applyFont="1" applyFill="1" applyBorder="1" applyAlignment="1">
      <alignment horizontal="center" vertical="center"/>
      <protection/>
    </xf>
    <xf numFmtId="0" fontId="3" fillId="33" borderId="25" xfId="53" applyFont="1" applyFill="1" applyBorder="1" applyAlignment="1">
      <alignment horizontal="center" vertical="center"/>
      <protection/>
    </xf>
    <xf numFmtId="0" fontId="3" fillId="33" borderId="14" xfId="53" applyFont="1" applyFill="1" applyBorder="1" applyAlignment="1">
      <alignment horizontal="center" vertical="center"/>
      <protection/>
    </xf>
    <xf numFmtId="0" fontId="3" fillId="33" borderId="11" xfId="53" applyFont="1" applyFill="1" applyBorder="1" applyAlignment="1">
      <alignment horizontal="center" vertical="center" wrapText="1"/>
      <protection/>
    </xf>
    <xf numFmtId="0" fontId="3" fillId="33" borderId="27" xfId="53" applyFont="1" applyFill="1" applyBorder="1" applyAlignment="1">
      <alignment horizontal="center" vertical="center" wrapText="1"/>
      <protection/>
    </xf>
    <xf numFmtId="0" fontId="3" fillId="33" borderId="0" xfId="53" applyFont="1" applyFill="1" applyBorder="1" applyAlignment="1">
      <alignment horizontal="left" vertical="center" wrapText="1"/>
      <protection/>
    </xf>
    <xf numFmtId="0" fontId="3" fillId="33" borderId="19" xfId="53" applyFont="1" applyFill="1" applyBorder="1" applyAlignment="1">
      <alignment horizontal="center" vertical="center" wrapText="1"/>
      <protection/>
    </xf>
    <xf numFmtId="0" fontId="3" fillId="33" borderId="28" xfId="53" applyFont="1" applyFill="1" applyBorder="1" applyAlignment="1">
      <alignment horizontal="center" vertical="center" wrapText="1"/>
      <protection/>
    </xf>
    <xf numFmtId="0" fontId="3" fillId="33" borderId="14" xfId="53" applyFont="1" applyFill="1" applyBorder="1" applyAlignment="1">
      <alignment horizontal="center" vertical="center" wrapText="1"/>
      <protection/>
    </xf>
    <xf numFmtId="0" fontId="3" fillId="33" borderId="25" xfId="53" applyFont="1" applyFill="1" applyBorder="1" applyAlignment="1">
      <alignment horizontal="center" vertical="center" wrapText="1"/>
      <protection/>
    </xf>
    <xf numFmtId="0" fontId="3" fillId="33" borderId="0" xfId="55" applyFont="1" applyFill="1" applyBorder="1" applyAlignment="1">
      <alignment horizontal="left" vertical="center"/>
      <protection/>
    </xf>
    <xf numFmtId="0" fontId="4" fillId="33" borderId="0" xfId="55" applyFont="1" applyFill="1" applyBorder="1" applyAlignment="1">
      <alignment horizontal="left" vertical="center"/>
      <protection/>
    </xf>
    <xf numFmtId="0" fontId="4" fillId="33" borderId="14" xfId="55" applyFont="1" applyFill="1" applyBorder="1" applyAlignment="1">
      <alignment horizontal="center" vertical="center"/>
      <protection/>
    </xf>
    <xf numFmtId="0" fontId="4" fillId="33" borderId="21" xfId="55" applyFont="1" applyFill="1" applyBorder="1" applyAlignment="1">
      <alignment horizontal="center" vertical="center"/>
      <protection/>
    </xf>
    <xf numFmtId="0" fontId="4" fillId="33" borderId="14" xfId="55" applyFont="1" applyFill="1" applyBorder="1" applyAlignment="1">
      <alignment horizontal="center" vertical="center" wrapText="1"/>
      <protection/>
    </xf>
    <xf numFmtId="0" fontId="4" fillId="33" borderId="25" xfId="55" applyFont="1" applyFill="1" applyBorder="1" applyAlignment="1">
      <alignment horizontal="center" vertical="center" wrapText="1"/>
      <protection/>
    </xf>
    <xf numFmtId="0" fontId="4" fillId="33" borderId="21" xfId="55" applyFont="1" applyFill="1" applyBorder="1" applyAlignment="1">
      <alignment horizontal="center" vertical="center" wrapText="1"/>
      <protection/>
    </xf>
    <xf numFmtId="0" fontId="3" fillId="33" borderId="16" xfId="55" applyFont="1" applyFill="1" applyBorder="1" applyAlignment="1">
      <alignment horizontal="left" vertical="center"/>
      <protection/>
    </xf>
    <xf numFmtId="0" fontId="3" fillId="33" borderId="27" xfId="55" applyFont="1" applyFill="1" applyBorder="1" applyAlignment="1">
      <alignment horizontal="left" vertical="center"/>
      <protection/>
    </xf>
    <xf numFmtId="0" fontId="3" fillId="33" borderId="19" xfId="55" applyFont="1" applyFill="1" applyBorder="1" applyAlignment="1">
      <alignment horizontal="left" vertical="center"/>
      <protection/>
    </xf>
    <xf numFmtId="0" fontId="3" fillId="33" borderId="28" xfId="55" applyFont="1" applyFill="1" applyBorder="1" applyAlignment="1">
      <alignment horizontal="left" vertical="center"/>
      <protection/>
    </xf>
    <xf numFmtId="0" fontId="3" fillId="33" borderId="17" xfId="55" applyFont="1" applyFill="1" applyBorder="1" applyAlignment="1">
      <alignment horizontal="left" vertical="center"/>
      <protection/>
    </xf>
    <xf numFmtId="0" fontId="3" fillId="33" borderId="26" xfId="55" applyFont="1" applyFill="1" applyBorder="1" applyAlignment="1">
      <alignment horizontal="left" vertical="center"/>
      <protection/>
    </xf>
    <xf numFmtId="0" fontId="3" fillId="33" borderId="0" xfId="54" applyFont="1" applyFill="1" applyBorder="1" applyAlignment="1">
      <alignment horizontal="left" vertical="center"/>
      <protection/>
    </xf>
    <xf numFmtId="0" fontId="4" fillId="33" borderId="0" xfId="54" applyFont="1" applyFill="1" applyBorder="1" applyAlignment="1">
      <alignment horizontal="center" vertical="center"/>
      <protection/>
    </xf>
    <xf numFmtId="0" fontId="4" fillId="33" borderId="14" xfId="54" applyFont="1" applyFill="1" applyBorder="1" applyAlignment="1">
      <alignment horizontal="center" vertical="center"/>
      <protection/>
    </xf>
    <xf numFmtId="0" fontId="4" fillId="33" borderId="21" xfId="54" applyFont="1" applyFill="1" applyBorder="1" applyAlignment="1">
      <alignment horizontal="center" vertical="center"/>
      <protection/>
    </xf>
    <xf numFmtId="0" fontId="4" fillId="33" borderId="14" xfId="54" applyFont="1" applyFill="1" applyBorder="1" applyAlignment="1">
      <alignment horizontal="center" vertical="center" wrapText="1"/>
      <protection/>
    </xf>
    <xf numFmtId="0" fontId="4" fillId="33" borderId="25" xfId="54" applyFont="1" applyFill="1" applyBorder="1" applyAlignment="1">
      <alignment horizontal="center" vertical="center" wrapText="1"/>
      <protection/>
    </xf>
    <xf numFmtId="0" fontId="4" fillId="33" borderId="19" xfId="54" applyFont="1" applyFill="1" applyBorder="1" applyAlignment="1">
      <alignment horizontal="center" vertical="center" wrapText="1"/>
      <protection/>
    </xf>
    <xf numFmtId="0" fontId="4" fillId="33" borderId="28" xfId="54" applyFont="1" applyFill="1" applyBorder="1" applyAlignment="1">
      <alignment horizontal="center" vertical="center" wrapText="1"/>
      <protection/>
    </xf>
    <xf numFmtId="0" fontId="3" fillId="33" borderId="16" xfId="52" applyFont="1" applyFill="1" applyBorder="1" applyAlignment="1">
      <alignment horizontal="left" vertical="center" wrapText="1"/>
      <protection/>
    </xf>
    <xf numFmtId="0" fontId="3" fillId="33" borderId="27" xfId="52" applyFont="1" applyFill="1" applyBorder="1" applyAlignment="1">
      <alignment horizontal="left" vertical="center" wrapText="1"/>
      <protection/>
    </xf>
    <xf numFmtId="0" fontId="4" fillId="33" borderId="0" xfId="52" applyFont="1" applyFill="1" applyBorder="1" applyAlignment="1">
      <alignment horizontal="left"/>
      <protection/>
    </xf>
    <xf numFmtId="0" fontId="3" fillId="33" borderId="19" xfId="52" applyFont="1" applyFill="1" applyBorder="1" applyAlignment="1">
      <alignment horizontal="left" vertical="center" wrapText="1"/>
      <protection/>
    </xf>
    <xf numFmtId="0" fontId="3" fillId="33" borderId="28" xfId="52" applyFont="1" applyFill="1" applyBorder="1" applyAlignment="1">
      <alignment horizontal="left" vertical="center" wrapText="1"/>
      <protection/>
    </xf>
    <xf numFmtId="0" fontId="3" fillId="33" borderId="17" xfId="52" applyFont="1" applyFill="1" applyBorder="1" applyAlignment="1">
      <alignment horizontal="left" vertical="center" wrapText="1"/>
      <protection/>
    </xf>
    <xf numFmtId="0" fontId="3" fillId="33" borderId="26" xfId="52" applyFont="1" applyFill="1" applyBorder="1" applyAlignment="1">
      <alignment horizontal="left" vertical="center" wrapTex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Normal 2" xfId="52"/>
    <cellStyle name="Normal 3" xfId="53"/>
    <cellStyle name="Normal_agrem08" xfId="54"/>
    <cellStyle name="Normal_inscrfam08"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83">
    <dxf>
      <font>
        <b/>
        <i val="0"/>
        <color indexed="55"/>
      </font>
    </dxf>
    <dxf>
      <font>
        <b/>
        <i val="0"/>
        <color indexed="55"/>
      </font>
    </dxf>
    <dxf>
      <font>
        <color rgb="FFFF0000"/>
      </font>
    </dxf>
    <dxf>
      <font>
        <b/>
        <i val="0"/>
        <color indexed="55"/>
      </font>
    </dxf>
    <dxf>
      <font>
        <b/>
        <i val="0"/>
        <color indexed="55"/>
      </font>
    </dxf>
    <dxf>
      <font>
        <color rgb="FFFF0000"/>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color rgb="FFFF0000"/>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rgb="FF969696"/>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12"/>
  <sheetViews>
    <sheetView tabSelected="1" zoomScalePageLayoutView="0" workbookViewId="0" topLeftCell="A1">
      <selection activeCell="D6" sqref="D6"/>
    </sheetView>
  </sheetViews>
  <sheetFormatPr defaultColWidth="11.421875" defaultRowHeight="12.75"/>
  <cols>
    <col min="1" max="16384" width="11.421875" style="446" customWidth="1"/>
  </cols>
  <sheetData>
    <row r="2" ht="11.25">
      <c r="B2" s="446" t="s">
        <v>400</v>
      </c>
    </row>
    <row r="3" ht="11.25">
      <c r="B3" s="446" t="s">
        <v>434</v>
      </c>
    </row>
    <row r="4" ht="11.25">
      <c r="B4" s="449" t="s">
        <v>401</v>
      </c>
    </row>
    <row r="5" ht="11.25">
      <c r="B5" s="449"/>
    </row>
    <row r="6" ht="11.25">
      <c r="B6" s="447" t="s">
        <v>402</v>
      </c>
    </row>
    <row r="7" ht="11.25">
      <c r="B7" s="448" t="s">
        <v>403</v>
      </c>
    </row>
    <row r="8" ht="11.25">
      <c r="B8" s="448" t="s">
        <v>404</v>
      </c>
    </row>
    <row r="9" ht="11.25">
      <c r="B9" s="447" t="s">
        <v>405</v>
      </c>
    </row>
    <row r="10" ht="11.25">
      <c r="B10" s="447" t="s">
        <v>406</v>
      </c>
    </row>
    <row r="11" ht="11.25">
      <c r="B11" s="447" t="s">
        <v>407</v>
      </c>
    </row>
    <row r="12" ht="11.25">
      <c r="B12" s="447" t="s">
        <v>408</v>
      </c>
    </row>
  </sheetData>
  <sheetProtection/>
  <hyperlinks>
    <hyperlink ref="B6" location="'tab1'!A1" display="Présentation"/>
    <hyperlink ref="B7" location="'tab4'!A1" display="Données synthétiques"/>
    <hyperlink ref="B8" location="carte1!A1" display="La répartition goégraphique de l'offre d'accueil en France métropolitaine"/>
    <hyperlink ref="B9" location="'tab6'!A1" display="L'offre d'accueil dans les départements d'outre-mer (DOM°"/>
    <hyperlink ref="B10" location="'T1 Total 2011'!A1" display="Nombre d'établissements d'accueil collectif et de services d'accueil familial par département en 2011"/>
    <hyperlink ref="B11" location="'T6 Total 2011'!A1" display="Nombre de places d'accueil collectif, familial et nombre d'agrément spour assistant€s maternel(le)s par département en 2011"/>
    <hyperlink ref="B12" location="'tab14 2007-2011 total collec '!A1" display="Nombre de places d'accueil collectif et familial par département de 2007 à 201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104"/>
  <sheetViews>
    <sheetView zoomScalePageLayoutView="0" workbookViewId="0" topLeftCell="A1">
      <selection activeCell="A1" sqref="A1"/>
    </sheetView>
  </sheetViews>
  <sheetFormatPr defaultColWidth="11.421875" defaultRowHeight="12.75"/>
  <cols>
    <col min="1" max="1" width="25.28125" style="1" customWidth="1"/>
    <col min="2" max="16384" width="11.421875" style="1" customWidth="1"/>
  </cols>
  <sheetData>
    <row r="1" ht="11.25">
      <c r="A1" s="231" t="s">
        <v>397</v>
      </c>
    </row>
    <row r="3" spans="1:2" ht="11.25">
      <c r="A3" s="441" t="s">
        <v>391</v>
      </c>
      <c r="B3" s="440">
        <v>10.815458023470747</v>
      </c>
    </row>
    <row r="4" spans="1:2" ht="11.25">
      <c r="A4" s="439" t="s">
        <v>390</v>
      </c>
      <c r="B4" s="438">
        <v>5.096576783323771</v>
      </c>
    </row>
    <row r="5" spans="1:2" ht="11.25">
      <c r="A5" s="439" t="s">
        <v>389</v>
      </c>
      <c r="B5" s="438">
        <v>9.563536473700275</v>
      </c>
    </row>
    <row r="6" spans="1:2" ht="11.25">
      <c r="A6" s="439" t="s">
        <v>388</v>
      </c>
      <c r="B6" s="438">
        <v>21.153039832285113</v>
      </c>
    </row>
    <row r="7" spans="1:2" ht="11.25">
      <c r="A7" s="439" t="s">
        <v>387</v>
      </c>
      <c r="B7" s="438">
        <v>20.858023228253142</v>
      </c>
    </row>
    <row r="8" spans="1:2" ht="11.25">
      <c r="A8" s="439" t="s">
        <v>386</v>
      </c>
      <c r="B8" s="438">
        <v>21.81953084869585</v>
      </c>
    </row>
    <row r="9" spans="1:2" ht="11.25">
      <c r="A9" s="439" t="s">
        <v>385</v>
      </c>
      <c r="B9" s="438">
        <v>12.69276393831554</v>
      </c>
    </row>
    <row r="10" spans="1:2" ht="11.25">
      <c r="A10" s="439" t="s">
        <v>384</v>
      </c>
      <c r="B10" s="438">
        <v>7.86699107866991</v>
      </c>
    </row>
    <row r="11" spans="1:2" ht="11.25">
      <c r="A11" s="439" t="s">
        <v>383</v>
      </c>
      <c r="B11" s="438">
        <v>19.0234202386213</v>
      </c>
    </row>
    <row r="12" spans="1:2" ht="11.25">
      <c r="A12" s="439" t="s">
        <v>382</v>
      </c>
      <c r="B12" s="438">
        <v>9.934073873385712</v>
      </c>
    </row>
    <row r="13" spans="1:2" ht="11.25">
      <c r="A13" s="439" t="s">
        <v>381</v>
      </c>
      <c r="B13" s="438">
        <v>10.513173755811952</v>
      </c>
    </row>
    <row r="14" spans="1:2" ht="11.25">
      <c r="A14" s="439" t="s">
        <v>380</v>
      </c>
      <c r="B14" s="438">
        <v>15.917331399564901</v>
      </c>
    </row>
    <row r="15" spans="1:2" ht="11.25">
      <c r="A15" s="439" t="s">
        <v>379</v>
      </c>
      <c r="B15" s="438">
        <v>20.842885578969046</v>
      </c>
    </row>
    <row r="16" spans="1:2" ht="11.25">
      <c r="A16" s="439" t="s">
        <v>378</v>
      </c>
      <c r="B16" s="438">
        <v>9.551989997916232</v>
      </c>
    </row>
    <row r="17" spans="1:2" ht="11.25">
      <c r="A17" s="439" t="s">
        <v>377</v>
      </c>
      <c r="B17" s="438">
        <v>8.482370975983649</v>
      </c>
    </row>
    <row r="18" spans="1:2" ht="11.25">
      <c r="A18" s="439" t="s">
        <v>376</v>
      </c>
      <c r="B18" s="438">
        <v>14.65180527769839</v>
      </c>
    </row>
    <row r="19" spans="1:2" ht="11.25">
      <c r="A19" s="439" t="s">
        <v>375</v>
      </c>
      <c r="B19" s="438">
        <v>10.27825711820535</v>
      </c>
    </row>
    <row r="20" spans="1:2" ht="11.25">
      <c r="A20" s="439" t="s">
        <v>374</v>
      </c>
      <c r="B20" s="438">
        <v>7.494384316928731</v>
      </c>
    </row>
    <row r="21" spans="1:2" ht="11.25">
      <c r="A21" s="439" t="s">
        <v>373</v>
      </c>
      <c r="B21" s="438">
        <v>15.791040333382945</v>
      </c>
    </row>
    <row r="22" spans="1:2" ht="11.25">
      <c r="A22" s="439" t="s">
        <v>372</v>
      </c>
      <c r="B22" s="438">
        <v>18.39243498817967</v>
      </c>
    </row>
    <row r="23" spans="1:2" ht="11.25">
      <c r="A23" s="439" t="s">
        <v>371</v>
      </c>
      <c r="B23" s="438">
        <v>14.412987527222331</v>
      </c>
    </row>
    <row r="24" spans="1:2" ht="11.25">
      <c r="A24" s="439" t="s">
        <v>370</v>
      </c>
      <c r="B24" s="438">
        <v>15.035126108487852</v>
      </c>
    </row>
    <row r="25" spans="1:2" ht="11.25">
      <c r="A25" s="439" t="s">
        <v>369</v>
      </c>
      <c r="B25" s="438">
        <v>7.8214010777521175</v>
      </c>
    </row>
    <row r="26" spans="1:2" ht="11.25">
      <c r="A26" s="439" t="s">
        <v>368</v>
      </c>
      <c r="B26" s="438">
        <v>8.336068263866098</v>
      </c>
    </row>
    <row r="27" spans="1:2" ht="11.25">
      <c r="A27" s="439" t="s">
        <v>367</v>
      </c>
      <c r="B27" s="438">
        <v>12.143874643874645</v>
      </c>
    </row>
    <row r="28" spans="1:2" ht="11.25">
      <c r="A28" s="439" t="s">
        <v>366</v>
      </c>
      <c r="B28" s="438">
        <v>11.274798664309566</v>
      </c>
    </row>
    <row r="29" spans="1:2" ht="11.25">
      <c r="A29" s="439" t="s">
        <v>365</v>
      </c>
      <c r="B29" s="438">
        <v>13.666703749026588</v>
      </c>
    </row>
    <row r="30" spans="1:2" ht="11.25">
      <c r="A30" s="439" t="s">
        <v>364</v>
      </c>
      <c r="B30" s="438">
        <v>7.994539482104006</v>
      </c>
    </row>
    <row r="31" spans="1:2" ht="11.25">
      <c r="A31" s="439" t="s">
        <v>363</v>
      </c>
      <c r="B31" s="438">
        <v>9.9150642916126</v>
      </c>
    </row>
    <row r="32" spans="1:2" ht="11.25">
      <c r="A32" s="439" t="s">
        <v>362</v>
      </c>
      <c r="B32" s="438">
        <v>10.54391891891892</v>
      </c>
    </row>
    <row r="33" spans="1:2" ht="11.25">
      <c r="A33" s="439" t="s">
        <v>361</v>
      </c>
      <c r="B33" s="438">
        <v>15.877783117091143</v>
      </c>
    </row>
    <row r="34" spans="1:2" ht="11.25">
      <c r="A34" s="439" t="s">
        <v>360</v>
      </c>
      <c r="B34" s="438">
        <v>23.43749937424429</v>
      </c>
    </row>
    <row r="35" spans="1:2" ht="11.25">
      <c r="A35" s="439" t="s">
        <v>359</v>
      </c>
      <c r="B35" s="438">
        <v>10.621318639559187</v>
      </c>
    </row>
    <row r="36" spans="1:2" ht="11.25">
      <c r="A36" s="439" t="s">
        <v>358</v>
      </c>
      <c r="B36" s="438">
        <v>17.351265011535958</v>
      </c>
    </row>
    <row r="37" spans="1:2" ht="11.25">
      <c r="A37" s="439" t="s">
        <v>357</v>
      </c>
      <c r="B37" s="438">
        <v>17.57700770077008</v>
      </c>
    </row>
    <row r="38" spans="1:2" ht="11.25">
      <c r="A38" s="439" t="s">
        <v>356</v>
      </c>
      <c r="B38" s="438">
        <v>10.423233941398378</v>
      </c>
    </row>
    <row r="39" spans="1:2" ht="11.25">
      <c r="A39" s="439" t="s">
        <v>355</v>
      </c>
      <c r="B39" s="438">
        <v>9.642802391537636</v>
      </c>
    </row>
    <row r="40" spans="1:2" ht="11.25">
      <c r="A40" s="439" t="s">
        <v>354</v>
      </c>
      <c r="B40" s="438">
        <v>13.85405352029229</v>
      </c>
    </row>
    <row r="41" spans="1:2" ht="11.25">
      <c r="A41" s="439" t="s">
        <v>353</v>
      </c>
      <c r="B41" s="438">
        <v>15.76302899068682</v>
      </c>
    </row>
    <row r="42" spans="1:2" ht="11.25">
      <c r="A42" s="439" t="s">
        <v>352</v>
      </c>
      <c r="B42" s="438">
        <v>8.847688336071345</v>
      </c>
    </row>
    <row r="43" spans="1:2" ht="11.25">
      <c r="A43" s="439" t="s">
        <v>351</v>
      </c>
      <c r="B43" s="438">
        <v>10.215495969731863</v>
      </c>
    </row>
    <row r="44" spans="1:2" ht="11.25">
      <c r="A44" s="439" t="s">
        <v>350</v>
      </c>
      <c r="B44" s="438">
        <v>9.306455909777107</v>
      </c>
    </row>
    <row r="45" spans="1:2" ht="11.25">
      <c r="A45" s="439" t="s">
        <v>349</v>
      </c>
      <c r="B45" s="438">
        <v>11.819996370894573</v>
      </c>
    </row>
    <row r="46" spans="1:2" ht="11.25">
      <c r="A46" s="439" t="s">
        <v>348</v>
      </c>
      <c r="B46" s="438">
        <v>14.17486490231398</v>
      </c>
    </row>
    <row r="47" spans="1:2" ht="11.25">
      <c r="A47" s="439" t="s">
        <v>347</v>
      </c>
      <c r="B47" s="438">
        <v>13.323907762156995</v>
      </c>
    </row>
    <row r="48" spans="1:2" ht="11.25">
      <c r="A48" s="439" t="s">
        <v>346</v>
      </c>
      <c r="B48" s="438">
        <v>13.57654570939106</v>
      </c>
    </row>
    <row r="49" spans="1:2" ht="11.25">
      <c r="A49" s="439" t="s">
        <v>345</v>
      </c>
      <c r="B49" s="438">
        <v>13.210010881392819</v>
      </c>
    </row>
    <row r="50" spans="1:2" ht="11.25">
      <c r="A50" s="439" t="s">
        <v>344</v>
      </c>
      <c r="B50" s="438">
        <v>15.330119059332874</v>
      </c>
    </row>
    <row r="51" spans="1:2" ht="11.25">
      <c r="A51" s="439" t="s">
        <v>343</v>
      </c>
      <c r="B51" s="438">
        <v>13.26530612244898</v>
      </c>
    </row>
    <row r="52" spans="1:2" ht="11.25">
      <c r="A52" s="439" t="s">
        <v>342</v>
      </c>
      <c r="B52" s="438">
        <v>11.205866201505314</v>
      </c>
    </row>
    <row r="53" spans="1:2" ht="11.25">
      <c r="A53" s="439" t="s">
        <v>341</v>
      </c>
      <c r="B53" s="438">
        <v>7.384206529992407</v>
      </c>
    </row>
    <row r="54" spans="1:2" ht="11.25">
      <c r="A54" s="439" t="s">
        <v>340</v>
      </c>
      <c r="B54" s="438">
        <v>15.330859318521375</v>
      </c>
    </row>
    <row r="55" spans="1:2" ht="11.25">
      <c r="A55" s="439" t="s">
        <v>339</v>
      </c>
      <c r="B55" s="438">
        <v>7.145352900069882</v>
      </c>
    </row>
    <row r="56" spans="1:2" ht="11.25">
      <c r="A56" s="439" t="s">
        <v>338</v>
      </c>
      <c r="B56" s="438">
        <v>7.124232483808562</v>
      </c>
    </row>
    <row r="57" spans="1:2" ht="11.25">
      <c r="A57" s="439" t="s">
        <v>337</v>
      </c>
      <c r="B57" s="438">
        <v>14.193393968405935</v>
      </c>
    </row>
    <row r="58" spans="1:2" ht="11.25">
      <c r="A58" s="439" t="s">
        <v>336</v>
      </c>
      <c r="B58" s="438">
        <v>7.756748371082842</v>
      </c>
    </row>
    <row r="59" spans="1:2" ht="11.25">
      <c r="A59" s="439" t="s">
        <v>335</v>
      </c>
      <c r="B59" s="438">
        <v>8.380005015464349</v>
      </c>
    </row>
    <row r="60" spans="1:2" ht="11.25">
      <c r="A60" s="439" t="s">
        <v>334</v>
      </c>
      <c r="B60" s="438">
        <v>8.864493801945935</v>
      </c>
    </row>
    <row r="61" spans="1:2" ht="11.25">
      <c r="A61" s="439" t="s">
        <v>333</v>
      </c>
      <c r="B61" s="438">
        <v>10.378611756891399</v>
      </c>
    </row>
    <row r="62" spans="1:2" ht="11.25">
      <c r="A62" s="439" t="s">
        <v>332</v>
      </c>
      <c r="B62" s="438">
        <v>10.951796735251975</v>
      </c>
    </row>
    <row r="63" spans="1:2" ht="11.25">
      <c r="A63" s="439" t="s">
        <v>331</v>
      </c>
      <c r="B63" s="438">
        <v>8.85308807406505</v>
      </c>
    </row>
    <row r="64" spans="1:2" ht="11.25">
      <c r="A64" s="439" t="s">
        <v>330</v>
      </c>
      <c r="B64" s="438">
        <v>8.606173994387278</v>
      </c>
    </row>
    <row r="65" spans="1:2" ht="11.25">
      <c r="A65" s="439" t="s">
        <v>329</v>
      </c>
      <c r="B65" s="438">
        <v>6.034320196115407</v>
      </c>
    </row>
    <row r="66" spans="1:2" ht="11.25">
      <c r="A66" s="439" t="s">
        <v>328</v>
      </c>
      <c r="B66" s="438">
        <v>15.045071526553008</v>
      </c>
    </row>
    <row r="67" spans="1:2" ht="11.25">
      <c r="A67" s="439" t="s">
        <v>327</v>
      </c>
      <c r="B67" s="438">
        <v>17.56906634402097</v>
      </c>
    </row>
    <row r="68" spans="1:2" ht="11.25">
      <c r="A68" s="439" t="s">
        <v>326</v>
      </c>
      <c r="B68" s="438">
        <v>12.447290332656568</v>
      </c>
    </row>
    <row r="69" spans="1:2" ht="11.25">
      <c r="A69" s="439" t="s">
        <v>325</v>
      </c>
      <c r="B69" s="438">
        <v>14.687714481811941</v>
      </c>
    </row>
    <row r="70" spans="1:2" ht="11.25">
      <c r="A70" s="439" t="s">
        <v>324</v>
      </c>
      <c r="B70" s="438">
        <v>17.481993959263754</v>
      </c>
    </row>
    <row r="71" spans="1:2" ht="11.25">
      <c r="A71" s="439" t="s">
        <v>323</v>
      </c>
      <c r="B71" s="438">
        <v>14.197392923649907</v>
      </c>
    </row>
    <row r="72" spans="1:2" ht="11.25">
      <c r="A72" s="439" t="s">
        <v>322</v>
      </c>
      <c r="B72" s="438">
        <v>18.77013377013377</v>
      </c>
    </row>
    <row r="73" spans="1:2" ht="11.25">
      <c r="A73" s="439" t="s">
        <v>321</v>
      </c>
      <c r="B73" s="438">
        <v>7.372218881539387</v>
      </c>
    </row>
    <row r="74" spans="1:2" ht="11.25">
      <c r="A74" s="439" t="s">
        <v>320</v>
      </c>
      <c r="B74" s="438">
        <v>11.456078386692493</v>
      </c>
    </row>
    <row r="75" spans="1:2" ht="11.25">
      <c r="A75" s="439" t="s">
        <v>319</v>
      </c>
      <c r="B75" s="438">
        <v>6.191200228071843</v>
      </c>
    </row>
    <row r="76" spans="1:2" ht="11.25">
      <c r="A76" s="439" t="s">
        <v>318</v>
      </c>
      <c r="B76" s="438">
        <v>14.339597225028625</v>
      </c>
    </row>
    <row r="77" spans="1:2" ht="11.25">
      <c r="A77" s="439" t="s">
        <v>317</v>
      </c>
      <c r="B77" s="438">
        <v>17.74522203485104</v>
      </c>
    </row>
    <row r="78" spans="1:2" ht="11.25">
      <c r="A78" s="439" t="s">
        <v>316</v>
      </c>
      <c r="B78" s="438">
        <v>37.84405745387788</v>
      </c>
    </row>
    <row r="79" spans="1:2" ht="11.25">
      <c r="A79" s="439" t="s">
        <v>315</v>
      </c>
      <c r="B79" s="438">
        <v>10.47121526162176</v>
      </c>
    </row>
    <row r="80" spans="1:2" ht="11.25">
      <c r="A80" s="439" t="s">
        <v>314</v>
      </c>
      <c r="B80" s="438">
        <v>13.718857849281434</v>
      </c>
    </row>
    <row r="81" spans="1:2" ht="11.25">
      <c r="A81" s="439" t="s">
        <v>313</v>
      </c>
      <c r="B81" s="438">
        <v>28.709950839125277</v>
      </c>
    </row>
    <row r="82" spans="1:2" ht="11.25">
      <c r="A82" s="439" t="s">
        <v>312</v>
      </c>
      <c r="B82" s="438">
        <v>8.201207243460765</v>
      </c>
    </row>
    <row r="83" spans="1:2" ht="11.25">
      <c r="A83" s="439" t="s">
        <v>311</v>
      </c>
      <c r="B83" s="438">
        <v>7.842001062340046</v>
      </c>
    </row>
    <row r="84" spans="1:2" ht="11.25">
      <c r="A84" s="439" t="s">
        <v>310</v>
      </c>
      <c r="B84" s="438">
        <v>18.530857000083284</v>
      </c>
    </row>
    <row r="85" spans="1:2" ht="11.25">
      <c r="A85" s="439" t="s">
        <v>309</v>
      </c>
      <c r="B85" s="438">
        <v>10.604026845637584</v>
      </c>
    </row>
    <row r="86" spans="1:2" ht="11.25">
      <c r="A86" s="439" t="s">
        <v>308</v>
      </c>
      <c r="B86" s="438">
        <v>22.643892274176743</v>
      </c>
    </row>
    <row r="87" spans="1:2" ht="11.25">
      <c r="A87" s="439" t="s">
        <v>307</v>
      </c>
      <c r="B87" s="438">
        <v>16.48400694272254</v>
      </c>
    </row>
    <row r="88" spans="1:2" ht="11.25">
      <c r="A88" s="439" t="s">
        <v>306</v>
      </c>
      <c r="B88" s="438">
        <v>6.312220145198452</v>
      </c>
    </row>
    <row r="89" spans="1:2" ht="11.25">
      <c r="A89" s="439" t="s">
        <v>305</v>
      </c>
      <c r="B89" s="438">
        <v>10.87947446038343</v>
      </c>
    </row>
    <row r="90" spans="1:2" ht="11.25">
      <c r="A90" s="439" t="s">
        <v>304</v>
      </c>
      <c r="B90" s="438">
        <v>14.166025476617936</v>
      </c>
    </row>
    <row r="91" spans="1:2" ht="11.25">
      <c r="A91" s="439" t="s">
        <v>303</v>
      </c>
      <c r="B91" s="438">
        <v>9.092413336642673</v>
      </c>
    </row>
    <row r="92" spans="1:2" ht="11.25">
      <c r="A92" s="439" t="s">
        <v>302</v>
      </c>
      <c r="B92" s="438">
        <v>12.41575946086055</v>
      </c>
    </row>
    <row r="93" spans="1:2" ht="11.25">
      <c r="A93" s="439" t="s">
        <v>301</v>
      </c>
      <c r="B93" s="438">
        <v>13.876940340377782</v>
      </c>
    </row>
    <row r="94" spans="1:2" ht="11.25">
      <c r="A94" s="439" t="s">
        <v>300</v>
      </c>
      <c r="B94" s="438">
        <v>20.901271503365745</v>
      </c>
    </row>
    <row r="95" spans="1:2" ht="11.25">
      <c r="A95" s="439" t="s">
        <v>299</v>
      </c>
      <c r="B95" s="438">
        <v>33.82741892140362</v>
      </c>
    </row>
    <row r="96" spans="1:2" ht="11.25">
      <c r="A96" s="439" t="s">
        <v>298</v>
      </c>
      <c r="B96" s="438">
        <v>16.37674797767605</v>
      </c>
    </row>
    <row r="97" spans="1:2" ht="11.25">
      <c r="A97" s="439" t="s">
        <v>297</v>
      </c>
      <c r="B97" s="438">
        <v>25.98239573970117</v>
      </c>
    </row>
    <row r="98" spans="1:2" ht="11.25">
      <c r="A98" s="439" t="s">
        <v>296</v>
      </c>
      <c r="B98" s="438">
        <v>15.087293098134483</v>
      </c>
    </row>
    <row r="99" spans="1:2" ht="11.25">
      <c r="A99" s="439" t="s">
        <v>295</v>
      </c>
      <c r="B99" s="438">
        <v>16.584665846658467</v>
      </c>
    </row>
    <row r="100" spans="1:2" ht="11.25">
      <c r="A100" s="439" t="s">
        <v>294</v>
      </c>
      <c r="B100" s="438">
        <v>21.328244274809162</v>
      </c>
    </row>
    <row r="101" spans="1:2" ht="11.25">
      <c r="A101" s="439" t="s">
        <v>293</v>
      </c>
      <c r="B101" s="438">
        <v>5.8482676224611705</v>
      </c>
    </row>
    <row r="102" spans="1:2" ht="11.25">
      <c r="A102" s="437" t="s">
        <v>292</v>
      </c>
      <c r="B102" s="436">
        <v>8.384165794645364</v>
      </c>
    </row>
    <row r="103" ht="11.25">
      <c r="A103" s="1" t="s">
        <v>409</v>
      </c>
    </row>
    <row r="104" ht="11.25">
      <c r="A104" s="1" t="s">
        <v>410</v>
      </c>
    </row>
  </sheetData>
  <sheetProtection/>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B104"/>
  <sheetViews>
    <sheetView zoomScalePageLayoutView="0" workbookViewId="0" topLeftCell="A1">
      <selection activeCell="A1" sqref="A1"/>
    </sheetView>
  </sheetViews>
  <sheetFormatPr defaultColWidth="11.421875" defaultRowHeight="12.75"/>
  <cols>
    <col min="1" max="1" width="25.28125" style="1" customWidth="1"/>
    <col min="2" max="2" width="11.421875" style="445" customWidth="1"/>
    <col min="3" max="16384" width="11.421875" style="1" customWidth="1"/>
  </cols>
  <sheetData>
    <row r="1" ht="11.25">
      <c r="A1" s="231" t="s">
        <v>398</v>
      </c>
    </row>
    <row r="3" spans="1:2" ht="11.25">
      <c r="A3" s="441" t="s">
        <v>391</v>
      </c>
      <c r="B3" s="440">
        <v>9.908438292567597</v>
      </c>
    </row>
    <row r="4" spans="1:2" ht="11.25">
      <c r="A4" s="439" t="s">
        <v>390</v>
      </c>
      <c r="B4" s="438">
        <v>3.600114744693058</v>
      </c>
    </row>
    <row r="5" spans="1:2" ht="11.25">
      <c r="A5" s="439" t="s">
        <v>389</v>
      </c>
      <c r="B5" s="438">
        <v>7.416827754603723</v>
      </c>
    </row>
    <row r="6" spans="1:2" ht="11.25">
      <c r="A6" s="439" t="s">
        <v>388</v>
      </c>
      <c r="B6" s="438">
        <v>20.52410901467505</v>
      </c>
    </row>
    <row r="7" spans="1:2" ht="11.25">
      <c r="A7" s="439" t="s">
        <v>387</v>
      </c>
      <c r="B7" s="438">
        <v>19.317373785257168</v>
      </c>
    </row>
    <row r="8" spans="1:2" ht="11.25">
      <c r="A8" s="439" t="s">
        <v>386</v>
      </c>
      <c r="B8" s="438">
        <v>18.520632383996347</v>
      </c>
    </row>
    <row r="9" spans="1:2" ht="11.25">
      <c r="A9" s="439" t="s">
        <v>385</v>
      </c>
      <c r="B9" s="438">
        <v>11.704230921312773</v>
      </c>
    </row>
    <row r="10" spans="1:2" ht="11.25">
      <c r="A10" s="439" t="s">
        <v>384</v>
      </c>
      <c r="B10" s="438">
        <v>6.65044606650446</v>
      </c>
    </row>
    <row r="11" spans="1:2" ht="11.25">
      <c r="A11" s="439" t="s">
        <v>383</v>
      </c>
      <c r="B11" s="438">
        <v>13.41140079540433</v>
      </c>
    </row>
    <row r="12" spans="1:2" ht="11.25">
      <c r="A12" s="439" t="s">
        <v>382</v>
      </c>
      <c r="B12" s="438">
        <v>7.802763478732051</v>
      </c>
    </row>
    <row r="13" spans="1:2" ht="11.25">
      <c r="A13" s="439" t="s">
        <v>381</v>
      </c>
      <c r="B13" s="438">
        <v>9.609092474599622</v>
      </c>
    </row>
    <row r="14" spans="1:2" ht="11.25">
      <c r="A14" s="439" t="s">
        <v>380</v>
      </c>
      <c r="B14" s="438">
        <v>14.261542180323906</v>
      </c>
    </row>
    <row r="15" spans="1:2" ht="11.25">
      <c r="A15" s="439" t="s">
        <v>379</v>
      </c>
      <c r="B15" s="438">
        <v>19.177706088269613</v>
      </c>
    </row>
    <row r="16" spans="1:2" ht="11.25">
      <c r="A16" s="439" t="s">
        <v>378</v>
      </c>
      <c r="B16" s="438">
        <v>7.814127943321525</v>
      </c>
    </row>
    <row r="17" spans="1:2" ht="11.25">
      <c r="A17" s="439" t="s">
        <v>377</v>
      </c>
      <c r="B17" s="438">
        <v>7.230454777721001</v>
      </c>
    </row>
    <row r="18" spans="1:2" ht="11.25">
      <c r="A18" s="439" t="s">
        <v>376</v>
      </c>
      <c r="B18" s="438">
        <v>11.212727445936935</v>
      </c>
    </row>
    <row r="19" spans="1:2" ht="11.25">
      <c r="A19" s="439" t="s">
        <v>375</v>
      </c>
      <c r="B19" s="438">
        <v>9.334555651423642</v>
      </c>
    </row>
    <row r="20" spans="1:2" ht="11.25">
      <c r="A20" s="439" t="s">
        <v>374</v>
      </c>
      <c r="B20" s="438">
        <v>7.290177659791709</v>
      </c>
    </row>
    <row r="21" spans="1:2" ht="11.25">
      <c r="A21" s="439" t="s">
        <v>373</v>
      </c>
      <c r="B21" s="438">
        <v>10.700997172198244</v>
      </c>
    </row>
    <row r="22" spans="1:2" ht="11.25">
      <c r="A22" s="439" t="s">
        <v>372</v>
      </c>
      <c r="B22" s="438">
        <v>18.321513002364064</v>
      </c>
    </row>
    <row r="23" spans="1:2" ht="11.25">
      <c r="A23" s="439" t="s">
        <v>371</v>
      </c>
      <c r="B23" s="438">
        <v>13.621065135616709</v>
      </c>
    </row>
    <row r="24" spans="1:2" ht="11.25">
      <c r="A24" s="439" t="s">
        <v>370</v>
      </c>
      <c r="B24" s="438">
        <v>13.163653115282736</v>
      </c>
    </row>
    <row r="25" spans="1:2" ht="11.25">
      <c r="A25" s="439" t="s">
        <v>369</v>
      </c>
      <c r="B25" s="438">
        <v>5.958429561200924</v>
      </c>
    </row>
    <row r="26" spans="1:2" ht="11.25">
      <c r="A26" s="439" t="s">
        <v>368</v>
      </c>
      <c r="B26" s="438">
        <v>7.4499507712504105</v>
      </c>
    </row>
    <row r="27" spans="1:2" ht="11.25">
      <c r="A27" s="439" t="s">
        <v>367</v>
      </c>
      <c r="B27" s="438">
        <v>10.541310541310542</v>
      </c>
    </row>
    <row r="28" spans="1:2" ht="11.25">
      <c r="A28" s="439" t="s">
        <v>366</v>
      </c>
      <c r="B28" s="438">
        <v>9.570811235513652</v>
      </c>
    </row>
    <row r="29" spans="1:2" ht="11.25">
      <c r="A29" s="439" t="s">
        <v>365</v>
      </c>
      <c r="B29" s="438">
        <v>12.114806986316609</v>
      </c>
    </row>
    <row r="30" spans="1:2" ht="11.25">
      <c r="A30" s="439" t="s">
        <v>364</v>
      </c>
      <c r="B30" s="438">
        <v>6.591015741649247</v>
      </c>
    </row>
    <row r="31" spans="1:2" ht="11.25">
      <c r="A31" s="439" t="s">
        <v>363</v>
      </c>
      <c r="B31" s="438">
        <v>7.856553025834612</v>
      </c>
    </row>
    <row r="32" spans="1:2" ht="11.25">
      <c r="A32" s="439" t="s">
        <v>362</v>
      </c>
      <c r="B32" s="438">
        <v>9.114864864864865</v>
      </c>
    </row>
    <row r="33" spans="1:2" ht="11.25">
      <c r="A33" s="439" t="s">
        <v>361</v>
      </c>
      <c r="B33" s="438">
        <v>15.349191094025308</v>
      </c>
    </row>
    <row r="34" spans="1:2" ht="11.25">
      <c r="A34" s="439" t="s">
        <v>360</v>
      </c>
      <c r="B34" s="438">
        <v>19.569873672247233</v>
      </c>
    </row>
    <row r="35" spans="1:2" ht="11.25">
      <c r="A35" s="439" t="s">
        <v>359</v>
      </c>
      <c r="B35" s="438">
        <v>8.455253657609727</v>
      </c>
    </row>
    <row r="36" spans="1:2" ht="11.25">
      <c r="A36" s="439" t="s">
        <v>358</v>
      </c>
      <c r="B36" s="438">
        <v>13.326497209678372</v>
      </c>
    </row>
    <row r="37" spans="1:2" ht="11.25">
      <c r="A37" s="439" t="s">
        <v>357</v>
      </c>
      <c r="B37" s="438">
        <v>15.159515951595159</v>
      </c>
    </row>
    <row r="38" spans="1:2" ht="11.25">
      <c r="A38" s="439" t="s">
        <v>356</v>
      </c>
      <c r="B38" s="438">
        <v>9.36127331920831</v>
      </c>
    </row>
    <row r="39" spans="1:2" ht="11.25">
      <c r="A39" s="439" t="s">
        <v>355</v>
      </c>
      <c r="B39" s="438">
        <v>7.189943277632992</v>
      </c>
    </row>
    <row r="40" spans="1:2" ht="11.25">
      <c r="A40" s="439" t="s">
        <v>354</v>
      </c>
      <c r="B40" s="438">
        <v>11.07929297916461</v>
      </c>
    </row>
    <row r="41" spans="1:2" ht="11.25">
      <c r="A41" s="439" t="s">
        <v>353</v>
      </c>
      <c r="B41" s="438">
        <v>13.879370151575673</v>
      </c>
    </row>
    <row r="42" spans="1:2" ht="11.25">
      <c r="A42" s="439" t="s">
        <v>352</v>
      </c>
      <c r="B42" s="438">
        <v>7.674254869748885</v>
      </c>
    </row>
    <row r="43" spans="1:2" ht="11.25">
      <c r="A43" s="439" t="s">
        <v>351</v>
      </c>
      <c r="B43" s="438">
        <v>8.093436420463892</v>
      </c>
    </row>
    <row r="44" spans="1:2" ht="11.25">
      <c r="A44" s="439" t="s">
        <v>350</v>
      </c>
      <c r="B44" s="438">
        <v>8.773643548530325</v>
      </c>
    </row>
    <row r="45" spans="1:2" ht="11.25">
      <c r="A45" s="439" t="s">
        <v>349</v>
      </c>
      <c r="B45" s="438">
        <v>11.68934857557612</v>
      </c>
    </row>
    <row r="46" spans="1:2" ht="11.25">
      <c r="A46" s="439" t="s">
        <v>348</v>
      </c>
      <c r="B46" s="438">
        <v>13.482056256062075</v>
      </c>
    </row>
    <row r="47" spans="1:2" ht="11.25">
      <c r="A47" s="439" t="s">
        <v>347</v>
      </c>
      <c r="B47" s="438">
        <v>11.931976582102036</v>
      </c>
    </row>
    <row r="48" spans="1:2" ht="11.25">
      <c r="A48" s="439" t="s">
        <v>346</v>
      </c>
      <c r="B48" s="438">
        <v>9.519545242174116</v>
      </c>
    </row>
    <row r="49" spans="1:2" ht="11.25">
      <c r="A49" s="439" t="s">
        <v>345</v>
      </c>
      <c r="B49" s="438">
        <v>12.774755168661589</v>
      </c>
    </row>
    <row r="50" spans="1:2" ht="11.25">
      <c r="A50" s="439" t="s">
        <v>344</v>
      </c>
      <c r="B50" s="438">
        <v>13.854176916264882</v>
      </c>
    </row>
    <row r="51" spans="1:2" ht="11.25">
      <c r="A51" s="439" t="s">
        <v>343</v>
      </c>
      <c r="B51" s="438">
        <v>11.564625850340136</v>
      </c>
    </row>
    <row r="52" spans="1:2" ht="11.25">
      <c r="A52" s="439" t="s">
        <v>342</v>
      </c>
      <c r="B52" s="438">
        <v>9.71993410214168</v>
      </c>
    </row>
    <row r="53" spans="1:2" ht="11.25">
      <c r="A53" s="439" t="s">
        <v>341</v>
      </c>
      <c r="B53" s="438">
        <v>5.568210579600101</v>
      </c>
    </row>
    <row r="54" spans="1:2" ht="11.25">
      <c r="A54" s="439" t="s">
        <v>340</v>
      </c>
      <c r="B54" s="438">
        <v>14.357318424984337</v>
      </c>
    </row>
    <row r="55" spans="1:2" ht="11.25">
      <c r="A55" s="439" t="s">
        <v>339</v>
      </c>
      <c r="B55" s="438">
        <v>6.795946890286513</v>
      </c>
    </row>
    <row r="56" spans="1:2" ht="11.25">
      <c r="A56" s="439" t="s">
        <v>338</v>
      </c>
      <c r="B56" s="438">
        <v>6.796198166372277</v>
      </c>
    </row>
    <row r="57" spans="1:2" ht="11.25">
      <c r="A57" s="439" t="s">
        <v>337</v>
      </c>
      <c r="B57" s="438">
        <v>12.115047071964257</v>
      </c>
    </row>
    <row r="58" spans="1:2" ht="11.25">
      <c r="A58" s="439" t="s">
        <v>336</v>
      </c>
      <c r="B58" s="438">
        <v>7.756748371082842</v>
      </c>
    </row>
    <row r="59" spans="1:2" ht="11.25">
      <c r="A59" s="439" t="s">
        <v>335</v>
      </c>
      <c r="B59" s="438">
        <v>7.782328847279111</v>
      </c>
    </row>
    <row r="60" spans="1:2" ht="11.25">
      <c r="A60" s="439" t="s">
        <v>334</v>
      </c>
      <c r="B60" s="438">
        <v>8.056051967208465</v>
      </c>
    </row>
    <row r="61" spans="1:2" ht="11.25">
      <c r="A61" s="439" t="s">
        <v>333</v>
      </c>
      <c r="B61" s="438">
        <v>9.764197940883427</v>
      </c>
    </row>
    <row r="62" spans="1:2" ht="11.25">
      <c r="A62" s="439" t="s">
        <v>332</v>
      </c>
      <c r="B62" s="438">
        <v>9.390599099056914</v>
      </c>
    </row>
    <row r="63" spans="1:2" ht="11.25">
      <c r="A63" s="439" t="s">
        <v>331</v>
      </c>
      <c r="B63" s="438">
        <v>5.999512729930564</v>
      </c>
    </row>
    <row r="64" spans="1:2" ht="11.25">
      <c r="A64" s="439" t="s">
        <v>330</v>
      </c>
      <c r="B64" s="438">
        <v>7.005508782870804</v>
      </c>
    </row>
    <row r="65" spans="1:2" ht="11.25">
      <c r="A65" s="439" t="s">
        <v>329</v>
      </c>
      <c r="B65" s="438">
        <v>5.468602677729587</v>
      </c>
    </row>
    <row r="66" spans="1:2" ht="11.25">
      <c r="A66" s="439" t="s">
        <v>328</v>
      </c>
      <c r="B66" s="438">
        <v>11.0915147952185</v>
      </c>
    </row>
    <row r="67" spans="1:2" ht="11.25">
      <c r="A67" s="439" t="s">
        <v>327</v>
      </c>
      <c r="B67" s="438">
        <v>14.433353498689252</v>
      </c>
    </row>
    <row r="68" spans="1:2" ht="11.25">
      <c r="A68" s="439" t="s">
        <v>326</v>
      </c>
      <c r="B68" s="438">
        <v>12.447290332656568</v>
      </c>
    </row>
    <row r="69" spans="1:2" ht="11.25">
      <c r="A69" s="439" t="s">
        <v>325</v>
      </c>
      <c r="B69" s="438">
        <v>12.491420727522307</v>
      </c>
    </row>
    <row r="70" spans="1:2" ht="11.25">
      <c r="A70" s="439" t="s">
        <v>324</v>
      </c>
      <c r="B70" s="438">
        <v>12.843018302914528</v>
      </c>
    </row>
    <row r="71" spans="1:2" ht="11.25">
      <c r="A71" s="439" t="s">
        <v>323</v>
      </c>
      <c r="B71" s="438">
        <v>13.694599627560521</v>
      </c>
    </row>
    <row r="72" spans="1:2" ht="11.25">
      <c r="A72" s="439" t="s">
        <v>322</v>
      </c>
      <c r="B72" s="438">
        <v>16.94922194922195</v>
      </c>
    </row>
    <row r="73" spans="1:2" ht="11.25">
      <c r="A73" s="439" t="s">
        <v>321</v>
      </c>
      <c r="B73" s="438">
        <v>6.819001803968732</v>
      </c>
    </row>
    <row r="74" spans="1:2" ht="11.25">
      <c r="A74" s="439" t="s">
        <v>320</v>
      </c>
      <c r="B74" s="438">
        <v>9.353993391819529</v>
      </c>
    </row>
    <row r="75" spans="1:2" ht="11.25">
      <c r="A75" s="439" t="s">
        <v>319</v>
      </c>
      <c r="B75" s="438">
        <v>4.741993728024328</v>
      </c>
    </row>
    <row r="76" spans="1:2" ht="11.25">
      <c r="A76" s="439" t="s">
        <v>318</v>
      </c>
      <c r="B76" s="438">
        <v>12.143867447969287</v>
      </c>
    </row>
    <row r="77" spans="1:2" ht="11.25">
      <c r="A77" s="439" t="s">
        <v>317</v>
      </c>
      <c r="B77" s="438">
        <v>15.120854412591346</v>
      </c>
    </row>
    <row r="78" spans="1:2" ht="11.25">
      <c r="A78" s="439" t="s">
        <v>316</v>
      </c>
      <c r="B78" s="438">
        <v>34.986877658405405</v>
      </c>
    </row>
    <row r="79" spans="1:2" ht="11.25">
      <c r="A79" s="439" t="s">
        <v>315</v>
      </c>
      <c r="B79" s="438">
        <v>9.857874032401337</v>
      </c>
    </row>
    <row r="80" spans="1:2" ht="11.25">
      <c r="A80" s="439" t="s">
        <v>314</v>
      </c>
      <c r="B80" s="438">
        <v>8.009821259937159</v>
      </c>
    </row>
    <row r="81" spans="1:2" ht="11.25">
      <c r="A81" s="439" t="s">
        <v>313</v>
      </c>
      <c r="B81" s="438">
        <v>17.570774707577556</v>
      </c>
    </row>
    <row r="82" spans="1:2" ht="11.25">
      <c r="A82" s="439" t="s">
        <v>312</v>
      </c>
      <c r="B82" s="438">
        <v>7.959758551307846</v>
      </c>
    </row>
    <row r="83" spans="1:2" ht="11.25">
      <c r="A83" s="439" t="s">
        <v>311</v>
      </c>
      <c r="B83" s="438">
        <v>6.837606837606838</v>
      </c>
    </row>
    <row r="84" spans="1:2" ht="11.25">
      <c r="A84" s="439" t="s">
        <v>310</v>
      </c>
      <c r="B84" s="438">
        <v>16.365453485466812</v>
      </c>
    </row>
    <row r="85" spans="1:2" ht="11.25">
      <c r="A85" s="439" t="s">
        <v>309</v>
      </c>
      <c r="B85" s="438">
        <v>9.093959731543624</v>
      </c>
    </row>
    <row r="86" spans="1:2" ht="11.25">
      <c r="A86" s="439" t="s">
        <v>308</v>
      </c>
      <c r="B86" s="438">
        <v>20.313831970448014</v>
      </c>
    </row>
    <row r="87" spans="1:2" ht="11.25">
      <c r="A87" s="439" t="s">
        <v>307</v>
      </c>
      <c r="B87" s="438">
        <v>15.794693776345154</v>
      </c>
    </row>
    <row r="88" spans="1:2" ht="11.25">
      <c r="A88" s="439" t="s">
        <v>306</v>
      </c>
      <c r="B88" s="438">
        <v>5.834021649350085</v>
      </c>
    </row>
    <row r="89" spans="1:2" ht="11.25">
      <c r="A89" s="439" t="s">
        <v>305</v>
      </c>
      <c r="B89" s="438">
        <v>9.659471779058855</v>
      </c>
    </row>
    <row r="90" spans="1:2" ht="11.25">
      <c r="A90" s="439" t="s">
        <v>304</v>
      </c>
      <c r="B90" s="438">
        <v>12.746858168761221</v>
      </c>
    </row>
    <row r="91" spans="1:2" ht="11.25">
      <c r="A91" s="439" t="s">
        <v>303</v>
      </c>
      <c r="B91" s="438">
        <v>8.306444940845537</v>
      </c>
    </row>
    <row r="92" spans="1:2" ht="11.25">
      <c r="A92" s="439" t="s">
        <v>302</v>
      </c>
      <c r="B92" s="438">
        <v>11.724555037152237</v>
      </c>
    </row>
    <row r="93" spans="1:2" ht="11.25">
      <c r="A93" s="439" t="s">
        <v>301</v>
      </c>
      <c r="B93" s="438">
        <v>11.202543482326538</v>
      </c>
    </row>
    <row r="94" spans="1:2" ht="11.25">
      <c r="A94" s="439" t="s">
        <v>300</v>
      </c>
      <c r="B94" s="438">
        <v>13.43866866118175</v>
      </c>
    </row>
    <row r="95" spans="1:2" ht="11.25">
      <c r="A95" s="439" t="s">
        <v>299</v>
      </c>
      <c r="B95" s="438">
        <v>30.10197587089657</v>
      </c>
    </row>
    <row r="96" spans="1:2" ht="11.25">
      <c r="A96" s="439" t="s">
        <v>298</v>
      </c>
      <c r="B96" s="438">
        <v>14.281055997993352</v>
      </c>
    </row>
    <row r="97" spans="1:2" ht="11.25">
      <c r="A97" s="439" t="s">
        <v>297</v>
      </c>
      <c r="B97" s="438">
        <v>23.557146006817835</v>
      </c>
    </row>
    <row r="98" spans="1:2" ht="11.25">
      <c r="A98" s="439" t="s">
        <v>296</v>
      </c>
      <c r="B98" s="438">
        <v>9.323954386410197</v>
      </c>
    </row>
    <row r="99" spans="1:2" ht="11.25">
      <c r="A99" s="439" t="s">
        <v>295</v>
      </c>
      <c r="B99" s="438">
        <v>16.584665846658467</v>
      </c>
    </row>
    <row r="100" spans="1:2" ht="11.25">
      <c r="A100" s="439" t="s">
        <v>294</v>
      </c>
      <c r="B100" s="438">
        <v>21.175572519083968</v>
      </c>
    </row>
    <row r="101" spans="1:2" ht="11.25">
      <c r="A101" s="439" t="s">
        <v>293</v>
      </c>
      <c r="B101" s="438">
        <v>5.376344086021505</v>
      </c>
    </row>
    <row r="102" spans="1:2" ht="11.25">
      <c r="A102" s="437" t="s">
        <v>292</v>
      </c>
      <c r="B102" s="436">
        <v>8.077894898037314</v>
      </c>
    </row>
    <row r="103" ht="11.25">
      <c r="A103" s="1" t="s">
        <v>409</v>
      </c>
    </row>
    <row r="104" ht="11.25">
      <c r="A104" s="1" t="s">
        <v>410</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B104"/>
  <sheetViews>
    <sheetView zoomScalePageLayoutView="0" workbookViewId="0" topLeftCell="A1">
      <selection activeCell="A1" sqref="A1"/>
    </sheetView>
  </sheetViews>
  <sheetFormatPr defaultColWidth="11.421875" defaultRowHeight="12.75"/>
  <cols>
    <col min="1" max="1" width="25.28125" style="1" customWidth="1"/>
    <col min="2" max="16384" width="11.421875" style="1" customWidth="1"/>
  </cols>
  <sheetData>
    <row r="1" ht="11.25">
      <c r="A1" s="231" t="s">
        <v>399</v>
      </c>
    </row>
    <row r="3" spans="1:2" ht="11.25">
      <c r="A3" s="441" t="s">
        <v>391</v>
      </c>
      <c r="B3" s="440">
        <v>0.9070197309031509</v>
      </c>
    </row>
    <row r="4" spans="1:2" ht="11.25">
      <c r="A4" s="439" t="s">
        <v>390</v>
      </c>
      <c r="B4" s="438">
        <v>1.4964620386307133</v>
      </c>
    </row>
    <row r="5" spans="1:2" ht="11.25">
      <c r="A5" s="439" t="s">
        <v>389</v>
      </c>
      <c r="B5" s="438">
        <v>2.146708719096551</v>
      </c>
    </row>
    <row r="6" spans="1:2" ht="11.25">
      <c r="A6" s="439" t="s">
        <v>388</v>
      </c>
      <c r="B6" s="438">
        <v>0.628930817610063</v>
      </c>
    </row>
    <row r="7" spans="1:2" ht="11.25">
      <c r="A7" s="439" t="s">
        <v>387</v>
      </c>
      <c r="B7" s="438">
        <v>1.5406494429959707</v>
      </c>
    </row>
    <row r="8" spans="1:2" ht="11.25">
      <c r="A8" s="439" t="s">
        <v>386</v>
      </c>
      <c r="B8" s="438">
        <v>3.298898464699503</v>
      </c>
    </row>
    <row r="9" spans="1:2" ht="11.25">
      <c r="A9" s="439" t="s">
        <v>385</v>
      </c>
      <c r="B9" s="438">
        <v>0.9885330170027679</v>
      </c>
    </row>
    <row r="10" spans="1:2" ht="11.25">
      <c r="A10" s="439" t="s">
        <v>384</v>
      </c>
      <c r="B10" s="438">
        <v>1.2165450121654502</v>
      </c>
    </row>
    <row r="11" spans="1:2" ht="11.25">
      <c r="A11" s="439" t="s">
        <v>383</v>
      </c>
      <c r="B11" s="438">
        <v>5.612019443216969</v>
      </c>
    </row>
    <row r="12" spans="1:2" ht="11.25">
      <c r="A12" s="439" t="s">
        <v>382</v>
      </c>
      <c r="B12" s="438">
        <v>2.131310394653662</v>
      </c>
    </row>
    <row r="13" spans="1:2" ht="11.25">
      <c r="A13" s="439" t="s">
        <v>381</v>
      </c>
      <c r="B13" s="438">
        <v>0.90408128121233</v>
      </c>
    </row>
    <row r="14" spans="1:2" ht="11.25">
      <c r="A14" s="439" t="s">
        <v>380</v>
      </c>
      <c r="B14" s="438">
        <v>1.655789219240996</v>
      </c>
    </row>
    <row r="15" spans="1:2" ht="11.25">
      <c r="A15" s="439" t="s">
        <v>379</v>
      </c>
      <c r="B15" s="438">
        <v>1.6651794906994304</v>
      </c>
    </row>
    <row r="16" spans="1:2" ht="11.25">
      <c r="A16" s="439" t="s">
        <v>378</v>
      </c>
      <c r="B16" s="438">
        <v>1.7378620545947072</v>
      </c>
    </row>
    <row r="17" spans="1:2" ht="11.25">
      <c r="A17" s="439" t="s">
        <v>377</v>
      </c>
      <c r="B17" s="438">
        <v>1.251916198262647</v>
      </c>
    </row>
    <row r="18" spans="1:2" ht="11.25">
      <c r="A18" s="439" t="s">
        <v>376</v>
      </c>
      <c r="B18" s="438">
        <v>3.4390778317614554</v>
      </c>
    </row>
    <row r="19" spans="1:2" ht="11.25">
      <c r="A19" s="439" t="s">
        <v>375</v>
      </c>
      <c r="B19" s="438">
        <v>0.9437014667817083</v>
      </c>
    </row>
    <row r="20" spans="1:2" ht="11.25">
      <c r="A20" s="439" t="s">
        <v>374</v>
      </c>
      <c r="B20" s="438">
        <v>0.20420665713702266</v>
      </c>
    </row>
    <row r="21" spans="1:2" ht="11.25">
      <c r="A21" s="439" t="s">
        <v>373</v>
      </c>
      <c r="B21" s="438">
        <v>5.0900431611847</v>
      </c>
    </row>
    <row r="22" spans="1:2" ht="11.25">
      <c r="A22" s="439" t="s">
        <v>372</v>
      </c>
      <c r="B22" s="438">
        <v>0.07092198581560284</v>
      </c>
    </row>
    <row r="23" spans="1:2" ht="11.25">
      <c r="A23" s="439" t="s">
        <v>371</v>
      </c>
      <c r="B23" s="438">
        <v>0.7919223916056227</v>
      </c>
    </row>
    <row r="24" spans="1:2" ht="11.25">
      <c r="A24" s="439" t="s">
        <v>370</v>
      </c>
      <c r="B24" s="438">
        <v>1.8714729932051133</v>
      </c>
    </row>
    <row r="25" spans="1:2" ht="11.25">
      <c r="A25" s="439" t="s">
        <v>369</v>
      </c>
      <c r="B25" s="438">
        <v>1.8629715165511933</v>
      </c>
    </row>
    <row r="26" spans="1:2" ht="11.25">
      <c r="A26" s="439" t="s">
        <v>368</v>
      </c>
      <c r="B26" s="438">
        <v>0.8861174926156876</v>
      </c>
    </row>
    <row r="27" spans="1:2" ht="11.25">
      <c r="A27" s="439" t="s">
        <v>367</v>
      </c>
      <c r="B27" s="438">
        <v>1.6025641025641024</v>
      </c>
    </row>
    <row r="28" spans="1:2" ht="11.25">
      <c r="A28" s="439" t="s">
        <v>366</v>
      </c>
      <c r="B28" s="438">
        <v>1.7039874287959142</v>
      </c>
    </row>
    <row r="29" spans="1:2" ht="11.25">
      <c r="A29" s="439" t="s">
        <v>365</v>
      </c>
      <c r="B29" s="438">
        <v>1.551896762709979</v>
      </c>
    </row>
    <row r="30" spans="1:2" ht="11.25">
      <c r="A30" s="439" t="s">
        <v>364</v>
      </c>
      <c r="B30" s="438">
        <v>1.4035237404547587</v>
      </c>
    </row>
    <row r="31" spans="1:2" ht="11.25">
      <c r="A31" s="439" t="s">
        <v>363</v>
      </c>
      <c r="B31" s="438">
        <v>2.0585112657779874</v>
      </c>
    </row>
    <row r="32" spans="1:2" ht="11.25">
      <c r="A32" s="439" t="s">
        <v>362</v>
      </c>
      <c r="B32" s="438">
        <v>1.429054054054054</v>
      </c>
    </row>
    <row r="33" spans="1:2" ht="11.25">
      <c r="A33" s="439" t="s">
        <v>361</v>
      </c>
      <c r="B33" s="438">
        <v>0.5285920230658337</v>
      </c>
    </row>
    <row r="34" spans="1:2" ht="11.25">
      <c r="A34" s="439" t="s">
        <v>360</v>
      </c>
      <c r="B34" s="438">
        <v>3.8676257019970537</v>
      </c>
    </row>
    <row r="35" spans="1:2" ht="11.25">
      <c r="A35" s="439" t="s">
        <v>359</v>
      </c>
      <c r="B35" s="438">
        <v>2.166064981949458</v>
      </c>
    </row>
    <row r="36" spans="1:2" ht="11.25">
      <c r="A36" s="439" t="s">
        <v>358</v>
      </c>
      <c r="B36" s="438">
        <v>4.024767801857585</v>
      </c>
    </row>
    <row r="37" spans="1:2" ht="11.25">
      <c r="A37" s="439" t="s">
        <v>357</v>
      </c>
      <c r="B37" s="438">
        <v>2.4174917491749173</v>
      </c>
    </row>
    <row r="38" spans="1:2" ht="11.25">
      <c r="A38" s="439" t="s">
        <v>356</v>
      </c>
      <c r="B38" s="438">
        <v>1.0619606221900677</v>
      </c>
    </row>
    <row r="39" spans="1:2" ht="11.25">
      <c r="A39" s="439" t="s">
        <v>355</v>
      </c>
      <c r="B39" s="438">
        <v>2.452859113904645</v>
      </c>
    </row>
    <row r="40" spans="1:2" ht="11.25">
      <c r="A40" s="439" t="s">
        <v>354</v>
      </c>
      <c r="B40" s="438">
        <v>2.7747605411276783</v>
      </c>
    </row>
    <row r="41" spans="1:2" ht="11.25">
      <c r="A41" s="439" t="s">
        <v>353</v>
      </c>
      <c r="B41" s="438">
        <v>1.8836588391111484</v>
      </c>
    </row>
    <row r="42" spans="1:2" ht="11.25">
      <c r="A42" s="439" t="s">
        <v>352</v>
      </c>
      <c r="B42" s="438">
        <v>1.1734334663224595</v>
      </c>
    </row>
    <row r="43" spans="1:2" ht="11.25">
      <c r="A43" s="439" t="s">
        <v>351</v>
      </c>
      <c r="B43" s="438">
        <v>2.1220595492679717</v>
      </c>
    </row>
    <row r="44" spans="1:2" ht="11.25">
      <c r="A44" s="439" t="s">
        <v>350</v>
      </c>
      <c r="B44" s="438">
        <v>0.5328123612467809</v>
      </c>
    </row>
    <row r="45" spans="1:2" ht="11.25">
      <c r="A45" s="439" t="s">
        <v>349</v>
      </c>
      <c r="B45" s="438">
        <v>0.130647795318454</v>
      </c>
    </row>
    <row r="46" spans="1:2" ht="11.25">
      <c r="A46" s="439" t="s">
        <v>348</v>
      </c>
      <c r="B46" s="438">
        <v>0.6928086462519053</v>
      </c>
    </row>
    <row r="47" spans="1:2" ht="11.25">
      <c r="A47" s="439" t="s">
        <v>347</v>
      </c>
      <c r="B47" s="438">
        <v>1.3919311800549605</v>
      </c>
    </row>
    <row r="48" spans="1:2" ht="11.25">
      <c r="A48" s="439" t="s">
        <v>346</v>
      </c>
      <c r="B48" s="438">
        <v>4.057000467216945</v>
      </c>
    </row>
    <row r="49" spans="1:2" ht="11.25">
      <c r="A49" s="439" t="s">
        <v>345</v>
      </c>
      <c r="B49" s="438">
        <v>0.4352557127312296</v>
      </c>
    </row>
    <row r="50" spans="1:2" ht="11.25">
      <c r="A50" s="439" t="s">
        <v>344</v>
      </c>
      <c r="B50" s="438">
        <v>1.4759421430679918</v>
      </c>
    </row>
    <row r="51" spans="1:2" ht="11.25">
      <c r="A51" s="439" t="s">
        <v>343</v>
      </c>
      <c r="B51" s="438">
        <v>1.7006802721088436</v>
      </c>
    </row>
    <row r="52" spans="1:2" ht="11.25">
      <c r="A52" s="439" t="s">
        <v>342</v>
      </c>
      <c r="B52" s="438">
        <v>1.4859320993636334</v>
      </c>
    </row>
    <row r="53" spans="1:2" ht="11.25">
      <c r="A53" s="439" t="s">
        <v>341</v>
      </c>
      <c r="B53" s="438">
        <v>1.8159959503923055</v>
      </c>
    </row>
    <row r="54" spans="1:2" ht="11.25">
      <c r="A54" s="439" t="s">
        <v>340</v>
      </c>
      <c r="B54" s="438">
        <v>0.973540893537038</v>
      </c>
    </row>
    <row r="55" spans="1:2" ht="11.25">
      <c r="A55" s="439" t="s">
        <v>339</v>
      </c>
      <c r="B55" s="438">
        <v>0.3494060097833683</v>
      </c>
    </row>
    <row r="56" spans="1:2" ht="11.25">
      <c r="A56" s="439" t="s">
        <v>338</v>
      </c>
      <c r="B56" s="438">
        <v>0.32803431743628564</v>
      </c>
    </row>
    <row r="57" spans="1:2" ht="11.25">
      <c r="A57" s="439" t="s">
        <v>337</v>
      </c>
      <c r="B57" s="438">
        <v>2.0783468964416785</v>
      </c>
    </row>
    <row r="58" spans="1:2" ht="11.25">
      <c r="A58" s="439" t="s">
        <v>336</v>
      </c>
      <c r="B58" s="438">
        <v>0</v>
      </c>
    </row>
    <row r="59" spans="1:2" ht="11.25">
      <c r="A59" s="439" t="s">
        <v>335</v>
      </c>
      <c r="B59" s="438">
        <v>0.5976761681852378</v>
      </c>
    </row>
    <row r="60" spans="1:2" ht="11.25">
      <c r="A60" s="439" t="s">
        <v>334</v>
      </c>
      <c r="B60" s="438">
        <v>0.8084418347374691</v>
      </c>
    </row>
    <row r="61" spans="1:2" ht="11.25">
      <c r="A61" s="439" t="s">
        <v>333</v>
      </c>
      <c r="B61" s="438">
        <v>0.6144138160079707</v>
      </c>
    </row>
    <row r="62" spans="1:2" ht="11.25">
      <c r="A62" s="439" t="s">
        <v>332</v>
      </c>
      <c r="B62" s="438">
        <v>1.5611976361950608</v>
      </c>
    </row>
    <row r="63" spans="1:2" ht="11.25">
      <c r="A63" s="439" t="s">
        <v>331</v>
      </c>
      <c r="B63" s="438">
        <v>2.8535753441344864</v>
      </c>
    </row>
    <row r="64" spans="1:2" ht="11.25">
      <c r="A64" s="439" t="s">
        <v>330</v>
      </c>
      <c r="B64" s="438">
        <v>1.6006652115164746</v>
      </c>
    </row>
    <row r="65" spans="1:2" ht="11.25">
      <c r="A65" s="439" t="s">
        <v>329</v>
      </c>
      <c r="B65" s="438">
        <v>0.5657175183858194</v>
      </c>
    </row>
    <row r="66" spans="1:2" ht="11.25">
      <c r="A66" s="439" t="s">
        <v>328</v>
      </c>
      <c r="B66" s="438">
        <v>3.9535567313345092</v>
      </c>
    </row>
    <row r="67" spans="1:2" ht="11.25">
      <c r="A67" s="439" t="s">
        <v>327</v>
      </c>
      <c r="B67" s="438">
        <v>3.13571284533172</v>
      </c>
    </row>
    <row r="68" spans="1:2" ht="11.25">
      <c r="A68" s="439" t="s">
        <v>326</v>
      </c>
      <c r="B68" s="438">
        <v>0</v>
      </c>
    </row>
    <row r="69" spans="1:2" ht="11.25">
      <c r="A69" s="439" t="s">
        <v>325</v>
      </c>
      <c r="B69" s="438">
        <v>2.1962937542896364</v>
      </c>
    </row>
    <row r="70" spans="1:2" ht="11.25">
      <c r="A70" s="439" t="s">
        <v>324</v>
      </c>
      <c r="B70" s="438">
        <v>4.638975656349227</v>
      </c>
    </row>
    <row r="71" spans="1:2" ht="11.25">
      <c r="A71" s="439" t="s">
        <v>323</v>
      </c>
      <c r="B71" s="438">
        <v>0.5027932960893855</v>
      </c>
    </row>
    <row r="72" spans="1:2" ht="11.25">
      <c r="A72" s="439" t="s">
        <v>322</v>
      </c>
      <c r="B72" s="438">
        <v>1.820911820911821</v>
      </c>
    </row>
    <row r="73" spans="1:2" ht="11.25">
      <c r="A73" s="439" t="s">
        <v>321</v>
      </c>
      <c r="B73" s="438">
        <v>0.5532170775706554</v>
      </c>
    </row>
    <row r="74" spans="1:2" ht="11.25">
      <c r="A74" s="439" t="s">
        <v>320</v>
      </c>
      <c r="B74" s="438">
        <v>2.1020849948729636</v>
      </c>
    </row>
    <row r="75" spans="1:2" ht="11.25">
      <c r="A75" s="439" t="s">
        <v>319</v>
      </c>
      <c r="B75" s="438">
        <v>1.449206500047515</v>
      </c>
    </row>
    <row r="76" spans="1:2" ht="11.25">
      <c r="A76" s="439" t="s">
        <v>318</v>
      </c>
      <c r="B76" s="438">
        <v>2.1957297770593387</v>
      </c>
    </row>
    <row r="77" spans="1:2" ht="11.25">
      <c r="A77" s="439" t="s">
        <v>317</v>
      </c>
      <c r="B77" s="438">
        <v>2.6243676222596966</v>
      </c>
    </row>
    <row r="78" spans="1:2" ht="11.25">
      <c r="A78" s="439" t="s">
        <v>316</v>
      </c>
      <c r="B78" s="438">
        <v>2.8571797954724687</v>
      </c>
    </row>
    <row r="79" spans="1:2" ht="11.25">
      <c r="A79" s="439" t="s">
        <v>315</v>
      </c>
      <c r="B79" s="438">
        <v>0.6133412292204221</v>
      </c>
    </row>
    <row r="80" spans="1:2" ht="11.25">
      <c r="A80" s="439" t="s">
        <v>314</v>
      </c>
      <c r="B80" s="438">
        <v>5.709036589344276</v>
      </c>
    </row>
    <row r="81" spans="1:2" ht="11.25">
      <c r="A81" s="439" t="s">
        <v>313</v>
      </c>
      <c r="B81" s="438">
        <v>11.139176131547721</v>
      </c>
    </row>
    <row r="82" spans="1:2" ht="11.25">
      <c r="A82" s="439" t="s">
        <v>312</v>
      </c>
      <c r="B82" s="438">
        <v>0.2414486921529175</v>
      </c>
    </row>
    <row r="83" spans="1:2" ht="11.25">
      <c r="A83" s="439" t="s">
        <v>311</v>
      </c>
      <c r="B83" s="438">
        <v>1.0043942247332078</v>
      </c>
    </row>
    <row r="84" spans="1:2" ht="11.25">
      <c r="A84" s="439" t="s">
        <v>310</v>
      </c>
      <c r="B84" s="438">
        <v>2.165403514616474</v>
      </c>
    </row>
    <row r="85" spans="1:2" ht="11.25">
      <c r="A85" s="439" t="s">
        <v>309</v>
      </c>
      <c r="B85" s="438">
        <v>1.5100671140939599</v>
      </c>
    </row>
    <row r="86" spans="1:2" ht="11.25">
      <c r="A86" s="439" t="s">
        <v>308</v>
      </c>
      <c r="B86" s="438">
        <v>2.330060303728728</v>
      </c>
    </row>
    <row r="87" spans="1:2" ht="11.25">
      <c r="A87" s="439" t="s">
        <v>307</v>
      </c>
      <c r="B87" s="438">
        <v>0.6893131663773866</v>
      </c>
    </row>
    <row r="88" spans="1:2" ht="11.25">
      <c r="A88" s="439" t="s">
        <v>306</v>
      </c>
      <c r="B88" s="438">
        <v>0.47819849584836754</v>
      </c>
    </row>
    <row r="89" spans="1:2" ht="11.25">
      <c r="A89" s="439" t="s">
        <v>305</v>
      </c>
      <c r="B89" s="438">
        <v>1.2200026813245743</v>
      </c>
    </row>
    <row r="90" spans="1:2" ht="11.25">
      <c r="A90" s="439" t="s">
        <v>304</v>
      </c>
      <c r="B90" s="438">
        <v>1.4191673078567155</v>
      </c>
    </row>
    <row r="91" spans="1:2" ht="11.25">
      <c r="A91" s="439" t="s">
        <v>303</v>
      </c>
      <c r="B91" s="438">
        <v>0.7859683957971373</v>
      </c>
    </row>
    <row r="92" spans="1:2" ht="11.25">
      <c r="A92" s="439" t="s">
        <v>302</v>
      </c>
      <c r="B92" s="438">
        <v>0.6912044237083117</v>
      </c>
    </row>
    <row r="93" spans="1:2" ht="11.25">
      <c r="A93" s="439" t="s">
        <v>301</v>
      </c>
      <c r="B93" s="438">
        <v>2.6743968580512436</v>
      </c>
    </row>
    <row r="94" spans="1:2" ht="11.25">
      <c r="A94" s="439" t="s">
        <v>300</v>
      </c>
      <c r="B94" s="438">
        <v>7.462602842183993</v>
      </c>
    </row>
    <row r="95" spans="1:2" ht="11.25">
      <c r="A95" s="439" t="s">
        <v>299</v>
      </c>
      <c r="B95" s="438">
        <v>3.7254430505070504</v>
      </c>
    </row>
    <row r="96" spans="1:2" ht="11.25">
      <c r="A96" s="439" t="s">
        <v>298</v>
      </c>
      <c r="B96" s="438">
        <v>2.095691979682699</v>
      </c>
    </row>
    <row r="97" spans="1:2" ht="11.25">
      <c r="A97" s="439" t="s">
        <v>297</v>
      </c>
      <c r="B97" s="438">
        <v>2.4252497328833336</v>
      </c>
    </row>
    <row r="98" spans="1:2" ht="11.25">
      <c r="A98" s="439" t="s">
        <v>296</v>
      </c>
      <c r="B98" s="438">
        <v>5.763338711724288</v>
      </c>
    </row>
    <row r="99" spans="1:2" ht="11.25">
      <c r="A99" s="439" t="s">
        <v>295</v>
      </c>
      <c r="B99" s="438">
        <v>0</v>
      </c>
    </row>
    <row r="100" spans="1:2" ht="11.25">
      <c r="A100" s="439" t="s">
        <v>294</v>
      </c>
      <c r="B100" s="438">
        <v>0.15267175572519084</v>
      </c>
    </row>
    <row r="101" spans="1:2" ht="11.25">
      <c r="A101" s="439" t="s">
        <v>293</v>
      </c>
      <c r="B101" s="438">
        <v>0.4719235364396655</v>
      </c>
    </row>
    <row r="102" spans="1:2" ht="11.25">
      <c r="A102" s="437" t="s">
        <v>292</v>
      </c>
      <c r="B102" s="436">
        <v>0.3062708966080498</v>
      </c>
    </row>
    <row r="103" ht="11.25">
      <c r="A103" s="1" t="s">
        <v>409</v>
      </c>
    </row>
    <row r="104" ht="11.25">
      <c r="A104" s="1" t="s">
        <v>410</v>
      </c>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B104"/>
  <sheetViews>
    <sheetView zoomScalePageLayoutView="0" workbookViewId="0" topLeftCell="A1">
      <selection activeCell="A1" sqref="A1"/>
    </sheetView>
  </sheetViews>
  <sheetFormatPr defaultColWidth="11.421875" defaultRowHeight="12.75"/>
  <cols>
    <col min="1" max="1" width="25.28125" style="1" customWidth="1"/>
    <col min="2" max="16384" width="11.421875" style="1" customWidth="1"/>
  </cols>
  <sheetData>
    <row r="1" ht="11.25">
      <c r="A1" s="231" t="s">
        <v>392</v>
      </c>
    </row>
    <row r="3" spans="1:2" ht="11.25">
      <c r="A3" s="441" t="s">
        <v>391</v>
      </c>
      <c r="B3" s="440">
        <v>62.948645288315234</v>
      </c>
    </row>
    <row r="4" spans="1:2" ht="11.25">
      <c r="A4" s="439" t="s">
        <v>390</v>
      </c>
      <c r="B4" s="438">
        <v>54.366712686761055</v>
      </c>
    </row>
    <row r="5" spans="1:2" ht="11.25">
      <c r="A5" s="439" t="s">
        <v>389</v>
      </c>
      <c r="B5" s="438">
        <v>56.68639543191131</v>
      </c>
    </row>
    <row r="6" spans="1:2" ht="11.25">
      <c r="A6" s="439" t="s">
        <v>388</v>
      </c>
      <c r="B6" s="438">
        <v>18.851461219987918</v>
      </c>
    </row>
    <row r="7" spans="1:2" ht="11.25">
      <c r="A7" s="439" t="s">
        <v>387</v>
      </c>
      <c r="B7" s="438">
        <v>30.686128082808317</v>
      </c>
    </row>
    <row r="8" spans="1:2" ht="11.25">
      <c r="A8" s="439" t="s">
        <v>386</v>
      </c>
      <c r="B8" s="438">
        <v>18.05143712886959</v>
      </c>
    </row>
    <row r="9" spans="1:2" ht="11.25">
      <c r="A9" s="439" t="s">
        <v>385</v>
      </c>
      <c r="B9" s="438">
        <v>41.784951610851415</v>
      </c>
    </row>
    <row r="10" spans="1:2" ht="11.25">
      <c r="A10" s="439" t="s">
        <v>384</v>
      </c>
      <c r="B10" s="438">
        <v>41.929928728317854</v>
      </c>
    </row>
    <row r="11" spans="1:2" ht="11.25">
      <c r="A11" s="439" t="s">
        <v>383</v>
      </c>
      <c r="B11" s="438">
        <v>25.977046019955868</v>
      </c>
    </row>
    <row r="12" spans="1:2" ht="11.25">
      <c r="A12" s="439" t="s">
        <v>382</v>
      </c>
      <c r="B12" s="438">
        <v>36.18072017618484</v>
      </c>
    </row>
    <row r="13" spans="1:2" ht="11.25">
      <c r="A13" s="439" t="s">
        <v>381</v>
      </c>
      <c r="B13" s="438">
        <v>24.397287451612065</v>
      </c>
    </row>
    <row r="14" spans="1:2" ht="11.25">
      <c r="A14" s="439" t="s">
        <v>380</v>
      </c>
      <c r="B14" s="438">
        <v>42.88738593351134</v>
      </c>
    </row>
    <row r="15" spans="1:2" ht="11.25">
      <c r="A15" s="439" t="s">
        <v>379</v>
      </c>
      <c r="B15" s="438">
        <v>18.884810165129707</v>
      </c>
    </row>
    <row r="16" spans="1:2" ht="11.25">
      <c r="A16" s="439" t="s">
        <v>378</v>
      </c>
      <c r="B16" s="438">
        <v>62.404340878642785</v>
      </c>
    </row>
    <row r="17" spans="1:2" ht="11.25">
      <c r="A17" s="439" t="s">
        <v>377</v>
      </c>
      <c r="B17" s="438">
        <v>59.619326474504206</v>
      </c>
    </row>
    <row r="18" spans="1:2" ht="11.25">
      <c r="A18" s="439" t="s">
        <v>376</v>
      </c>
      <c r="B18" s="438">
        <v>46.499763939345264</v>
      </c>
    </row>
    <row r="19" spans="1:2" ht="11.25">
      <c r="A19" s="439" t="s">
        <v>375</v>
      </c>
      <c r="B19" s="438">
        <v>52.832053936607835</v>
      </c>
    </row>
    <row r="20" spans="1:2" ht="11.25">
      <c r="A20" s="439" t="s">
        <v>374</v>
      </c>
      <c r="B20" s="438">
        <v>65.23679784870012</v>
      </c>
    </row>
    <row r="21" spans="1:2" ht="11.25">
      <c r="A21" s="439" t="s">
        <v>373</v>
      </c>
      <c r="B21" s="438">
        <v>42.38519827149087</v>
      </c>
    </row>
    <row r="22" spans="1:2" ht="11.25">
      <c r="A22" s="439" t="s">
        <v>372</v>
      </c>
      <c r="B22" s="438">
        <v>8.357947434292866</v>
      </c>
    </row>
    <row r="23" spans="1:2" ht="11.25">
      <c r="A23" s="439" t="s">
        <v>371</v>
      </c>
      <c r="B23" s="438">
        <v>11.82922588667517</v>
      </c>
    </row>
    <row r="24" spans="1:2" ht="11.25">
      <c r="A24" s="439" t="s">
        <v>370</v>
      </c>
      <c r="B24" s="438">
        <v>51.09234910245735</v>
      </c>
    </row>
    <row r="25" spans="1:2" ht="11.25">
      <c r="A25" s="439" t="s">
        <v>369</v>
      </c>
      <c r="B25" s="438">
        <v>55.838008390392865</v>
      </c>
    </row>
    <row r="26" spans="1:2" ht="11.25">
      <c r="A26" s="439" t="s">
        <v>368</v>
      </c>
      <c r="B26" s="438">
        <v>44.22508899043195</v>
      </c>
    </row>
    <row r="27" spans="1:2" ht="11.25">
      <c r="A27" s="439" t="s">
        <v>367</v>
      </c>
      <c r="B27" s="438">
        <v>36.45172293259364</v>
      </c>
    </row>
    <row r="28" spans="1:2" ht="11.25">
      <c r="A28" s="439" t="s">
        <v>366</v>
      </c>
      <c r="B28" s="438">
        <v>68.53470459044566</v>
      </c>
    </row>
    <row r="29" spans="1:2" ht="11.25">
      <c r="A29" s="439" t="s">
        <v>365</v>
      </c>
      <c r="B29" s="438">
        <v>43.702530261177515</v>
      </c>
    </row>
    <row r="30" spans="1:2" ht="11.25">
      <c r="A30" s="439" t="s">
        <v>364</v>
      </c>
      <c r="B30" s="438">
        <v>34.99712592747662</v>
      </c>
    </row>
    <row r="31" spans="1:2" ht="11.25">
      <c r="A31" s="439" t="s">
        <v>363</v>
      </c>
      <c r="B31" s="438">
        <v>48.956983688886275</v>
      </c>
    </row>
    <row r="32" spans="1:2" ht="11.25">
      <c r="A32" s="439" t="s">
        <v>362</v>
      </c>
      <c r="B32" s="438">
        <v>50.59177824991353</v>
      </c>
    </row>
    <row r="33" spans="1:2" ht="11.25">
      <c r="A33" s="439" t="s">
        <v>361</v>
      </c>
      <c r="B33" s="438">
        <v>22.0503746530499</v>
      </c>
    </row>
    <row r="34" spans="1:2" ht="11.25">
      <c r="A34" s="439" t="s">
        <v>360</v>
      </c>
      <c r="B34" s="438">
        <v>23.044512938324687</v>
      </c>
    </row>
    <row r="35" spans="1:2" ht="11.25">
      <c r="A35" s="439" t="s">
        <v>359</v>
      </c>
      <c r="B35" s="438">
        <v>50.88620816972186</v>
      </c>
    </row>
    <row r="36" spans="1:2" ht="11.25">
      <c r="A36" s="439" t="s">
        <v>358</v>
      </c>
      <c r="B36" s="438">
        <v>39.248308726005135</v>
      </c>
    </row>
    <row r="37" spans="1:2" ht="11.25">
      <c r="A37" s="439" t="s">
        <v>357</v>
      </c>
      <c r="B37" s="438">
        <v>24.22027654549069</v>
      </c>
    </row>
    <row r="38" spans="1:2" ht="11.25">
      <c r="A38" s="439" t="s">
        <v>356</v>
      </c>
      <c r="B38" s="438">
        <v>54.83289380377829</v>
      </c>
    </row>
    <row r="39" spans="1:2" ht="11.25">
      <c r="A39" s="439" t="s">
        <v>355</v>
      </c>
      <c r="B39" s="438">
        <v>66.2654720630233</v>
      </c>
    </row>
    <row r="40" spans="1:2" ht="11.25">
      <c r="A40" s="439" t="s">
        <v>354</v>
      </c>
      <c r="B40" s="438">
        <v>56.560494152776705</v>
      </c>
    </row>
    <row r="41" spans="1:2" ht="11.25">
      <c r="A41" s="439" t="s">
        <v>353</v>
      </c>
      <c r="B41" s="438">
        <v>56.358438203864225</v>
      </c>
    </row>
    <row r="42" spans="1:2" ht="11.25">
      <c r="A42" s="439" t="s">
        <v>352</v>
      </c>
      <c r="B42" s="438">
        <v>63.54534064973127</v>
      </c>
    </row>
    <row r="43" spans="1:2" ht="11.25">
      <c r="A43" s="439" t="s">
        <v>351</v>
      </c>
      <c r="B43" s="438">
        <v>44.85786447847382</v>
      </c>
    </row>
    <row r="44" spans="1:2" ht="11.25">
      <c r="A44" s="439" t="s">
        <v>350</v>
      </c>
      <c r="B44" s="438">
        <v>62.517194404779595</v>
      </c>
    </row>
    <row r="45" spans="1:2" ht="11.25">
      <c r="A45" s="439" t="s">
        <v>349</v>
      </c>
      <c r="B45" s="438">
        <v>46.845942942880264</v>
      </c>
    </row>
    <row r="46" spans="1:2" ht="11.25">
      <c r="A46" s="439" t="s">
        <v>348</v>
      </c>
      <c r="B46" s="438">
        <v>76.67755651154377</v>
      </c>
    </row>
    <row r="47" spans="1:2" ht="11.25">
      <c r="A47" s="439" t="s">
        <v>347</v>
      </c>
      <c r="B47" s="438">
        <v>63.04913700602688</v>
      </c>
    </row>
    <row r="48" spans="1:2" ht="11.25">
      <c r="A48" s="439" t="s">
        <v>346</v>
      </c>
      <c r="B48" s="438">
        <v>53.107486422738624</v>
      </c>
    </row>
    <row r="49" spans="1:2" ht="11.25">
      <c r="A49" s="439" t="s">
        <v>345</v>
      </c>
      <c r="B49" s="438">
        <v>41.13672596603993</v>
      </c>
    </row>
    <row r="50" spans="1:2" ht="11.25">
      <c r="A50" s="439" t="s">
        <v>344</v>
      </c>
      <c r="B50" s="438">
        <v>35.61490594034049</v>
      </c>
    </row>
    <row r="51" spans="1:2" ht="11.25">
      <c r="A51" s="439" t="s">
        <v>343</v>
      </c>
      <c r="B51" s="438">
        <v>33.817055393586</v>
      </c>
    </row>
    <row r="52" spans="1:2" ht="11.25">
      <c r="A52" s="439" t="s">
        <v>342</v>
      </c>
      <c r="B52" s="438">
        <v>60.57831276392969</v>
      </c>
    </row>
    <row r="53" spans="1:2" ht="11.25">
      <c r="A53" s="439" t="s">
        <v>341</v>
      </c>
      <c r="B53" s="438">
        <v>70.50272050661097</v>
      </c>
    </row>
    <row r="54" spans="1:2" ht="11.25">
      <c r="A54" s="439" t="s">
        <v>340</v>
      </c>
      <c r="B54" s="438">
        <v>51.56120142758941</v>
      </c>
    </row>
    <row r="55" spans="1:2" ht="11.25">
      <c r="A55" s="439" t="s">
        <v>339</v>
      </c>
      <c r="B55" s="438">
        <v>61.8763940629467</v>
      </c>
    </row>
    <row r="56" spans="1:2" ht="11.25">
      <c r="A56" s="439" t="s">
        <v>338</v>
      </c>
      <c r="B56" s="438">
        <v>70.32784163818758</v>
      </c>
    </row>
    <row r="57" spans="1:2" ht="11.25">
      <c r="A57" s="439" t="s">
        <v>337</v>
      </c>
      <c r="B57" s="438">
        <v>47.935092586503366</v>
      </c>
    </row>
    <row r="58" spans="1:2" ht="11.25">
      <c r="A58" s="439" t="s">
        <v>336</v>
      </c>
      <c r="B58" s="438">
        <v>56.75821568569916</v>
      </c>
    </row>
    <row r="59" spans="1:2" ht="11.25">
      <c r="A59" s="439" t="s">
        <v>335</v>
      </c>
      <c r="B59" s="438">
        <v>54.2126507668642</v>
      </c>
    </row>
    <row r="60" spans="1:2" ht="11.25">
      <c r="A60" s="439" t="s">
        <v>334</v>
      </c>
      <c r="B60" s="438">
        <v>51.432874715068024</v>
      </c>
    </row>
    <row r="61" spans="1:2" ht="11.25">
      <c r="A61" s="439" t="s">
        <v>333</v>
      </c>
      <c r="B61" s="438">
        <v>51.60084975929853</v>
      </c>
    </row>
    <row r="62" spans="1:2" ht="11.25">
      <c r="A62" s="439" t="s">
        <v>332</v>
      </c>
      <c r="B62" s="438">
        <v>34.73840419495144</v>
      </c>
    </row>
    <row r="63" spans="1:2" ht="11.25">
      <c r="A63" s="439" t="s">
        <v>331</v>
      </c>
      <c r="B63" s="438">
        <v>44.832308638100805</v>
      </c>
    </row>
    <row r="64" spans="1:2" ht="11.25">
      <c r="A64" s="439" t="s">
        <v>330</v>
      </c>
      <c r="B64" s="438">
        <v>54.50835284335736</v>
      </c>
    </row>
    <row r="65" spans="1:2" ht="11.25">
      <c r="A65" s="439" t="s">
        <v>329</v>
      </c>
      <c r="B65" s="438">
        <v>35.50427558268206</v>
      </c>
    </row>
    <row r="66" spans="1:2" ht="11.25">
      <c r="A66" s="439" t="s">
        <v>328</v>
      </c>
      <c r="B66" s="438">
        <v>52.51913703967056</v>
      </c>
    </row>
    <row r="67" spans="1:2" ht="11.25">
      <c r="A67" s="439" t="s">
        <v>327</v>
      </c>
      <c r="B67" s="438">
        <v>38.87002517250171</v>
      </c>
    </row>
    <row r="68" spans="1:2" ht="11.25">
      <c r="A68" s="439" t="s">
        <v>326</v>
      </c>
      <c r="B68" s="438">
        <v>36.96269746973827</v>
      </c>
    </row>
    <row r="69" spans="1:2" ht="11.25">
      <c r="A69" s="439" t="s">
        <v>325</v>
      </c>
      <c r="B69" s="438">
        <v>21.09744518584952</v>
      </c>
    </row>
    <row r="70" spans="1:2" ht="11.25">
      <c r="A70" s="439" t="s">
        <v>324</v>
      </c>
      <c r="B70" s="438">
        <v>51.10194120387078</v>
      </c>
    </row>
    <row r="71" spans="1:2" ht="11.25">
      <c r="A71" s="439" t="s">
        <v>323</v>
      </c>
      <c r="B71" s="438">
        <v>38.54098767034531</v>
      </c>
    </row>
    <row r="72" spans="1:2" ht="11.25">
      <c r="A72" s="439" t="s">
        <v>322</v>
      </c>
      <c r="B72" s="438">
        <v>30.714931920624366</v>
      </c>
    </row>
    <row r="73" spans="1:2" ht="11.25">
      <c r="A73" s="439" t="s">
        <v>321</v>
      </c>
      <c r="B73" s="438">
        <v>62.72839979005156</v>
      </c>
    </row>
    <row r="74" spans="1:2" ht="11.25">
      <c r="A74" s="439" t="s">
        <v>320</v>
      </c>
      <c r="B74" s="438">
        <v>60.681713230899035</v>
      </c>
    </row>
    <row r="75" spans="1:2" ht="11.25">
      <c r="A75" s="439" t="s">
        <v>319</v>
      </c>
      <c r="B75" s="438">
        <v>80.33965312057067</v>
      </c>
    </row>
    <row r="76" spans="1:2" ht="11.25">
      <c r="A76" s="439" t="s">
        <v>318</v>
      </c>
      <c r="B76" s="438">
        <v>50.1224381697429</v>
      </c>
    </row>
    <row r="77" spans="1:2" ht="11.25">
      <c r="A77" s="439" t="s">
        <v>317</v>
      </c>
      <c r="B77" s="438">
        <v>40.061340983190455</v>
      </c>
    </row>
    <row r="78" spans="1:2" ht="11.25">
      <c r="A78" s="439" t="s">
        <v>316</v>
      </c>
      <c r="B78" s="438">
        <v>6.456950697871925</v>
      </c>
    </row>
    <row r="79" spans="1:2" ht="11.25">
      <c r="A79" s="439" t="s">
        <v>315</v>
      </c>
      <c r="B79" s="438">
        <v>52.06005109267294</v>
      </c>
    </row>
    <row r="80" spans="1:2" ht="11.25">
      <c r="A80" s="439" t="s">
        <v>314</v>
      </c>
      <c r="B80" s="438">
        <v>36.28475444030079</v>
      </c>
    </row>
    <row r="81" spans="1:2" ht="11.25">
      <c r="A81" s="439" t="s">
        <v>313</v>
      </c>
      <c r="B81" s="438">
        <v>27.78236754615039</v>
      </c>
    </row>
    <row r="82" spans="1:2" ht="11.25">
      <c r="A82" s="439" t="s">
        <v>312</v>
      </c>
      <c r="B82" s="438">
        <v>61.02950181909874</v>
      </c>
    </row>
    <row r="83" spans="1:2" ht="11.25">
      <c r="A83" s="439" t="s">
        <v>311</v>
      </c>
      <c r="B83" s="438">
        <v>49.048450956633694</v>
      </c>
    </row>
    <row r="84" spans="1:2" ht="11.25">
      <c r="A84" s="439" t="s">
        <v>310</v>
      </c>
      <c r="B84" s="438">
        <v>27.940418165606314</v>
      </c>
    </row>
    <row r="85" spans="1:2" ht="11.25">
      <c r="A85" s="439" t="s">
        <v>309</v>
      </c>
      <c r="B85" s="438">
        <v>34.048694306801316</v>
      </c>
    </row>
    <row r="86" spans="1:2" ht="11.25">
      <c r="A86" s="439" t="s">
        <v>308</v>
      </c>
      <c r="B86" s="438">
        <v>20.533960644257828</v>
      </c>
    </row>
    <row r="87" spans="1:2" ht="11.25">
      <c r="A87" s="439" t="s">
        <v>307</v>
      </c>
      <c r="B87" s="438">
        <v>21.21147668882188</v>
      </c>
    </row>
    <row r="88" spans="1:2" ht="11.25">
      <c r="A88" s="439" t="s">
        <v>306</v>
      </c>
      <c r="B88" s="438">
        <v>66.41252143682769</v>
      </c>
    </row>
    <row r="89" spans="1:2" ht="11.25">
      <c r="A89" s="439" t="s">
        <v>305</v>
      </c>
      <c r="B89" s="438">
        <v>50.890322643498195</v>
      </c>
    </row>
    <row r="90" spans="1:2" ht="11.25">
      <c r="A90" s="439" t="s">
        <v>304</v>
      </c>
      <c r="B90" s="438">
        <v>44.45879602909681</v>
      </c>
    </row>
    <row r="91" spans="1:2" ht="11.25">
      <c r="A91" s="439" t="s">
        <v>303</v>
      </c>
      <c r="B91" s="438">
        <v>62.81219780861406</v>
      </c>
    </row>
    <row r="92" spans="1:2" ht="11.25">
      <c r="A92" s="439" t="s">
        <v>302</v>
      </c>
      <c r="B92" s="438">
        <v>62.441064279204554</v>
      </c>
    </row>
    <row r="93" spans="1:2" ht="11.25">
      <c r="A93" s="439" t="s">
        <v>301</v>
      </c>
      <c r="B93" s="438">
        <v>42.72511300641164</v>
      </c>
    </row>
    <row r="94" spans="1:2" ht="11.25">
      <c r="A94" s="439" t="s">
        <v>300</v>
      </c>
      <c r="B94" s="438">
        <v>31.056377810111524</v>
      </c>
    </row>
    <row r="95" spans="1:2" ht="11.25">
      <c r="A95" s="439" t="s">
        <v>299</v>
      </c>
      <c r="B95" s="438">
        <v>15.003917373451786</v>
      </c>
    </row>
    <row r="96" spans="1:2" ht="11.25">
      <c r="A96" s="439" t="s">
        <v>298</v>
      </c>
      <c r="B96" s="438">
        <v>12.611826314378147</v>
      </c>
    </row>
    <row r="97" spans="1:2" ht="11.25">
      <c r="A97" s="439" t="s">
        <v>297</v>
      </c>
      <c r="B97" s="438">
        <v>15.98851628466423</v>
      </c>
    </row>
    <row r="98" spans="1:2" ht="11.25">
      <c r="A98" s="439" t="s">
        <v>296</v>
      </c>
      <c r="B98" s="438">
        <v>26.119220432160837</v>
      </c>
    </row>
    <row r="99" spans="1:2" ht="11.25">
      <c r="A99" s="439" t="s">
        <v>295</v>
      </c>
      <c r="B99" s="438">
        <v>9.64997260592075</v>
      </c>
    </row>
    <row r="100" spans="1:2" ht="11.25">
      <c r="A100" s="439" t="s">
        <v>294</v>
      </c>
      <c r="B100" s="438">
        <v>6.393767358988243</v>
      </c>
    </row>
    <row r="101" spans="1:2" ht="11.25">
      <c r="A101" s="439" t="s">
        <v>293</v>
      </c>
      <c r="B101" s="438">
        <v>2.5365672593984527</v>
      </c>
    </row>
    <row r="102" spans="1:2" ht="11.25">
      <c r="A102" s="437" t="s">
        <v>292</v>
      </c>
      <c r="B102" s="436">
        <v>5.51056947976721</v>
      </c>
    </row>
    <row r="103" ht="11.25">
      <c r="A103" s="1" t="s">
        <v>409</v>
      </c>
    </row>
    <row r="104" ht="11.25">
      <c r="A104" s="1" t="s">
        <v>410</v>
      </c>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B104"/>
  <sheetViews>
    <sheetView zoomScalePageLayoutView="0" workbookViewId="0" topLeftCell="A1">
      <selection activeCell="A1" sqref="A1"/>
    </sheetView>
  </sheetViews>
  <sheetFormatPr defaultColWidth="11.421875" defaultRowHeight="12.75"/>
  <cols>
    <col min="1" max="1" width="25.28125" style="1" customWidth="1"/>
    <col min="2" max="16384" width="11.421875" style="1" customWidth="1"/>
  </cols>
  <sheetData>
    <row r="1" ht="11.25">
      <c r="A1" s="1" t="s">
        <v>394</v>
      </c>
    </row>
    <row r="3" spans="1:2" ht="11.25">
      <c r="A3" s="441" t="s">
        <v>391</v>
      </c>
      <c r="B3" s="444">
        <v>2</v>
      </c>
    </row>
    <row r="4" spans="1:2" ht="11.25">
      <c r="A4" s="439" t="s">
        <v>390</v>
      </c>
      <c r="B4" s="443">
        <v>0</v>
      </c>
    </row>
    <row r="5" spans="1:2" ht="11.25">
      <c r="A5" s="439" t="s">
        <v>389</v>
      </c>
      <c r="B5" s="443">
        <v>5</v>
      </c>
    </row>
    <row r="6" spans="1:2" ht="11.25">
      <c r="A6" s="439" t="s">
        <v>388</v>
      </c>
      <c r="B6" s="443" t="s">
        <v>393</v>
      </c>
    </row>
    <row r="7" spans="1:2" ht="11.25">
      <c r="A7" s="439" t="s">
        <v>387</v>
      </c>
      <c r="B7" s="443">
        <v>1</v>
      </c>
    </row>
    <row r="8" spans="1:2" ht="11.25">
      <c r="A8" s="439" t="s">
        <v>386</v>
      </c>
      <c r="B8" s="443">
        <v>5</v>
      </c>
    </row>
    <row r="9" spans="1:2" ht="11.25">
      <c r="A9" s="439" t="s">
        <v>385</v>
      </c>
      <c r="B9" s="443">
        <v>1</v>
      </c>
    </row>
    <row r="10" spans="1:2" ht="11.25">
      <c r="A10" s="439" t="s">
        <v>384</v>
      </c>
      <c r="B10" s="443">
        <v>0</v>
      </c>
    </row>
    <row r="11" spans="1:2" ht="11.25">
      <c r="A11" s="439" t="s">
        <v>383</v>
      </c>
      <c r="B11" s="443">
        <v>2</v>
      </c>
    </row>
    <row r="12" spans="1:2" ht="11.25">
      <c r="A12" s="439" t="s">
        <v>382</v>
      </c>
      <c r="B12" s="443">
        <v>2</v>
      </c>
    </row>
    <row r="13" spans="1:2" ht="11.25">
      <c r="A13" s="439" t="s">
        <v>381</v>
      </c>
      <c r="B13" s="443" t="s">
        <v>393</v>
      </c>
    </row>
    <row r="14" spans="1:2" ht="11.25">
      <c r="A14" s="439" t="s">
        <v>380</v>
      </c>
      <c r="B14" s="443">
        <v>0</v>
      </c>
    </row>
    <row r="15" spans="1:2" ht="11.25">
      <c r="A15" s="439" t="s">
        <v>379</v>
      </c>
      <c r="B15" s="443">
        <v>2</v>
      </c>
    </row>
    <row r="16" spans="1:2" ht="11.25">
      <c r="A16" s="439" t="s">
        <v>378</v>
      </c>
      <c r="B16" s="443">
        <v>7</v>
      </c>
    </row>
    <row r="17" spans="1:2" ht="11.25">
      <c r="A17" s="439" t="s">
        <v>377</v>
      </c>
      <c r="B17" s="443">
        <v>0</v>
      </c>
    </row>
    <row r="18" spans="1:2" ht="11.25">
      <c r="A18" s="439" t="s">
        <v>376</v>
      </c>
      <c r="B18" s="443">
        <v>1</v>
      </c>
    </row>
    <row r="19" spans="1:2" ht="11.25">
      <c r="A19" s="439" t="s">
        <v>375</v>
      </c>
      <c r="B19" s="443">
        <v>1</v>
      </c>
    </row>
    <row r="20" spans="1:2" ht="11.25">
      <c r="A20" s="439" t="s">
        <v>374</v>
      </c>
      <c r="B20" s="443">
        <v>2</v>
      </c>
    </row>
    <row r="21" spans="1:2" ht="11.25">
      <c r="A21" s="439" t="s">
        <v>373</v>
      </c>
      <c r="B21" s="443">
        <v>2</v>
      </c>
    </row>
    <row r="22" spans="1:2" ht="11.25">
      <c r="A22" s="439" t="s">
        <v>372</v>
      </c>
      <c r="B22" s="443">
        <v>0</v>
      </c>
    </row>
    <row r="23" spans="1:2" ht="11.25">
      <c r="A23" s="439" t="s">
        <v>371</v>
      </c>
      <c r="B23" s="443">
        <v>0</v>
      </c>
    </row>
    <row r="24" spans="1:2" ht="11.25">
      <c r="A24" s="439" t="s">
        <v>370</v>
      </c>
      <c r="B24" s="443">
        <v>3</v>
      </c>
    </row>
    <row r="25" spans="1:2" ht="11.25">
      <c r="A25" s="439" t="s">
        <v>369</v>
      </c>
      <c r="B25" s="443">
        <v>1</v>
      </c>
    </row>
    <row r="26" spans="1:2" ht="11.25">
      <c r="A26" s="439" t="s">
        <v>368</v>
      </c>
      <c r="B26" s="443">
        <v>3</v>
      </c>
    </row>
    <row r="27" spans="1:2" ht="11.25">
      <c r="A27" s="439" t="s">
        <v>367</v>
      </c>
      <c r="B27" s="443">
        <v>2</v>
      </c>
    </row>
    <row r="28" spans="1:2" ht="11.25">
      <c r="A28" s="439" t="s">
        <v>366</v>
      </c>
      <c r="B28" s="443">
        <v>3</v>
      </c>
    </row>
    <row r="29" spans="1:2" ht="11.25">
      <c r="A29" s="439" t="s">
        <v>365</v>
      </c>
      <c r="B29" s="443">
        <v>1</v>
      </c>
    </row>
    <row r="30" spans="1:2" ht="11.25">
      <c r="A30" s="439" t="s">
        <v>364</v>
      </c>
      <c r="B30" s="443">
        <v>3</v>
      </c>
    </row>
    <row r="31" spans="1:2" ht="11.25">
      <c r="A31" s="439" t="s">
        <v>363</v>
      </c>
      <c r="B31" s="443">
        <v>5</v>
      </c>
    </row>
    <row r="32" spans="1:2" ht="11.25">
      <c r="A32" s="439" t="s">
        <v>362</v>
      </c>
      <c r="B32" s="443">
        <v>3</v>
      </c>
    </row>
    <row r="33" spans="1:2" ht="11.25">
      <c r="A33" s="439" t="s">
        <v>361</v>
      </c>
      <c r="B33" s="443">
        <v>3</v>
      </c>
    </row>
    <row r="34" spans="1:2" ht="11.25">
      <c r="A34" s="439" t="s">
        <v>360</v>
      </c>
      <c r="B34" s="443">
        <v>11</v>
      </c>
    </row>
    <row r="35" spans="1:2" ht="11.25">
      <c r="A35" s="439" t="s">
        <v>359</v>
      </c>
      <c r="B35" s="443">
        <v>1</v>
      </c>
    </row>
    <row r="36" spans="1:2" ht="11.25">
      <c r="A36" s="439" t="s">
        <v>358</v>
      </c>
      <c r="B36" s="443">
        <v>7</v>
      </c>
    </row>
    <row r="37" spans="1:2" ht="11.25">
      <c r="A37" s="439" t="s">
        <v>357</v>
      </c>
      <c r="B37" s="443">
        <v>4</v>
      </c>
    </row>
    <row r="38" spans="1:2" ht="11.25">
      <c r="A38" s="439" t="s">
        <v>356</v>
      </c>
      <c r="B38" s="443">
        <v>1</v>
      </c>
    </row>
    <row r="39" spans="1:2" ht="11.25">
      <c r="A39" s="439" t="s">
        <v>355</v>
      </c>
      <c r="B39" s="443">
        <v>0</v>
      </c>
    </row>
    <row r="40" spans="1:2" ht="11.25">
      <c r="A40" s="439" t="s">
        <v>354</v>
      </c>
      <c r="B40" s="443">
        <v>4</v>
      </c>
    </row>
    <row r="41" spans="1:2" ht="11.25">
      <c r="A41" s="439" t="s">
        <v>353</v>
      </c>
      <c r="B41" s="443">
        <v>6</v>
      </c>
    </row>
    <row r="42" spans="1:2" ht="11.25">
      <c r="A42" s="439" t="s">
        <v>352</v>
      </c>
      <c r="B42" s="443">
        <v>3</v>
      </c>
    </row>
    <row r="43" spans="1:2" ht="11.25">
      <c r="A43" s="439" t="s">
        <v>351</v>
      </c>
      <c r="B43" s="443">
        <v>2</v>
      </c>
    </row>
    <row r="44" spans="1:2" ht="11.25">
      <c r="A44" s="439" t="s">
        <v>350</v>
      </c>
      <c r="B44" s="443">
        <v>4</v>
      </c>
    </row>
    <row r="45" spans="1:2" ht="11.25">
      <c r="A45" s="439" t="s">
        <v>349</v>
      </c>
      <c r="B45" s="443">
        <v>0</v>
      </c>
    </row>
    <row r="46" spans="1:2" ht="11.25">
      <c r="A46" s="439" t="s">
        <v>348</v>
      </c>
      <c r="B46" s="443">
        <v>2</v>
      </c>
    </row>
    <row r="47" spans="1:2" ht="11.25">
      <c r="A47" s="439" t="s">
        <v>347</v>
      </c>
      <c r="B47" s="443">
        <v>32</v>
      </c>
    </row>
    <row r="48" spans="1:2" ht="11.25">
      <c r="A48" s="439" t="s">
        <v>346</v>
      </c>
      <c r="B48" s="443">
        <v>5</v>
      </c>
    </row>
    <row r="49" spans="1:2" ht="11.25">
      <c r="A49" s="439" t="s">
        <v>345</v>
      </c>
      <c r="B49" s="443">
        <v>2</v>
      </c>
    </row>
    <row r="50" spans="1:2" ht="11.25">
      <c r="A50" s="439" t="s">
        <v>344</v>
      </c>
      <c r="B50" s="443">
        <v>2</v>
      </c>
    </row>
    <row r="51" spans="1:2" ht="11.25">
      <c r="A51" s="439" t="s">
        <v>343</v>
      </c>
      <c r="B51" s="443">
        <v>0</v>
      </c>
    </row>
    <row r="52" spans="1:2" ht="11.25">
      <c r="A52" s="439" t="s">
        <v>342</v>
      </c>
      <c r="B52" s="443">
        <v>30</v>
      </c>
    </row>
    <row r="53" spans="1:2" ht="11.25">
      <c r="A53" s="439" t="s">
        <v>341</v>
      </c>
      <c r="B53" s="443">
        <v>6</v>
      </c>
    </row>
    <row r="54" spans="1:2" ht="11.25">
      <c r="A54" s="439" t="s">
        <v>340</v>
      </c>
      <c r="B54" s="443">
        <v>0</v>
      </c>
    </row>
    <row r="55" spans="1:2" ht="11.25">
      <c r="A55" s="439" t="s">
        <v>339</v>
      </c>
      <c r="B55" s="443">
        <v>2</v>
      </c>
    </row>
    <row r="56" spans="1:2" ht="11.25">
      <c r="A56" s="439" t="s">
        <v>338</v>
      </c>
      <c r="B56" s="443">
        <v>40</v>
      </c>
    </row>
    <row r="57" spans="1:2" ht="11.25">
      <c r="A57" s="439" t="s">
        <v>337</v>
      </c>
      <c r="B57" s="443">
        <v>3</v>
      </c>
    </row>
    <row r="58" spans="1:2" ht="11.25">
      <c r="A58" s="439" t="s">
        <v>336</v>
      </c>
      <c r="B58" s="443">
        <v>0</v>
      </c>
    </row>
    <row r="59" spans="1:2" ht="11.25">
      <c r="A59" s="439" t="s">
        <v>335</v>
      </c>
      <c r="B59" s="443">
        <v>4</v>
      </c>
    </row>
    <row r="60" spans="1:2" ht="11.25">
      <c r="A60" s="439" t="s">
        <v>334</v>
      </c>
      <c r="B60" s="443">
        <v>5</v>
      </c>
    </row>
    <row r="61" spans="1:2" ht="11.25">
      <c r="A61" s="439" t="s">
        <v>333</v>
      </c>
      <c r="B61" s="443">
        <v>0</v>
      </c>
    </row>
    <row r="62" spans="1:2" ht="11.25">
      <c r="A62" s="439" t="s">
        <v>332</v>
      </c>
      <c r="B62" s="443">
        <v>10</v>
      </c>
    </row>
    <row r="63" spans="1:2" ht="11.25">
      <c r="A63" s="439" t="s">
        <v>331</v>
      </c>
      <c r="B63" s="443">
        <v>2</v>
      </c>
    </row>
    <row r="64" spans="1:2" ht="11.25">
      <c r="A64" s="439" t="s">
        <v>330</v>
      </c>
      <c r="B64" s="443">
        <v>3</v>
      </c>
    </row>
    <row r="65" spans="1:2" ht="11.25">
      <c r="A65" s="439" t="s">
        <v>329</v>
      </c>
      <c r="B65" s="443">
        <v>4</v>
      </c>
    </row>
    <row r="66" spans="1:2" ht="11.25">
      <c r="A66" s="439" t="s">
        <v>328</v>
      </c>
      <c r="B66" s="443">
        <v>3</v>
      </c>
    </row>
    <row r="67" spans="1:2" ht="11.25">
      <c r="A67" s="439" t="s">
        <v>327</v>
      </c>
      <c r="B67" s="443">
        <v>3</v>
      </c>
    </row>
    <row r="68" spans="1:2" ht="11.25">
      <c r="A68" s="439" t="s">
        <v>326</v>
      </c>
      <c r="B68" s="443">
        <v>1</v>
      </c>
    </row>
    <row r="69" spans="1:2" ht="11.25">
      <c r="A69" s="439" t="s">
        <v>325</v>
      </c>
      <c r="B69" s="443">
        <v>11</v>
      </c>
    </row>
    <row r="70" spans="1:2" ht="11.25">
      <c r="A70" s="439" t="s">
        <v>324</v>
      </c>
      <c r="B70" s="443">
        <v>3</v>
      </c>
    </row>
    <row r="71" spans="1:2" ht="11.25">
      <c r="A71" s="439" t="s">
        <v>323</v>
      </c>
      <c r="B71" s="443">
        <v>0</v>
      </c>
    </row>
    <row r="72" spans="1:2" ht="11.25">
      <c r="A72" s="439" t="s">
        <v>322</v>
      </c>
      <c r="B72" s="443" t="s">
        <v>393</v>
      </c>
    </row>
    <row r="73" spans="1:2" ht="11.25">
      <c r="A73" s="439" t="s">
        <v>321</v>
      </c>
      <c r="B73" s="443">
        <v>1</v>
      </c>
    </row>
    <row r="74" spans="1:2" ht="11.25">
      <c r="A74" s="439" t="s">
        <v>320</v>
      </c>
      <c r="B74" s="443">
        <v>4</v>
      </c>
    </row>
    <row r="75" spans="1:2" ht="11.25">
      <c r="A75" s="439" t="s">
        <v>319</v>
      </c>
      <c r="B75" s="443">
        <v>4</v>
      </c>
    </row>
    <row r="76" spans="1:2" ht="11.25">
      <c r="A76" s="439" t="s">
        <v>318</v>
      </c>
      <c r="B76" s="443">
        <v>3</v>
      </c>
    </row>
    <row r="77" spans="1:2" ht="11.25">
      <c r="A77" s="439" t="s">
        <v>317</v>
      </c>
      <c r="B77" s="443">
        <v>2</v>
      </c>
    </row>
    <row r="78" spans="1:2" ht="11.25">
      <c r="A78" s="439" t="s">
        <v>316</v>
      </c>
      <c r="B78" s="443" t="s">
        <v>393</v>
      </c>
    </row>
    <row r="79" spans="1:2" ht="11.25">
      <c r="A79" s="439" t="s">
        <v>315</v>
      </c>
      <c r="B79" s="443">
        <v>7</v>
      </c>
    </row>
    <row r="80" spans="1:2" ht="11.25">
      <c r="A80" s="439" t="s">
        <v>314</v>
      </c>
      <c r="B80" s="443">
        <v>2</v>
      </c>
    </row>
    <row r="81" spans="1:2" ht="11.25">
      <c r="A81" s="439" t="s">
        <v>313</v>
      </c>
      <c r="B81" s="443">
        <v>1</v>
      </c>
    </row>
    <row r="82" spans="1:2" ht="11.25">
      <c r="A82" s="439" t="s">
        <v>312</v>
      </c>
      <c r="B82" s="443">
        <v>5</v>
      </c>
    </row>
    <row r="83" spans="1:2" ht="11.25">
      <c r="A83" s="439" t="s">
        <v>311</v>
      </c>
      <c r="B83" s="443">
        <v>0</v>
      </c>
    </row>
    <row r="84" spans="1:2" ht="11.25">
      <c r="A84" s="439" t="s">
        <v>310</v>
      </c>
      <c r="B84" s="443">
        <v>0</v>
      </c>
    </row>
    <row r="85" spans="1:2" ht="11.25">
      <c r="A85" s="439" t="s">
        <v>309</v>
      </c>
      <c r="B85" s="443">
        <v>0</v>
      </c>
    </row>
    <row r="86" spans="1:2" ht="11.25">
      <c r="A86" s="439" t="s">
        <v>308</v>
      </c>
      <c r="B86" s="443">
        <v>1</v>
      </c>
    </row>
    <row r="87" spans="1:2" ht="11.25">
      <c r="A87" s="439" t="s">
        <v>307</v>
      </c>
      <c r="B87" s="443">
        <v>6</v>
      </c>
    </row>
    <row r="88" spans="1:2" ht="11.25">
      <c r="A88" s="439" t="s">
        <v>306</v>
      </c>
      <c r="B88" s="443">
        <v>6</v>
      </c>
    </row>
    <row r="89" spans="1:2" ht="11.25">
      <c r="A89" s="439" t="s">
        <v>305</v>
      </c>
      <c r="B89" s="443">
        <v>1</v>
      </c>
    </row>
    <row r="90" spans="1:2" ht="11.25">
      <c r="A90" s="439" t="s">
        <v>304</v>
      </c>
      <c r="B90" s="443">
        <v>2</v>
      </c>
    </row>
    <row r="91" spans="1:2" ht="11.25">
      <c r="A91" s="439" t="s">
        <v>303</v>
      </c>
      <c r="B91" s="443">
        <v>0</v>
      </c>
    </row>
    <row r="92" spans="1:2" ht="11.25">
      <c r="A92" s="439" t="s">
        <v>302</v>
      </c>
      <c r="B92" s="443">
        <v>3</v>
      </c>
    </row>
    <row r="93" spans="1:2" ht="11.25">
      <c r="A93" s="439" t="s">
        <v>301</v>
      </c>
      <c r="B93" s="443">
        <v>1</v>
      </c>
    </row>
    <row r="94" spans="1:2" ht="11.25">
      <c r="A94" s="439" t="s">
        <v>300</v>
      </c>
      <c r="B94" s="443">
        <v>0</v>
      </c>
    </row>
    <row r="95" spans="1:2" ht="11.25">
      <c r="A95" s="439" t="s">
        <v>299</v>
      </c>
      <c r="B95" s="443">
        <v>4</v>
      </c>
    </row>
    <row r="96" spans="1:2" ht="11.25">
      <c r="A96" s="439" t="s">
        <v>298</v>
      </c>
      <c r="B96" s="443" t="s">
        <v>393</v>
      </c>
    </row>
    <row r="97" spans="1:2" ht="11.25">
      <c r="A97" s="439" t="s">
        <v>297</v>
      </c>
      <c r="B97" s="443">
        <v>0</v>
      </c>
    </row>
    <row r="98" spans="1:2" ht="11.25">
      <c r="A98" s="439" t="s">
        <v>296</v>
      </c>
      <c r="B98" s="443">
        <v>3</v>
      </c>
    </row>
    <row r="99" spans="1:2" ht="11.25">
      <c r="A99" s="439" t="s">
        <v>295</v>
      </c>
      <c r="B99" s="443">
        <v>5</v>
      </c>
    </row>
    <row r="100" spans="1:2" ht="11.25">
      <c r="A100" s="439" t="s">
        <v>294</v>
      </c>
      <c r="B100" s="443">
        <v>1</v>
      </c>
    </row>
    <row r="101" spans="1:2" ht="11.25">
      <c r="A101" s="439" t="s">
        <v>293</v>
      </c>
      <c r="B101" s="443">
        <v>1</v>
      </c>
    </row>
    <row r="102" spans="1:2" ht="11.25">
      <c r="A102" s="437" t="s">
        <v>292</v>
      </c>
      <c r="B102" s="442" t="s">
        <v>393</v>
      </c>
    </row>
    <row r="103" ht="11.25">
      <c r="A103" s="1" t="s">
        <v>409</v>
      </c>
    </row>
    <row r="104" ht="11.25">
      <c r="A104" s="1" t="s">
        <v>411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104"/>
  <sheetViews>
    <sheetView zoomScalePageLayoutView="0" workbookViewId="0" topLeftCell="A1">
      <selection activeCell="A1" sqref="A1"/>
    </sheetView>
  </sheetViews>
  <sheetFormatPr defaultColWidth="11.421875" defaultRowHeight="12.75"/>
  <cols>
    <col min="1" max="1" width="25.28125" style="1" customWidth="1"/>
    <col min="2" max="2" width="11.421875" style="445" customWidth="1"/>
    <col min="3" max="16384" width="11.421875" style="1" customWidth="1"/>
  </cols>
  <sheetData>
    <row r="1" ht="11.25">
      <c r="A1" s="231" t="s">
        <v>395</v>
      </c>
    </row>
    <row r="3" spans="1:2" ht="11.25">
      <c r="A3" s="441" t="s">
        <v>391</v>
      </c>
      <c r="B3" s="440">
        <v>8.13651539507852</v>
      </c>
    </row>
    <row r="4" spans="1:2" ht="11.25">
      <c r="A4" s="439" t="s">
        <v>390</v>
      </c>
      <c r="B4" s="438">
        <v>13.43113516593078</v>
      </c>
    </row>
    <row r="5" spans="1:2" ht="11.25">
      <c r="A5" s="439" t="s">
        <v>389</v>
      </c>
      <c r="B5" s="438">
        <v>18.98772087451333</v>
      </c>
    </row>
    <row r="6" spans="1:2" ht="11.25">
      <c r="A6" s="439" t="s">
        <v>388</v>
      </c>
      <c r="B6" s="438">
        <v>13.30418488444722</v>
      </c>
    </row>
    <row r="7" spans="1:2" ht="11.25">
      <c r="A7" s="439" t="s">
        <v>387</v>
      </c>
      <c r="B7" s="438">
        <v>9.793103448275863</v>
      </c>
    </row>
    <row r="8" spans="1:2" ht="11.25">
      <c r="A8" s="439" t="s">
        <v>386</v>
      </c>
      <c r="B8" s="438">
        <v>4.454284970044283</v>
      </c>
    </row>
    <row r="9" spans="1:2" ht="11.25">
      <c r="A9" s="439" t="s">
        <v>385</v>
      </c>
      <c r="B9" s="438">
        <v>29.014167650531284</v>
      </c>
    </row>
    <row r="10" spans="1:2" ht="11.25">
      <c r="A10" s="439" t="s">
        <v>384</v>
      </c>
      <c r="B10" s="438">
        <v>19.34636708491392</v>
      </c>
    </row>
    <row r="11" spans="1:2" ht="11.25">
      <c r="A11" s="439" t="s">
        <v>383</v>
      </c>
      <c r="B11" s="438">
        <v>8.793969849246231</v>
      </c>
    </row>
    <row r="12" spans="1:2" ht="11.25">
      <c r="A12" s="439" t="s">
        <v>382</v>
      </c>
      <c r="B12" s="438">
        <v>12.241653418124006</v>
      </c>
    </row>
    <row r="13" spans="1:2" ht="11.25">
      <c r="A13" s="439" t="s">
        <v>381</v>
      </c>
      <c r="B13" s="438">
        <v>13.80253668241731</v>
      </c>
    </row>
    <row r="14" spans="1:2" ht="11.25">
      <c r="A14" s="439" t="s">
        <v>380</v>
      </c>
      <c r="B14" s="438">
        <v>31.65544133286069</v>
      </c>
    </row>
    <row r="15" spans="1:2" ht="11.25">
      <c r="A15" s="439" t="s">
        <v>379</v>
      </c>
      <c r="B15" s="438">
        <v>7.272805102521296</v>
      </c>
    </row>
    <row r="16" spans="1:2" ht="11.25">
      <c r="A16" s="439" t="s">
        <v>378</v>
      </c>
      <c r="B16" s="438">
        <v>10.747035089864285</v>
      </c>
    </row>
    <row r="17" spans="1:2" ht="11.25">
      <c r="A17" s="439" t="s">
        <v>377</v>
      </c>
      <c r="B17" s="438">
        <v>17.185289957567186</v>
      </c>
    </row>
    <row r="18" spans="1:2" ht="11.25">
      <c r="A18" s="439" t="s">
        <v>376</v>
      </c>
      <c r="B18" s="438">
        <v>13.325740318906606</v>
      </c>
    </row>
    <row r="19" spans="1:2" ht="11.25">
      <c r="A19" s="439" t="s">
        <v>375</v>
      </c>
      <c r="B19" s="438">
        <v>7.822808671065033</v>
      </c>
    </row>
    <row r="20" spans="1:2" ht="11.25">
      <c r="A20" s="439" t="s">
        <v>374</v>
      </c>
      <c r="B20" s="438">
        <v>8.117859290438965</v>
      </c>
    </row>
    <row r="21" spans="1:2" ht="11.25">
      <c r="A21" s="439" t="s">
        <v>373</v>
      </c>
      <c r="B21" s="438">
        <v>19.80802792321117</v>
      </c>
    </row>
    <row r="22" spans="1:2" ht="11.25">
      <c r="A22" s="439" t="s">
        <v>372</v>
      </c>
      <c r="B22" s="438">
        <v>11.056682995101468</v>
      </c>
    </row>
    <row r="23" spans="1:2" ht="11.25">
      <c r="A23" s="439" t="s">
        <v>371</v>
      </c>
      <c r="B23" s="438">
        <v>7.3426573426573425</v>
      </c>
    </row>
    <row r="24" spans="1:2" ht="11.25">
      <c r="A24" s="439" t="s">
        <v>370</v>
      </c>
      <c r="B24" s="438">
        <v>14.595350463205733</v>
      </c>
    </row>
    <row r="25" spans="1:2" ht="11.25">
      <c r="A25" s="439" t="s">
        <v>369</v>
      </c>
      <c r="B25" s="438">
        <v>30.354008191925104</v>
      </c>
    </row>
    <row r="26" spans="1:2" ht="11.25">
      <c r="A26" s="439" t="s">
        <v>368</v>
      </c>
      <c r="B26" s="438">
        <v>15.418894830659536</v>
      </c>
    </row>
    <row r="27" spans="1:2" ht="11.25">
      <c r="A27" s="439" t="s">
        <v>367</v>
      </c>
      <c r="B27" s="438">
        <v>14.538916003082456</v>
      </c>
    </row>
    <row r="28" spans="1:2" ht="11.25">
      <c r="A28" s="439" t="s">
        <v>366</v>
      </c>
      <c r="B28" s="438">
        <v>10.378474275576583</v>
      </c>
    </row>
    <row r="29" spans="1:2" ht="11.25">
      <c r="A29" s="439" t="s">
        <v>365</v>
      </c>
      <c r="B29" s="438">
        <v>8.939743167599605</v>
      </c>
    </row>
    <row r="30" spans="1:2" ht="11.25">
      <c r="A30" s="439" t="s">
        <v>364</v>
      </c>
      <c r="B30" s="438">
        <v>3.5481444332998997</v>
      </c>
    </row>
    <row r="31" spans="1:2" ht="11.25">
      <c r="A31" s="439" t="s">
        <v>363</v>
      </c>
      <c r="B31" s="438">
        <v>3.8213226313034374</v>
      </c>
    </row>
    <row r="32" spans="1:2" ht="11.25">
      <c r="A32" s="439" t="s">
        <v>362</v>
      </c>
      <c r="B32" s="438">
        <v>38.27770096780565</v>
      </c>
    </row>
    <row r="33" spans="1:2" ht="11.25">
      <c r="A33" s="439" t="s">
        <v>361</v>
      </c>
      <c r="B33" s="438">
        <v>10.015537229592447</v>
      </c>
    </row>
    <row r="34" spans="1:2" ht="11.25">
      <c r="A34" s="439" t="s">
        <v>360</v>
      </c>
      <c r="B34" s="438">
        <v>6.467862180132984</v>
      </c>
    </row>
    <row r="35" spans="1:2" ht="11.25">
      <c r="A35" s="439" t="s">
        <v>359</v>
      </c>
      <c r="B35" s="438">
        <v>18.229715489989463</v>
      </c>
    </row>
    <row r="36" spans="1:2" ht="11.25">
      <c r="A36" s="439" t="s">
        <v>358</v>
      </c>
      <c r="B36" s="438">
        <v>7.19458345599058</v>
      </c>
    </row>
    <row r="37" spans="1:2" ht="11.25">
      <c r="A37" s="439" t="s">
        <v>357</v>
      </c>
      <c r="B37" s="438">
        <v>8.569489224503648</v>
      </c>
    </row>
    <row r="38" spans="1:2" ht="11.25">
      <c r="A38" s="439" t="s">
        <v>356</v>
      </c>
      <c r="B38" s="438">
        <v>25.7339977002683</v>
      </c>
    </row>
    <row r="39" spans="1:2" ht="11.25">
      <c r="A39" s="439" t="s">
        <v>355</v>
      </c>
      <c r="B39" s="438">
        <v>14.888788016341353</v>
      </c>
    </row>
    <row r="40" spans="1:2" ht="11.25">
      <c r="A40" s="439" t="s">
        <v>354</v>
      </c>
      <c r="B40" s="438">
        <v>5.265467310223782</v>
      </c>
    </row>
    <row r="41" spans="1:2" ht="11.25">
      <c r="A41" s="439" t="s">
        <v>353</v>
      </c>
      <c r="B41" s="438">
        <v>3.72453443319585</v>
      </c>
    </row>
    <row r="42" spans="1:2" ht="11.25">
      <c r="A42" s="439" t="s">
        <v>352</v>
      </c>
      <c r="B42" s="438">
        <v>16.40571817562968</v>
      </c>
    </row>
    <row r="43" spans="1:2" ht="11.25">
      <c r="A43" s="439" t="s">
        <v>351</v>
      </c>
      <c r="B43" s="438">
        <v>7.423269093504639</v>
      </c>
    </row>
    <row r="44" spans="1:2" ht="11.25">
      <c r="A44" s="439" t="s">
        <v>350</v>
      </c>
      <c r="B44" s="438">
        <v>7.42278743835972</v>
      </c>
    </row>
    <row r="45" spans="1:2" ht="11.25">
      <c r="A45" s="439" t="s">
        <v>349</v>
      </c>
      <c r="B45" s="438">
        <v>18.05342675717101</v>
      </c>
    </row>
    <row r="46" spans="1:2" ht="11.25">
      <c r="A46" s="439" t="s">
        <v>348</v>
      </c>
      <c r="B46" s="438">
        <v>44.63929852530889</v>
      </c>
    </row>
    <row r="47" spans="1:2" ht="11.25">
      <c r="A47" s="439" t="s">
        <v>347</v>
      </c>
      <c r="B47" s="438">
        <v>12.877659257493592</v>
      </c>
    </row>
    <row r="48" spans="1:2" ht="11.25">
      <c r="A48" s="439" t="s">
        <v>346</v>
      </c>
      <c r="B48" s="438">
        <v>4.02305611104576</v>
      </c>
    </row>
    <row r="49" spans="1:2" ht="11.25">
      <c r="A49" s="439" t="s">
        <v>345</v>
      </c>
      <c r="B49" s="438">
        <v>21.075949367088608</v>
      </c>
    </row>
    <row r="50" spans="1:2" ht="11.25">
      <c r="A50" s="439" t="s">
        <v>344</v>
      </c>
      <c r="B50" s="438">
        <v>14.543889845094665</v>
      </c>
    </row>
    <row r="51" spans="1:2" ht="11.25">
      <c r="A51" s="439" t="s">
        <v>343</v>
      </c>
      <c r="B51" s="438">
        <v>46.97833523375142</v>
      </c>
    </row>
    <row r="52" spans="1:2" ht="11.25">
      <c r="A52" s="439" t="s">
        <v>342</v>
      </c>
      <c r="B52" s="438">
        <v>21.44638403990025</v>
      </c>
    </row>
    <row r="53" spans="1:2" ht="11.25">
      <c r="A53" s="439" t="s">
        <v>341</v>
      </c>
      <c r="B53" s="438">
        <v>19.847470238095237</v>
      </c>
    </row>
    <row r="54" spans="1:2" ht="11.25">
      <c r="A54" s="439" t="s">
        <v>340</v>
      </c>
      <c r="B54" s="438">
        <v>13.035870516185478</v>
      </c>
    </row>
    <row r="55" spans="1:2" ht="11.25">
      <c r="A55" s="439" t="s">
        <v>339</v>
      </c>
      <c r="B55" s="438">
        <v>15.165394402035624</v>
      </c>
    </row>
    <row r="56" spans="1:2" ht="11.25">
      <c r="A56" s="439" t="s">
        <v>338</v>
      </c>
      <c r="B56" s="438">
        <v>21.40266021765417</v>
      </c>
    </row>
    <row r="57" spans="1:2" ht="11.25">
      <c r="A57" s="439" t="s">
        <v>337</v>
      </c>
      <c r="B57" s="438">
        <v>12.129929282032842</v>
      </c>
    </row>
    <row r="58" spans="1:2" ht="11.25">
      <c r="A58" s="439" t="s">
        <v>336</v>
      </c>
      <c r="B58" s="438">
        <v>24.78912839737582</v>
      </c>
    </row>
    <row r="59" spans="1:2" ht="11.25">
      <c r="A59" s="439" t="s">
        <v>335</v>
      </c>
      <c r="B59" s="438">
        <v>39.98276074375077</v>
      </c>
    </row>
    <row r="60" spans="1:2" ht="11.25">
      <c r="A60" s="439" t="s">
        <v>334</v>
      </c>
      <c r="B60" s="438">
        <v>6.863315330286664</v>
      </c>
    </row>
    <row r="61" spans="1:2" ht="11.25">
      <c r="A61" s="439" t="s">
        <v>333</v>
      </c>
      <c r="B61" s="438">
        <v>18.84765625</v>
      </c>
    </row>
    <row r="62" spans="1:2" ht="11.25">
      <c r="A62" s="439" t="s">
        <v>332</v>
      </c>
      <c r="B62" s="438">
        <v>36.954185520361996</v>
      </c>
    </row>
    <row r="63" spans="1:2" ht="11.25">
      <c r="A63" s="439" t="s">
        <v>331</v>
      </c>
      <c r="B63" s="438">
        <v>5.41907514450867</v>
      </c>
    </row>
    <row r="64" spans="1:2" ht="11.25">
      <c r="A64" s="439" t="s">
        <v>330</v>
      </c>
      <c r="B64" s="438">
        <v>15.32475306794373</v>
      </c>
    </row>
    <row r="65" spans="1:2" ht="11.25">
      <c r="A65" s="439" t="s">
        <v>329</v>
      </c>
      <c r="B65" s="438">
        <v>31.591619281799087</v>
      </c>
    </row>
    <row r="66" spans="1:2" ht="11.25">
      <c r="A66" s="439" t="s">
        <v>328</v>
      </c>
      <c r="B66" s="438">
        <v>7.225691347011597</v>
      </c>
    </row>
    <row r="67" spans="1:2" ht="11.25">
      <c r="A67" s="439" t="s">
        <v>327</v>
      </c>
      <c r="B67" s="438">
        <v>11.364296081277212</v>
      </c>
    </row>
    <row r="68" spans="1:2" ht="11.25">
      <c r="A68" s="439" t="s">
        <v>326</v>
      </c>
      <c r="B68" s="438">
        <v>23.316536875858908</v>
      </c>
    </row>
    <row r="69" spans="1:2" ht="11.25">
      <c r="A69" s="439" t="s">
        <v>325</v>
      </c>
      <c r="B69" s="438">
        <v>13.918891379661707</v>
      </c>
    </row>
    <row r="70" spans="1:2" ht="11.25">
      <c r="A70" s="439" t="s">
        <v>324</v>
      </c>
      <c r="B70" s="438">
        <v>5.903688840870505</v>
      </c>
    </row>
    <row r="71" spans="1:2" ht="11.25">
      <c r="A71" s="439" t="s">
        <v>323</v>
      </c>
      <c r="B71" s="438">
        <v>2.774669948534348</v>
      </c>
    </row>
    <row r="72" spans="1:2" ht="11.25">
      <c r="A72" s="439" t="s">
        <v>322</v>
      </c>
      <c r="B72" s="438">
        <v>13.493367024636765</v>
      </c>
    </row>
    <row r="73" spans="1:2" ht="11.25">
      <c r="A73" s="439" t="s">
        <v>321</v>
      </c>
      <c r="B73" s="438">
        <v>11.782999308914995</v>
      </c>
    </row>
    <row r="74" spans="1:2" ht="11.25">
      <c r="A74" s="439" t="s">
        <v>320</v>
      </c>
      <c r="B74" s="438">
        <v>16.056432650319113</v>
      </c>
    </row>
    <row r="75" spans="1:2" ht="11.25">
      <c r="A75" s="439" t="s">
        <v>319</v>
      </c>
      <c r="B75" s="438">
        <v>9.91277862384051</v>
      </c>
    </row>
    <row r="76" spans="1:2" ht="11.25">
      <c r="A76" s="439" t="s">
        <v>318</v>
      </c>
      <c r="B76" s="438">
        <v>6.100526955816782</v>
      </c>
    </row>
    <row r="77" spans="1:2" ht="11.25">
      <c r="A77" s="439" t="s">
        <v>317</v>
      </c>
      <c r="B77" s="438">
        <v>1.1035207566999474</v>
      </c>
    </row>
    <row r="78" spans="1:2" ht="11.25">
      <c r="A78" s="439" t="s">
        <v>316</v>
      </c>
      <c r="B78" s="438">
        <v>3.1340241209444537</v>
      </c>
    </row>
    <row r="79" spans="1:2" ht="11.25">
      <c r="A79" s="439" t="s">
        <v>315</v>
      </c>
      <c r="B79" s="438">
        <v>9.269914333205472</v>
      </c>
    </row>
    <row r="80" spans="1:2" ht="11.25">
      <c r="A80" s="439" t="s">
        <v>314</v>
      </c>
      <c r="B80" s="438">
        <v>3.9497492632993847</v>
      </c>
    </row>
    <row r="81" spans="1:2" ht="11.25">
      <c r="A81" s="439" t="s">
        <v>313</v>
      </c>
      <c r="B81" s="438">
        <v>5.999693893168716</v>
      </c>
    </row>
    <row r="82" spans="1:2" ht="11.25">
      <c r="A82" s="439" t="s">
        <v>312</v>
      </c>
      <c r="B82" s="438">
        <v>10.512939001848428</v>
      </c>
    </row>
    <row r="83" spans="1:2" ht="11.25">
      <c r="A83" s="439" t="s">
        <v>311</v>
      </c>
      <c r="B83" s="438">
        <v>15.84723441615452</v>
      </c>
    </row>
    <row r="84" spans="1:2" ht="11.25">
      <c r="A84" s="439" t="s">
        <v>310</v>
      </c>
      <c r="B84" s="438">
        <v>15.054545454545455</v>
      </c>
    </row>
    <row r="85" spans="1:2" ht="11.25">
      <c r="A85" s="439" t="s">
        <v>309</v>
      </c>
      <c r="B85" s="438">
        <v>13.49492302653128</v>
      </c>
    </row>
    <row r="86" spans="1:2" ht="11.25">
      <c r="A86" s="439" t="s">
        <v>308</v>
      </c>
      <c r="B86" s="438">
        <v>6.212675785012522</v>
      </c>
    </row>
    <row r="87" spans="1:2" ht="11.25">
      <c r="A87" s="439" t="s">
        <v>307</v>
      </c>
      <c r="B87" s="438">
        <v>3.937007874015748</v>
      </c>
    </row>
    <row r="88" spans="1:2" ht="11.25">
      <c r="A88" s="439" t="s">
        <v>306</v>
      </c>
      <c r="B88" s="438">
        <v>18.027850959729015</v>
      </c>
    </row>
    <row r="89" spans="1:2" ht="11.25">
      <c r="A89" s="439" t="s">
        <v>305</v>
      </c>
      <c r="B89" s="438">
        <v>7.8125</v>
      </c>
    </row>
    <row r="90" spans="1:2" ht="11.25">
      <c r="A90" s="439" t="s">
        <v>304</v>
      </c>
      <c r="B90" s="438">
        <v>7.592730893701767</v>
      </c>
    </row>
    <row r="91" spans="1:2" ht="11.25">
      <c r="A91" s="439" t="s">
        <v>303</v>
      </c>
      <c r="B91" s="438">
        <v>16.525821596244132</v>
      </c>
    </row>
    <row r="92" spans="1:2" ht="11.25">
      <c r="A92" s="439" t="s">
        <v>302</v>
      </c>
      <c r="B92" s="438">
        <v>8.063725490196079</v>
      </c>
    </row>
    <row r="93" spans="1:2" ht="11.25">
      <c r="A93" s="439" t="s">
        <v>301</v>
      </c>
      <c r="B93" s="438">
        <v>11.826762909494725</v>
      </c>
    </row>
    <row r="94" spans="1:2" ht="11.25">
      <c r="A94" s="439" t="s">
        <v>300</v>
      </c>
      <c r="B94" s="438">
        <v>2.4629418472063853</v>
      </c>
    </row>
    <row r="95" spans="1:2" ht="11.25">
      <c r="A95" s="439" t="s">
        <v>299</v>
      </c>
      <c r="B95" s="438">
        <v>4.061466132683266</v>
      </c>
    </row>
    <row r="96" spans="1:2" ht="11.25">
      <c r="A96" s="439" t="s">
        <v>298</v>
      </c>
      <c r="B96" s="438">
        <v>0.9073208722741434</v>
      </c>
    </row>
    <row r="97" spans="1:2" ht="11.25">
      <c r="A97" s="439" t="s">
        <v>297</v>
      </c>
      <c r="B97" s="438">
        <v>4.447368421052632</v>
      </c>
    </row>
    <row r="98" spans="1:2" ht="11.25">
      <c r="A98" s="439" t="s">
        <v>296</v>
      </c>
      <c r="B98" s="438">
        <v>3.322820455057445</v>
      </c>
    </row>
    <row r="99" spans="1:2" ht="11.25">
      <c r="A99" s="439" t="s">
        <v>295</v>
      </c>
      <c r="B99" s="438">
        <v>8.004926108374384</v>
      </c>
    </row>
    <row r="100" spans="1:2" ht="11.25">
      <c r="A100" s="439" t="s">
        <v>294</v>
      </c>
      <c r="B100" s="438">
        <v>26.228795128316662</v>
      </c>
    </row>
    <row r="101" spans="1:2" ht="11.25">
      <c r="A101" s="439" t="s">
        <v>293</v>
      </c>
      <c r="B101" s="438">
        <v>1.3076643661460225</v>
      </c>
    </row>
    <row r="102" spans="1:2" ht="11.25">
      <c r="A102" s="437" t="s">
        <v>292</v>
      </c>
      <c r="B102" s="436">
        <v>4.348160689549023</v>
      </c>
    </row>
    <row r="103" ht="11.25">
      <c r="A103" s="1" t="s">
        <v>409</v>
      </c>
    </row>
    <row r="104" ht="11.25">
      <c r="A104" s="1" t="s">
        <v>410</v>
      </c>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B104"/>
  <sheetViews>
    <sheetView zoomScalePageLayoutView="0" workbookViewId="0" topLeftCell="A1">
      <selection activeCell="A1" sqref="A1"/>
    </sheetView>
  </sheetViews>
  <sheetFormatPr defaultColWidth="11.421875" defaultRowHeight="12.75"/>
  <cols>
    <col min="1" max="1" width="25.28125" style="1" customWidth="1"/>
    <col min="2" max="2" width="11.421875" style="445" customWidth="1"/>
    <col min="3" max="16384" width="11.421875" style="1" customWidth="1"/>
  </cols>
  <sheetData>
    <row r="1" ht="11.25">
      <c r="A1" s="231" t="s">
        <v>396</v>
      </c>
    </row>
    <row r="3" spans="1:2" ht="11.25">
      <c r="A3" s="441" t="s">
        <v>391</v>
      </c>
      <c r="B3" s="444">
        <v>77</v>
      </c>
    </row>
    <row r="4" spans="1:2" ht="11.25">
      <c r="A4" s="439" t="s">
        <v>390</v>
      </c>
      <c r="B4" s="443">
        <v>64</v>
      </c>
    </row>
    <row r="5" spans="1:2" ht="11.25">
      <c r="A5" s="439" t="s">
        <v>389</v>
      </c>
      <c r="B5" s="443">
        <v>73</v>
      </c>
    </row>
    <row r="6" spans="1:2" ht="11.25">
      <c r="A6" s="439" t="s">
        <v>388</v>
      </c>
      <c r="B6" s="443">
        <v>44</v>
      </c>
    </row>
    <row r="7" spans="1:2" ht="11.25">
      <c r="A7" s="439" t="s">
        <v>387</v>
      </c>
      <c r="B7" s="443">
        <v>55</v>
      </c>
    </row>
    <row r="8" spans="1:2" ht="11.25">
      <c r="A8" s="439" t="s">
        <v>386</v>
      </c>
      <c r="B8" s="443">
        <v>41</v>
      </c>
    </row>
    <row r="9" spans="1:2" ht="11.25">
      <c r="A9" s="439" t="s">
        <v>385</v>
      </c>
      <c r="B9" s="443">
        <v>64</v>
      </c>
    </row>
    <row r="10" spans="1:2" ht="11.25">
      <c r="A10" s="439" t="s">
        <v>384</v>
      </c>
      <c r="B10" s="443">
        <v>57</v>
      </c>
    </row>
    <row r="11" spans="1:2" ht="11.25">
      <c r="A11" s="439" t="s">
        <v>383</v>
      </c>
      <c r="B11" s="443">
        <v>48</v>
      </c>
    </row>
    <row r="12" spans="1:2" ht="11.25">
      <c r="A12" s="439" t="s">
        <v>382</v>
      </c>
      <c r="B12" s="443">
        <v>50</v>
      </c>
    </row>
    <row r="13" spans="1:2" ht="11.25">
      <c r="A13" s="439" t="s">
        <v>381</v>
      </c>
      <c r="B13" s="443">
        <v>40</v>
      </c>
    </row>
    <row r="14" spans="1:2" ht="11.25">
      <c r="A14" s="439" t="s">
        <v>380</v>
      </c>
      <c r="B14" s="443">
        <v>70</v>
      </c>
    </row>
    <row r="15" spans="1:2" ht="11.25">
      <c r="A15" s="439" t="s">
        <v>379</v>
      </c>
      <c r="B15" s="443">
        <v>42</v>
      </c>
    </row>
    <row r="16" spans="1:2" ht="11.25">
      <c r="A16" s="439" t="s">
        <v>378</v>
      </c>
      <c r="B16" s="443">
        <v>76</v>
      </c>
    </row>
    <row r="17" spans="1:2" ht="11.25">
      <c r="A17" s="439" t="s">
        <v>377</v>
      </c>
      <c r="B17" s="443">
        <v>74</v>
      </c>
    </row>
    <row r="18" spans="1:2" ht="11.25">
      <c r="A18" s="439" t="s">
        <v>376</v>
      </c>
      <c r="B18" s="443">
        <v>66</v>
      </c>
    </row>
    <row r="19" spans="1:2" ht="11.25">
      <c r="A19" s="439" t="s">
        <v>375</v>
      </c>
      <c r="B19" s="443">
        <v>66</v>
      </c>
    </row>
    <row r="20" spans="1:2" ht="11.25">
      <c r="A20" s="439" t="s">
        <v>374</v>
      </c>
      <c r="B20" s="443">
        <v>75</v>
      </c>
    </row>
    <row r="21" spans="1:2" ht="11.25">
      <c r="A21" s="439" t="s">
        <v>373</v>
      </c>
      <c r="B21" s="443">
        <v>65</v>
      </c>
    </row>
    <row r="22" spans="1:2" ht="11.25">
      <c r="A22" s="439" t="s">
        <v>372</v>
      </c>
      <c r="B22" s="443">
        <v>30</v>
      </c>
    </row>
    <row r="23" spans="1:2" ht="11.25">
      <c r="A23" s="439" t="s">
        <v>371</v>
      </c>
      <c r="B23" s="443">
        <v>29</v>
      </c>
    </row>
    <row r="24" spans="1:2" ht="11.25">
      <c r="A24" s="439" t="s">
        <v>370</v>
      </c>
      <c r="B24" s="443">
        <v>71</v>
      </c>
    </row>
    <row r="25" spans="1:2" ht="11.25">
      <c r="A25" s="439" t="s">
        <v>369</v>
      </c>
      <c r="B25" s="443">
        <v>74</v>
      </c>
    </row>
    <row r="26" spans="1:2" ht="11.25">
      <c r="A26" s="439" t="s">
        <v>368</v>
      </c>
      <c r="B26" s="443">
        <v>58</v>
      </c>
    </row>
    <row r="27" spans="1:2" ht="11.25">
      <c r="A27" s="439" t="s">
        <v>367</v>
      </c>
      <c r="B27" s="443">
        <v>54</v>
      </c>
    </row>
    <row r="28" spans="1:2" ht="11.25">
      <c r="A28" s="439" t="s">
        <v>366</v>
      </c>
      <c r="B28" s="443">
        <v>83</v>
      </c>
    </row>
    <row r="29" spans="1:2" ht="11.25">
      <c r="A29" s="439" t="s">
        <v>365</v>
      </c>
      <c r="B29" s="443">
        <v>60</v>
      </c>
    </row>
    <row r="30" spans="1:2" ht="11.25">
      <c r="A30" s="439" t="s">
        <v>364</v>
      </c>
      <c r="B30" s="443">
        <v>44</v>
      </c>
    </row>
    <row r="31" spans="1:2" ht="11.25">
      <c r="A31" s="439" t="s">
        <v>363</v>
      </c>
      <c r="B31" s="443">
        <v>60</v>
      </c>
    </row>
    <row r="32" spans="1:2" ht="11.25">
      <c r="A32" s="439" t="s">
        <v>362</v>
      </c>
      <c r="B32" s="443">
        <v>74</v>
      </c>
    </row>
    <row r="33" spans="1:2" ht="11.25">
      <c r="A33" s="439" t="s">
        <v>361</v>
      </c>
      <c r="B33" s="443">
        <v>41</v>
      </c>
    </row>
    <row r="34" spans="1:2" ht="11.25">
      <c r="A34" s="439" t="s">
        <v>360</v>
      </c>
      <c r="B34" s="443">
        <v>49</v>
      </c>
    </row>
    <row r="35" spans="1:2" ht="11.25">
      <c r="A35" s="439" t="s">
        <v>359</v>
      </c>
      <c r="B35" s="443">
        <v>68</v>
      </c>
    </row>
    <row r="36" spans="1:2" ht="11.25">
      <c r="A36" s="439" t="s">
        <v>358</v>
      </c>
      <c r="B36" s="443">
        <v>59</v>
      </c>
    </row>
    <row r="37" spans="1:2" ht="11.25">
      <c r="A37" s="439" t="s">
        <v>357</v>
      </c>
      <c r="B37" s="443">
        <v>45</v>
      </c>
    </row>
    <row r="38" spans="1:2" ht="11.25">
      <c r="A38" s="439" t="s">
        <v>356</v>
      </c>
      <c r="B38" s="443">
        <v>75</v>
      </c>
    </row>
    <row r="39" spans="1:2" ht="11.25">
      <c r="A39" s="439" t="s">
        <v>355</v>
      </c>
      <c r="B39" s="443">
        <v>81</v>
      </c>
    </row>
    <row r="40" spans="1:2" ht="11.25">
      <c r="A40" s="439" t="s">
        <v>354</v>
      </c>
      <c r="B40" s="443">
        <v>72</v>
      </c>
    </row>
    <row r="41" spans="1:2" ht="11.25">
      <c r="A41" s="439" t="s">
        <v>353</v>
      </c>
      <c r="B41" s="443">
        <v>73</v>
      </c>
    </row>
    <row r="42" spans="1:2" ht="11.25">
      <c r="A42" s="439" t="s">
        <v>352</v>
      </c>
      <c r="B42" s="443">
        <v>78</v>
      </c>
    </row>
    <row r="43" spans="1:2" ht="11.25">
      <c r="A43" s="439" t="s">
        <v>351</v>
      </c>
      <c r="B43" s="443">
        <v>58</v>
      </c>
    </row>
    <row r="44" spans="1:2" ht="11.25">
      <c r="A44" s="439" t="s">
        <v>350</v>
      </c>
      <c r="B44" s="443">
        <v>74</v>
      </c>
    </row>
    <row r="45" spans="1:2" ht="11.25">
      <c r="A45" s="439" t="s">
        <v>349</v>
      </c>
      <c r="B45" s="443">
        <v>65</v>
      </c>
    </row>
    <row r="46" spans="1:2" ht="11.25">
      <c r="A46" s="439" t="s">
        <v>348</v>
      </c>
      <c r="B46" s="443">
        <v>106</v>
      </c>
    </row>
    <row r="47" spans="1:2" ht="11.25">
      <c r="A47" s="439" t="s">
        <v>347</v>
      </c>
      <c r="B47" s="443">
        <v>81</v>
      </c>
    </row>
    <row r="48" spans="1:2" ht="11.25">
      <c r="A48" s="439" t="s">
        <v>346</v>
      </c>
      <c r="B48" s="443">
        <v>68</v>
      </c>
    </row>
    <row r="49" spans="1:2" ht="11.25">
      <c r="A49" s="439" t="s">
        <v>345</v>
      </c>
      <c r="B49" s="443">
        <v>62</v>
      </c>
    </row>
    <row r="50" spans="1:2" ht="11.25">
      <c r="A50" s="439" t="s">
        <v>344</v>
      </c>
      <c r="B50" s="443">
        <v>56</v>
      </c>
    </row>
    <row r="51" spans="1:2" ht="11.25">
      <c r="A51" s="439" t="s">
        <v>343</v>
      </c>
      <c r="B51" s="443">
        <v>65</v>
      </c>
    </row>
    <row r="52" spans="1:2" ht="11.25">
      <c r="A52" s="439" t="s">
        <v>342</v>
      </c>
      <c r="B52" s="443">
        <v>79</v>
      </c>
    </row>
    <row r="53" spans="1:2" ht="11.25">
      <c r="A53" s="439" t="s">
        <v>341</v>
      </c>
      <c r="B53" s="443">
        <v>85</v>
      </c>
    </row>
    <row r="54" spans="1:2" ht="11.25">
      <c r="A54" s="439" t="s">
        <v>340</v>
      </c>
      <c r="B54" s="443">
        <v>71</v>
      </c>
    </row>
    <row r="55" spans="1:2" ht="11.25">
      <c r="A55" s="439" t="s">
        <v>339</v>
      </c>
      <c r="B55" s="443">
        <v>74</v>
      </c>
    </row>
    <row r="56" spans="1:2" ht="11.25">
      <c r="A56" s="439" t="s">
        <v>338</v>
      </c>
      <c r="B56" s="443">
        <v>85</v>
      </c>
    </row>
    <row r="57" spans="1:2" ht="11.25">
      <c r="A57" s="439" t="s">
        <v>337</v>
      </c>
      <c r="B57" s="443">
        <v>66</v>
      </c>
    </row>
    <row r="58" spans="1:2" ht="11.25">
      <c r="A58" s="439" t="s">
        <v>336</v>
      </c>
      <c r="B58" s="443">
        <v>73</v>
      </c>
    </row>
    <row r="59" spans="1:2" ht="11.25">
      <c r="A59" s="439" t="s">
        <v>335</v>
      </c>
      <c r="B59" s="443">
        <v>76</v>
      </c>
    </row>
    <row r="60" spans="1:2" ht="11.25">
      <c r="A60" s="439" t="s">
        <v>334</v>
      </c>
      <c r="B60" s="443">
        <v>63</v>
      </c>
    </row>
    <row r="61" spans="1:2" ht="11.25">
      <c r="A61" s="439" t="s">
        <v>333</v>
      </c>
      <c r="B61" s="443">
        <v>68</v>
      </c>
    </row>
    <row r="62" spans="1:2" ht="11.25">
      <c r="A62" s="439" t="s">
        <v>332</v>
      </c>
      <c r="B62" s="443">
        <v>58</v>
      </c>
    </row>
    <row r="63" spans="1:2" ht="11.25">
      <c r="A63" s="439" t="s">
        <v>331</v>
      </c>
      <c r="B63" s="443">
        <v>56</v>
      </c>
    </row>
    <row r="64" spans="1:2" ht="11.25">
      <c r="A64" s="439" t="s">
        <v>330</v>
      </c>
      <c r="B64" s="443">
        <v>68</v>
      </c>
    </row>
    <row r="65" spans="1:2" ht="11.25">
      <c r="A65" s="439" t="s">
        <v>329</v>
      </c>
      <c r="B65" s="443">
        <v>52</v>
      </c>
    </row>
    <row r="66" spans="1:2" ht="11.25">
      <c r="A66" s="439" t="s">
        <v>328</v>
      </c>
      <c r="B66" s="443">
        <v>70</v>
      </c>
    </row>
    <row r="67" spans="1:2" ht="11.25">
      <c r="A67" s="439" t="s">
        <v>327</v>
      </c>
      <c r="B67" s="443">
        <v>60</v>
      </c>
    </row>
    <row r="68" spans="1:2" ht="11.25">
      <c r="A68" s="439" t="s">
        <v>326</v>
      </c>
      <c r="B68" s="443">
        <v>57</v>
      </c>
    </row>
    <row r="69" spans="1:2" ht="11.25">
      <c r="A69" s="439" t="s">
        <v>325</v>
      </c>
      <c r="B69" s="443">
        <v>40</v>
      </c>
    </row>
    <row r="70" spans="1:2" ht="11.25">
      <c r="A70" s="439" t="s">
        <v>324</v>
      </c>
      <c r="B70" s="443">
        <v>71</v>
      </c>
    </row>
    <row r="71" spans="1:2" ht="11.25">
      <c r="A71" s="439" t="s">
        <v>323</v>
      </c>
      <c r="B71" s="443">
        <v>54</v>
      </c>
    </row>
    <row r="72" spans="1:2" ht="11.25">
      <c r="A72" s="439" t="s">
        <v>322</v>
      </c>
      <c r="B72" s="443">
        <v>54</v>
      </c>
    </row>
    <row r="73" spans="1:2" ht="11.25">
      <c r="A73" s="439" t="s">
        <v>321</v>
      </c>
      <c r="B73" s="443">
        <v>74</v>
      </c>
    </row>
    <row r="74" spans="1:2" ht="11.25">
      <c r="A74" s="439" t="s">
        <v>320</v>
      </c>
      <c r="B74" s="443">
        <v>78</v>
      </c>
    </row>
    <row r="75" spans="1:2" ht="11.25">
      <c r="A75" s="439" t="s">
        <v>319</v>
      </c>
      <c r="B75" s="443">
        <v>90</v>
      </c>
    </row>
    <row r="76" spans="1:2" ht="11.25">
      <c r="A76" s="439" t="s">
        <v>318</v>
      </c>
      <c r="B76" s="443">
        <v>66</v>
      </c>
    </row>
    <row r="77" spans="1:2" ht="11.25">
      <c r="A77" s="439" t="s">
        <v>317</v>
      </c>
      <c r="B77" s="443">
        <v>58</v>
      </c>
    </row>
    <row r="78" spans="1:2" ht="11.25">
      <c r="A78" s="439" t="s">
        <v>316</v>
      </c>
      <c r="B78" s="443">
        <v>45</v>
      </c>
    </row>
    <row r="79" spans="1:2" ht="11.25">
      <c r="A79" s="439" t="s">
        <v>315</v>
      </c>
      <c r="B79" s="443">
        <v>66</v>
      </c>
    </row>
    <row r="80" spans="1:2" ht="11.25">
      <c r="A80" s="439" t="s">
        <v>314</v>
      </c>
      <c r="B80" s="443">
        <v>51</v>
      </c>
    </row>
    <row r="81" spans="1:2" ht="11.25">
      <c r="A81" s="439" t="s">
        <v>313</v>
      </c>
      <c r="B81" s="443">
        <v>58</v>
      </c>
    </row>
    <row r="82" spans="1:2" ht="11.25">
      <c r="A82" s="439" t="s">
        <v>312</v>
      </c>
      <c r="B82" s="443">
        <v>73</v>
      </c>
    </row>
    <row r="83" spans="1:2" ht="11.25">
      <c r="A83" s="439" t="s">
        <v>311</v>
      </c>
      <c r="B83" s="443">
        <v>62</v>
      </c>
    </row>
    <row r="84" spans="1:2" ht="11.25">
      <c r="A84" s="439" t="s">
        <v>310</v>
      </c>
      <c r="B84" s="443">
        <v>52</v>
      </c>
    </row>
    <row r="85" spans="1:2" ht="11.25">
      <c r="A85" s="439" t="s">
        <v>309</v>
      </c>
      <c r="B85" s="443">
        <v>49</v>
      </c>
    </row>
    <row r="86" spans="1:2" ht="11.25">
      <c r="A86" s="439" t="s">
        <v>308</v>
      </c>
      <c r="B86" s="443">
        <v>45</v>
      </c>
    </row>
    <row r="87" spans="1:2" ht="11.25">
      <c r="A87" s="439" t="s">
        <v>307</v>
      </c>
      <c r="B87" s="443">
        <v>39</v>
      </c>
    </row>
    <row r="88" spans="1:2" ht="11.25">
      <c r="A88" s="439" t="s">
        <v>306</v>
      </c>
      <c r="B88" s="443">
        <v>79</v>
      </c>
    </row>
    <row r="89" spans="1:2" ht="11.25">
      <c r="A89" s="439" t="s">
        <v>305</v>
      </c>
      <c r="B89" s="443">
        <v>64</v>
      </c>
    </row>
    <row r="90" spans="1:2" ht="11.25">
      <c r="A90" s="439" t="s">
        <v>304</v>
      </c>
      <c r="B90" s="443">
        <v>61</v>
      </c>
    </row>
    <row r="91" spans="1:2" ht="11.25">
      <c r="A91" s="439" t="s">
        <v>303</v>
      </c>
      <c r="B91" s="443">
        <v>78</v>
      </c>
    </row>
    <row r="92" spans="1:2" ht="11.25">
      <c r="A92" s="439" t="s">
        <v>302</v>
      </c>
      <c r="B92" s="443">
        <v>78</v>
      </c>
    </row>
    <row r="93" spans="1:2" ht="11.25">
      <c r="A93" s="439" t="s">
        <v>301</v>
      </c>
      <c r="B93" s="443">
        <v>61</v>
      </c>
    </row>
    <row r="94" spans="1:2" ht="11.25">
      <c r="A94" s="439" t="s">
        <v>300</v>
      </c>
      <c r="B94" s="443">
        <v>53</v>
      </c>
    </row>
    <row r="95" spans="1:2" ht="11.25">
      <c r="A95" s="439" t="s">
        <v>299</v>
      </c>
      <c r="B95" s="443">
        <v>50</v>
      </c>
    </row>
    <row r="96" spans="1:2" ht="11.25">
      <c r="A96" s="439" t="s">
        <v>298</v>
      </c>
      <c r="B96" s="443">
        <v>29</v>
      </c>
    </row>
    <row r="97" spans="1:2" ht="11.25">
      <c r="A97" s="439" t="s">
        <v>297</v>
      </c>
      <c r="B97" s="443">
        <v>43</v>
      </c>
    </row>
    <row r="98" spans="1:2" ht="11.25">
      <c r="A98" s="439" t="s">
        <v>296</v>
      </c>
      <c r="B98" s="443">
        <v>42</v>
      </c>
    </row>
    <row r="99" spans="1:2" ht="11.25">
      <c r="A99" s="439" t="s">
        <v>295</v>
      </c>
      <c r="B99" s="443">
        <v>29</v>
      </c>
    </row>
    <row r="100" spans="1:2" ht="11.25">
      <c r="A100" s="439" t="s">
        <v>294</v>
      </c>
      <c r="B100" s="443">
        <v>37</v>
      </c>
    </row>
    <row r="101" spans="1:2" ht="11.25">
      <c r="A101" s="439" t="s">
        <v>293</v>
      </c>
      <c r="B101" s="443">
        <v>9</v>
      </c>
    </row>
    <row r="102" spans="1:2" ht="11.25">
      <c r="A102" s="437" t="s">
        <v>292</v>
      </c>
      <c r="B102" s="442">
        <v>15</v>
      </c>
    </row>
    <row r="103" ht="11.25">
      <c r="A103" s="1" t="s">
        <v>409</v>
      </c>
    </row>
    <row r="104" ht="11.25">
      <c r="A104" s="1" t="s">
        <v>412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F29"/>
  <sheetViews>
    <sheetView zoomScalePageLayoutView="0" workbookViewId="0" topLeftCell="A1">
      <selection activeCell="A1" sqref="A1:K1"/>
    </sheetView>
  </sheetViews>
  <sheetFormatPr defaultColWidth="11.421875" defaultRowHeight="12.75"/>
  <cols>
    <col min="1" max="1" width="29.8515625" style="1" customWidth="1"/>
    <col min="2" max="6" width="6.7109375" style="1" customWidth="1"/>
    <col min="7" max="9" width="9.140625" style="1" customWidth="1"/>
    <col min="10" max="10" width="4.140625" style="1" hidden="1" customWidth="1"/>
    <col min="11" max="16384" width="11.421875" style="1" customWidth="1"/>
  </cols>
  <sheetData>
    <row r="1" spans="1:11" ht="14.25" customHeight="1">
      <c r="A1" s="773" t="s">
        <v>246</v>
      </c>
      <c r="B1" s="773"/>
      <c r="C1" s="773"/>
      <c r="D1" s="773"/>
      <c r="E1" s="773"/>
      <c r="F1" s="773"/>
      <c r="G1" s="773"/>
      <c r="H1" s="773"/>
      <c r="I1" s="773"/>
      <c r="J1" s="773"/>
      <c r="K1" s="773"/>
    </row>
    <row r="2" ht="11.25" customHeight="1"/>
    <row r="3" spans="1:11" ht="44.25" customHeight="1">
      <c r="A3" s="759" t="s">
        <v>187</v>
      </c>
      <c r="B3" s="741" t="s">
        <v>232</v>
      </c>
      <c r="C3" s="742">
        <v>0</v>
      </c>
      <c r="D3" s="742">
        <v>0</v>
      </c>
      <c r="E3" s="742">
        <v>0</v>
      </c>
      <c r="F3" s="743">
        <v>0</v>
      </c>
      <c r="G3" s="34" t="s">
        <v>231</v>
      </c>
      <c r="H3" s="774" t="s">
        <v>206</v>
      </c>
      <c r="I3" s="774">
        <v>0</v>
      </c>
      <c r="J3" s="154"/>
      <c r="K3" s="34" t="s">
        <v>205</v>
      </c>
    </row>
    <row r="4" spans="1:11" ht="15.75" customHeight="1">
      <c r="A4" s="760">
        <v>0</v>
      </c>
      <c r="B4" s="264">
        <v>2007</v>
      </c>
      <c r="C4" s="265">
        <v>2008</v>
      </c>
      <c r="D4" s="264">
        <v>2009</v>
      </c>
      <c r="E4" s="265">
        <v>2010</v>
      </c>
      <c r="F4" s="264">
        <v>2011</v>
      </c>
      <c r="G4" s="263">
        <v>2011</v>
      </c>
      <c r="H4" s="262" t="s">
        <v>204</v>
      </c>
      <c r="I4" s="262" t="s">
        <v>203</v>
      </c>
      <c r="J4" s="81"/>
      <c r="K4" s="262" t="s">
        <v>203</v>
      </c>
    </row>
    <row r="5" spans="1:11" s="6" customFormat="1" ht="16.5" customHeight="1">
      <c r="A5" s="261" t="s">
        <v>202</v>
      </c>
      <c r="B5" s="260">
        <v>228</v>
      </c>
      <c r="C5" s="259">
        <v>226</v>
      </c>
      <c r="D5" s="260">
        <v>221</v>
      </c>
      <c r="E5" s="259">
        <v>252</v>
      </c>
      <c r="F5" s="138">
        <v>300</v>
      </c>
      <c r="G5" s="135">
        <v>84.50704225352112</v>
      </c>
      <c r="H5" s="134">
        <v>19.047619047619047</v>
      </c>
      <c r="I5" s="135">
        <v>31.578947368421062</v>
      </c>
      <c r="J5" s="258"/>
      <c r="K5" s="134">
        <v>7.101758592135576</v>
      </c>
    </row>
    <row r="6" spans="1:11" s="6" customFormat="1" ht="15" customHeight="1">
      <c r="A6" s="150" t="s">
        <v>201</v>
      </c>
      <c r="B6" s="217">
        <v>157</v>
      </c>
      <c r="C6" s="218">
        <v>158</v>
      </c>
      <c r="D6" s="217">
        <v>159</v>
      </c>
      <c r="E6" s="218">
        <v>196</v>
      </c>
      <c r="F6" s="217">
        <v>236</v>
      </c>
      <c r="G6" s="142">
        <v>66.47887323943662</v>
      </c>
      <c r="H6" s="141">
        <v>20.408163265306122</v>
      </c>
      <c r="I6" s="142">
        <v>50.31847133757963</v>
      </c>
      <c r="J6" s="251"/>
      <c r="K6" s="141">
        <v>10.72688633803609</v>
      </c>
    </row>
    <row r="7" spans="1:11" s="6" customFormat="1" ht="15" customHeight="1">
      <c r="A7" s="130" t="s">
        <v>175</v>
      </c>
      <c r="B7" s="104">
        <v>154</v>
      </c>
      <c r="C7" s="103">
        <v>156</v>
      </c>
      <c r="D7" s="104">
        <v>157</v>
      </c>
      <c r="E7" s="103">
        <v>151</v>
      </c>
      <c r="F7" s="104">
        <v>151</v>
      </c>
      <c r="G7" s="101">
        <v>42.53521126760563</v>
      </c>
      <c r="H7" s="100">
        <v>0</v>
      </c>
      <c r="I7" s="101">
        <v>-1.9480519480519431</v>
      </c>
      <c r="J7" s="247"/>
      <c r="K7" s="100">
        <v>-0.4906116899365709</v>
      </c>
    </row>
    <row r="8" spans="1:11" s="6" customFormat="1" ht="15" customHeight="1">
      <c r="A8" s="130" t="s">
        <v>174</v>
      </c>
      <c r="B8" s="104">
        <v>1</v>
      </c>
      <c r="C8" s="103">
        <v>1</v>
      </c>
      <c r="D8" s="104">
        <v>1</v>
      </c>
      <c r="E8" s="103">
        <v>0</v>
      </c>
      <c r="F8" s="104">
        <v>0</v>
      </c>
      <c r="G8" s="101">
        <v>0</v>
      </c>
      <c r="H8" s="100">
        <v>0</v>
      </c>
      <c r="I8" s="101">
        <v>-100</v>
      </c>
      <c r="J8" s="247"/>
      <c r="K8" s="100">
        <v>-100</v>
      </c>
    </row>
    <row r="9" spans="1:11" s="6" customFormat="1" ht="15" customHeight="1">
      <c r="A9" s="49" t="s">
        <v>200</v>
      </c>
      <c r="B9" s="104">
        <v>2</v>
      </c>
      <c r="C9" s="103">
        <v>1</v>
      </c>
      <c r="D9" s="104">
        <v>1</v>
      </c>
      <c r="E9" s="103">
        <v>1</v>
      </c>
      <c r="F9" s="104">
        <v>1</v>
      </c>
      <c r="G9" s="101">
        <v>0.28169014084507044</v>
      </c>
      <c r="H9" s="100">
        <v>0</v>
      </c>
      <c r="I9" s="101">
        <v>-50</v>
      </c>
      <c r="J9" s="247"/>
      <c r="K9" s="100">
        <v>-15.91035847462855</v>
      </c>
    </row>
    <row r="10" spans="1:11" s="6" customFormat="1" ht="15" customHeight="1">
      <c r="A10" s="49" t="s">
        <v>197</v>
      </c>
      <c r="B10" s="249" t="s">
        <v>196</v>
      </c>
      <c r="C10" s="250" t="s">
        <v>196</v>
      </c>
      <c r="D10" s="249" t="s">
        <v>196</v>
      </c>
      <c r="E10" s="103">
        <v>44</v>
      </c>
      <c r="F10" s="104">
        <v>84</v>
      </c>
      <c r="G10" s="101">
        <v>23.661971830985916</v>
      </c>
      <c r="H10" s="100">
        <v>90.90909090909092</v>
      </c>
      <c r="I10" s="101" t="s">
        <v>196</v>
      </c>
      <c r="J10" s="247"/>
      <c r="K10" s="126" t="s">
        <v>196</v>
      </c>
    </row>
    <row r="11" spans="1:11" s="6" customFormat="1" ht="15" customHeight="1">
      <c r="A11" s="62" t="s">
        <v>199</v>
      </c>
      <c r="B11" s="217">
        <v>7</v>
      </c>
      <c r="C11" s="218">
        <v>9</v>
      </c>
      <c r="D11" s="217">
        <v>8</v>
      </c>
      <c r="E11" s="218">
        <v>8</v>
      </c>
      <c r="F11" s="217">
        <v>11</v>
      </c>
      <c r="G11" s="142">
        <v>3.0985915492957745</v>
      </c>
      <c r="H11" s="141">
        <v>37.5</v>
      </c>
      <c r="I11" s="142">
        <v>57.14285714285714</v>
      </c>
      <c r="J11" s="251"/>
      <c r="K11" s="141">
        <v>11.96277689732501</v>
      </c>
    </row>
    <row r="12" spans="1:11" s="6" customFormat="1" ht="15" customHeight="1">
      <c r="A12" s="130" t="s">
        <v>175</v>
      </c>
      <c r="B12" s="104">
        <v>7</v>
      </c>
      <c r="C12" s="103">
        <v>9</v>
      </c>
      <c r="D12" s="104">
        <v>8</v>
      </c>
      <c r="E12" s="103">
        <v>8</v>
      </c>
      <c r="F12" s="104">
        <v>11</v>
      </c>
      <c r="G12" s="101">
        <v>3.0985915492957745</v>
      </c>
      <c r="H12" s="100">
        <v>37.5</v>
      </c>
      <c r="I12" s="101">
        <v>57.14285714285714</v>
      </c>
      <c r="J12" s="247"/>
      <c r="K12" s="100">
        <v>11.96277689732501</v>
      </c>
    </row>
    <row r="13" spans="1:11" s="6" customFormat="1" ht="15" customHeight="1">
      <c r="A13" s="148" t="s">
        <v>2</v>
      </c>
      <c r="B13" s="104">
        <v>0</v>
      </c>
      <c r="C13" s="103">
        <v>0</v>
      </c>
      <c r="D13" s="104">
        <v>0</v>
      </c>
      <c r="E13" s="103">
        <v>0</v>
      </c>
      <c r="F13" s="104">
        <v>0</v>
      </c>
      <c r="G13" s="101">
        <v>0</v>
      </c>
      <c r="H13" s="100">
        <v>0</v>
      </c>
      <c r="I13" s="101" t="s">
        <v>196</v>
      </c>
      <c r="J13" s="247"/>
      <c r="K13" s="126" t="s">
        <v>196</v>
      </c>
    </row>
    <row r="14" spans="1:11" s="6" customFormat="1" ht="15" customHeight="1">
      <c r="A14" s="62" t="s">
        <v>133</v>
      </c>
      <c r="B14" s="104">
        <v>0</v>
      </c>
      <c r="C14" s="103">
        <v>0</v>
      </c>
      <c r="D14" s="104">
        <v>0</v>
      </c>
      <c r="E14" s="103">
        <v>0</v>
      </c>
      <c r="F14" s="145">
        <v>0</v>
      </c>
      <c r="G14" s="142">
        <v>0</v>
      </c>
      <c r="H14" s="100">
        <v>0</v>
      </c>
      <c r="I14" s="101" t="s">
        <v>196</v>
      </c>
      <c r="J14" s="247"/>
      <c r="K14" s="126" t="s">
        <v>196</v>
      </c>
    </row>
    <row r="15" spans="1:11" s="6" customFormat="1" ht="15" customHeight="1">
      <c r="A15" s="257" t="s">
        <v>9</v>
      </c>
      <c r="B15" s="255">
        <v>64</v>
      </c>
      <c r="C15" s="256">
        <v>59</v>
      </c>
      <c r="D15" s="255">
        <v>54</v>
      </c>
      <c r="E15" s="256">
        <v>48</v>
      </c>
      <c r="F15" s="255">
        <v>53</v>
      </c>
      <c r="G15" s="254">
        <v>14.929577464788732</v>
      </c>
      <c r="H15" s="252">
        <v>10.416666666666675</v>
      </c>
      <c r="I15" s="254">
        <v>-17.1875</v>
      </c>
      <c r="J15" s="253"/>
      <c r="K15" s="252">
        <v>-4.605359890606808</v>
      </c>
    </row>
    <row r="16" spans="1:11" s="6" customFormat="1" ht="16.5" customHeight="1">
      <c r="A16" s="64" t="s">
        <v>198</v>
      </c>
      <c r="B16" s="112">
        <v>37</v>
      </c>
      <c r="C16" s="111">
        <v>33</v>
      </c>
      <c r="D16" s="112">
        <v>40</v>
      </c>
      <c r="E16" s="111">
        <v>47</v>
      </c>
      <c r="F16" s="112">
        <v>51</v>
      </c>
      <c r="G16" s="109">
        <v>14.366197183098592</v>
      </c>
      <c r="H16" s="108">
        <v>8.51063829787233</v>
      </c>
      <c r="I16" s="109">
        <v>37.83783783783783</v>
      </c>
      <c r="J16" s="251"/>
      <c r="K16" s="108">
        <v>8.3532925926173</v>
      </c>
    </row>
    <row r="17" spans="1:11" s="6" customFormat="1" ht="15" customHeight="1">
      <c r="A17" s="130" t="s">
        <v>175</v>
      </c>
      <c r="B17" s="104">
        <v>30</v>
      </c>
      <c r="C17" s="103">
        <v>30</v>
      </c>
      <c r="D17" s="104">
        <v>36</v>
      </c>
      <c r="E17" s="103">
        <v>46</v>
      </c>
      <c r="F17" s="104">
        <v>49</v>
      </c>
      <c r="G17" s="101">
        <v>13.802816901408452</v>
      </c>
      <c r="H17" s="100">
        <v>6.521739130434789</v>
      </c>
      <c r="I17" s="101">
        <v>63.33333333333333</v>
      </c>
      <c r="J17" s="247"/>
      <c r="K17" s="100">
        <v>13.049515737370033</v>
      </c>
    </row>
    <row r="18" spans="1:11" s="6" customFormat="1" ht="15" customHeight="1">
      <c r="A18" s="130" t="s">
        <v>245</v>
      </c>
      <c r="B18" s="104">
        <v>0</v>
      </c>
      <c r="C18" s="103">
        <v>0</v>
      </c>
      <c r="D18" s="104">
        <v>0</v>
      </c>
      <c r="E18" s="103">
        <v>0</v>
      </c>
      <c r="F18" s="104">
        <v>0</v>
      </c>
      <c r="G18" s="101">
        <v>0</v>
      </c>
      <c r="H18" s="100">
        <v>0</v>
      </c>
      <c r="I18" s="101" t="s">
        <v>196</v>
      </c>
      <c r="J18" s="247"/>
      <c r="K18" s="126" t="s">
        <v>196</v>
      </c>
    </row>
    <row r="19" spans="1:11" s="6" customFormat="1" ht="15" customHeight="1">
      <c r="A19" s="130" t="s">
        <v>2</v>
      </c>
      <c r="B19" s="104">
        <v>0</v>
      </c>
      <c r="C19" s="103">
        <v>0</v>
      </c>
      <c r="D19" s="104">
        <v>0</v>
      </c>
      <c r="E19" s="103">
        <v>0</v>
      </c>
      <c r="F19" s="104">
        <v>1</v>
      </c>
      <c r="G19" s="101">
        <v>0.28169014084507044</v>
      </c>
      <c r="H19" s="100">
        <v>100</v>
      </c>
      <c r="I19" s="101" t="s">
        <v>196</v>
      </c>
      <c r="J19" s="247"/>
      <c r="K19" s="126" t="s">
        <v>196</v>
      </c>
    </row>
    <row r="20" spans="1:11" s="6" customFormat="1" ht="15" customHeight="1">
      <c r="A20" s="49" t="s">
        <v>197</v>
      </c>
      <c r="B20" s="249" t="s">
        <v>196</v>
      </c>
      <c r="C20" s="250" t="s">
        <v>196</v>
      </c>
      <c r="D20" s="249" t="s">
        <v>196</v>
      </c>
      <c r="E20" s="103">
        <v>0</v>
      </c>
      <c r="F20" s="104">
        <v>0</v>
      </c>
      <c r="G20" s="101">
        <v>0</v>
      </c>
      <c r="H20" s="100">
        <v>0</v>
      </c>
      <c r="I20" s="101" t="s">
        <v>196</v>
      </c>
      <c r="J20" s="247"/>
      <c r="K20" s="126" t="s">
        <v>196</v>
      </c>
    </row>
    <row r="21" spans="1:11" s="6" customFormat="1" ht="15" customHeight="1">
      <c r="A21" s="130" t="s">
        <v>173</v>
      </c>
      <c r="B21" s="104">
        <v>7</v>
      </c>
      <c r="C21" s="103">
        <v>3</v>
      </c>
      <c r="D21" s="104">
        <v>4</v>
      </c>
      <c r="E21" s="103">
        <v>1</v>
      </c>
      <c r="F21" s="104">
        <v>1</v>
      </c>
      <c r="G21" s="101">
        <v>0.28169014084507044</v>
      </c>
      <c r="H21" s="100">
        <v>0</v>
      </c>
      <c r="I21" s="101">
        <v>-85.71428571428572</v>
      </c>
      <c r="J21" s="247"/>
      <c r="K21" s="100">
        <v>-38.52118470487357</v>
      </c>
    </row>
    <row r="22" spans="1:162" s="6" customFormat="1" ht="20.25" customHeight="1">
      <c r="A22" s="114" t="s">
        <v>195</v>
      </c>
      <c r="B22" s="96">
        <v>265</v>
      </c>
      <c r="C22" s="95">
        <v>259</v>
      </c>
      <c r="D22" s="96">
        <v>261</v>
      </c>
      <c r="E22" s="95">
        <v>299</v>
      </c>
      <c r="F22" s="96">
        <v>351</v>
      </c>
      <c r="G22" s="113">
        <v>98.87323943661971</v>
      </c>
      <c r="H22" s="92">
        <v>17.391304347826097</v>
      </c>
      <c r="I22" s="113">
        <v>32.452830188679236</v>
      </c>
      <c r="J22" s="244"/>
      <c r="K22" s="92">
        <v>7.279146739530917</v>
      </c>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row>
    <row r="23" spans="1:11" s="50" customFormat="1" ht="39" customHeight="1">
      <c r="A23" s="62" t="s">
        <v>244</v>
      </c>
      <c r="B23" s="217">
        <v>3</v>
      </c>
      <c r="C23" s="218">
        <v>3</v>
      </c>
      <c r="D23" s="217">
        <v>3</v>
      </c>
      <c r="E23" s="218">
        <v>4</v>
      </c>
      <c r="F23" s="248">
        <v>4</v>
      </c>
      <c r="G23" s="101">
        <v>1.1267605633802817</v>
      </c>
      <c r="H23" s="100">
        <v>0</v>
      </c>
      <c r="I23" s="101">
        <v>33.33333333333333</v>
      </c>
      <c r="J23" s="247"/>
      <c r="K23" s="100">
        <v>7.456993182354199</v>
      </c>
    </row>
    <row r="24" spans="1:11" s="50" customFormat="1" ht="15" customHeight="1">
      <c r="A24" s="114" t="s">
        <v>229</v>
      </c>
      <c r="B24" s="245">
        <v>268</v>
      </c>
      <c r="C24" s="246">
        <v>262</v>
      </c>
      <c r="D24" s="245">
        <v>264</v>
      </c>
      <c r="E24" s="246">
        <v>303</v>
      </c>
      <c r="F24" s="245">
        <v>355</v>
      </c>
      <c r="G24" s="113">
        <v>100</v>
      </c>
      <c r="H24" s="92">
        <v>17.16171617161717</v>
      </c>
      <c r="I24" s="113">
        <v>32.46268656716418</v>
      </c>
      <c r="J24" s="244"/>
      <c r="K24" s="92">
        <v>7.281142458246248</v>
      </c>
    </row>
    <row r="25" spans="1:11" s="4" customFormat="1" ht="12.75" customHeight="1">
      <c r="A25" s="772" t="s">
        <v>243</v>
      </c>
      <c r="B25" s="772"/>
      <c r="C25" s="772"/>
      <c r="D25" s="772"/>
      <c r="E25" s="772"/>
      <c r="F25" s="772"/>
      <c r="G25" s="772"/>
      <c r="H25" s="772"/>
      <c r="I25" s="772"/>
      <c r="J25" s="772"/>
      <c r="K25" s="772"/>
    </row>
    <row r="26" spans="1:11" s="4" customFormat="1" ht="32.25" customHeight="1">
      <c r="A26" s="745" t="s">
        <v>242</v>
      </c>
      <c r="B26" s="745"/>
      <c r="C26" s="745"/>
      <c r="D26" s="745"/>
      <c r="E26" s="745"/>
      <c r="F26" s="745"/>
      <c r="G26" s="745"/>
      <c r="H26" s="745"/>
      <c r="I26" s="745"/>
      <c r="J26" s="745"/>
      <c r="K26" s="745"/>
    </row>
    <row r="27" spans="1:11" s="4" customFormat="1" ht="13.5" customHeight="1">
      <c r="A27" s="745" t="s">
        <v>241</v>
      </c>
      <c r="B27" s="745">
        <v>0</v>
      </c>
      <c r="C27" s="745">
        <v>0</v>
      </c>
      <c r="D27" s="745">
        <v>0</v>
      </c>
      <c r="E27" s="745">
        <v>0</v>
      </c>
      <c r="F27" s="745">
        <v>0</v>
      </c>
      <c r="G27" s="745">
        <v>0</v>
      </c>
      <c r="H27" s="745">
        <v>0</v>
      </c>
      <c r="I27" s="745">
        <v>0</v>
      </c>
      <c r="J27" s="84"/>
      <c r="K27" s="84"/>
    </row>
    <row r="28" spans="1:11" ht="11.25">
      <c r="A28" s="157" t="s">
        <v>240</v>
      </c>
      <c r="B28" s="192"/>
      <c r="C28" s="192"/>
      <c r="D28" s="192"/>
      <c r="E28" s="192"/>
      <c r="F28" s="192"/>
      <c r="G28" s="192"/>
      <c r="H28" s="192"/>
      <c r="I28" s="192"/>
      <c r="J28" s="192"/>
      <c r="K28" s="192"/>
    </row>
    <row r="29" spans="1:11" ht="11.25">
      <c r="A29" s="36" t="s">
        <v>170</v>
      </c>
      <c r="B29" s="69"/>
      <c r="C29" s="69"/>
      <c r="D29" s="69"/>
      <c r="E29" s="69"/>
      <c r="F29" s="69"/>
      <c r="G29" s="69"/>
      <c r="H29" s="69"/>
      <c r="I29" s="69"/>
      <c r="J29" s="69"/>
      <c r="K29" s="69"/>
    </row>
  </sheetData>
  <sheetProtection/>
  <mergeCells count="7">
    <mergeCell ref="A27:I27"/>
    <mergeCell ref="A25:K25"/>
    <mergeCell ref="A26:K26"/>
    <mergeCell ref="A1:K1"/>
    <mergeCell ref="A3:A4"/>
    <mergeCell ref="B3:F3"/>
    <mergeCell ref="H3:I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M41"/>
  <sheetViews>
    <sheetView zoomScalePageLayoutView="0" workbookViewId="0" topLeftCell="A1">
      <selection activeCell="A1" sqref="A1:K1"/>
    </sheetView>
  </sheetViews>
  <sheetFormatPr defaultColWidth="11.421875" defaultRowHeight="12.75"/>
  <cols>
    <col min="1" max="1" width="32.00390625" style="1" customWidth="1"/>
    <col min="2" max="9" width="11.421875" style="1" customWidth="1"/>
    <col min="10" max="10" width="5.28125" style="1" customWidth="1"/>
    <col min="11" max="16384" width="11.421875" style="1" customWidth="1"/>
  </cols>
  <sheetData>
    <row r="1" spans="1:11" ht="12.75" customHeight="1">
      <c r="A1" s="773" t="s">
        <v>247</v>
      </c>
      <c r="B1" s="773"/>
      <c r="C1" s="773"/>
      <c r="D1" s="773"/>
      <c r="E1" s="773"/>
      <c r="F1" s="773"/>
      <c r="G1" s="773"/>
      <c r="H1" s="773"/>
      <c r="I1" s="773"/>
      <c r="J1" s="775"/>
      <c r="K1" s="775"/>
    </row>
    <row r="2" ht="15" customHeight="1"/>
    <row r="3" spans="1:4" ht="33.75">
      <c r="A3" s="274" t="s">
        <v>187</v>
      </c>
      <c r="B3" s="273" t="s">
        <v>220</v>
      </c>
      <c r="C3" s="241" t="s">
        <v>202</v>
      </c>
      <c r="D3" s="240">
        <v>300</v>
      </c>
    </row>
    <row r="4" spans="1:4" ht="11.25">
      <c r="A4" s="272" t="s">
        <v>175</v>
      </c>
      <c r="B4" s="269">
        <v>151</v>
      </c>
      <c r="C4" s="776" t="s">
        <v>238</v>
      </c>
      <c r="D4" s="753">
        <v>236</v>
      </c>
    </row>
    <row r="5" spans="1:4" ht="11.25">
      <c r="A5" s="271" t="s">
        <v>174</v>
      </c>
      <c r="B5" s="104">
        <v>0</v>
      </c>
      <c r="C5" s="776"/>
      <c r="D5" s="753"/>
    </row>
    <row r="6" spans="1:4" ht="11.25">
      <c r="A6" s="19" t="s">
        <v>200</v>
      </c>
      <c r="B6" s="104">
        <v>1</v>
      </c>
      <c r="C6" s="776"/>
      <c r="D6" s="753"/>
    </row>
    <row r="7" spans="1:4" ht="11.25">
      <c r="A7" s="19" t="s">
        <v>153</v>
      </c>
      <c r="B7" s="104">
        <v>84</v>
      </c>
      <c r="C7" s="776"/>
      <c r="D7" s="753"/>
    </row>
    <row r="8" spans="1:4" ht="11.25">
      <c r="A8" s="163" t="s">
        <v>175</v>
      </c>
      <c r="B8" s="269">
        <v>11</v>
      </c>
      <c r="C8" s="774" t="s">
        <v>237</v>
      </c>
      <c r="D8" s="752">
        <v>11</v>
      </c>
    </row>
    <row r="9" spans="1:4" ht="11.25">
      <c r="A9" s="167" t="s">
        <v>2</v>
      </c>
      <c r="B9" s="121">
        <v>0</v>
      </c>
      <c r="C9" s="777"/>
      <c r="D9" s="754"/>
    </row>
    <row r="10" spans="1:4" ht="26.25" customHeight="1">
      <c r="A10" s="270" t="s">
        <v>218</v>
      </c>
      <c r="B10" s="255">
        <v>53</v>
      </c>
      <c r="C10" s="81" t="s">
        <v>217</v>
      </c>
      <c r="D10" s="160">
        <v>53</v>
      </c>
    </row>
    <row r="11" spans="1:4" ht="38.25" customHeight="1">
      <c r="A11" s="130" t="s">
        <v>175</v>
      </c>
      <c r="B11" s="269">
        <v>49</v>
      </c>
      <c r="C11" s="766" t="s">
        <v>198</v>
      </c>
      <c r="D11" s="769">
        <v>51</v>
      </c>
    </row>
    <row r="12" spans="1:4" ht="37.5" customHeight="1">
      <c r="A12" s="130" t="s">
        <v>174</v>
      </c>
      <c r="B12" s="104">
        <v>0</v>
      </c>
      <c r="C12" s="767"/>
      <c r="D12" s="770"/>
    </row>
    <row r="13" spans="1:4" ht="11.25">
      <c r="A13" s="130" t="s">
        <v>2</v>
      </c>
      <c r="B13" s="104">
        <v>1</v>
      </c>
      <c r="C13" s="767"/>
      <c r="D13" s="770"/>
    </row>
    <row r="14" spans="1:4" ht="11.25">
      <c r="A14" s="49" t="s">
        <v>153</v>
      </c>
      <c r="B14" s="104">
        <v>0</v>
      </c>
      <c r="C14" s="767"/>
      <c r="D14" s="770"/>
    </row>
    <row r="15" spans="1:4" ht="11.25">
      <c r="A15" s="130" t="s">
        <v>173</v>
      </c>
      <c r="B15" s="104">
        <v>1</v>
      </c>
      <c r="C15" s="768"/>
      <c r="D15" s="771"/>
    </row>
    <row r="16" spans="1:4" ht="11.25">
      <c r="A16" s="268" t="s">
        <v>236</v>
      </c>
      <c r="B16" s="267">
        <v>4</v>
      </c>
      <c r="C16" s="221" t="s">
        <v>214</v>
      </c>
      <c r="D16" s="267">
        <v>4</v>
      </c>
    </row>
    <row r="17" spans="1:4" ht="11.25">
      <c r="A17" s="741" t="s">
        <v>235</v>
      </c>
      <c r="B17" s="742"/>
      <c r="C17" s="742"/>
      <c r="D17" s="168">
        <v>351</v>
      </c>
    </row>
    <row r="18" spans="1:4" ht="11.25">
      <c r="A18" s="764" t="s">
        <v>234</v>
      </c>
      <c r="B18" s="765"/>
      <c r="C18" s="765"/>
      <c r="D18" s="236">
        <v>355</v>
      </c>
    </row>
    <row r="19" ht="11.25">
      <c r="A19" s="157" t="s">
        <v>171</v>
      </c>
    </row>
    <row r="20" spans="1:2" ht="11.25">
      <c r="A20" s="36" t="s">
        <v>170</v>
      </c>
      <c r="B20" s="172"/>
    </row>
    <row r="21" spans="1:2" ht="11.25">
      <c r="A21" s="234"/>
      <c r="B21" s="231"/>
    </row>
    <row r="22" spans="1:4" ht="11.25">
      <c r="A22" s="234"/>
      <c r="B22" s="231"/>
      <c r="D22" s="222"/>
    </row>
    <row r="23" spans="1:4" ht="11.25">
      <c r="A23" s="234"/>
      <c r="B23" s="232"/>
      <c r="C23" s="6"/>
      <c r="D23" s="6"/>
    </row>
    <row r="24" spans="1:4" ht="11.25">
      <c r="A24" s="234"/>
      <c r="B24" s="232"/>
      <c r="C24" s="230"/>
      <c r="D24" s="235"/>
    </row>
    <row r="25" spans="1:5" ht="11.25">
      <c r="A25" s="234"/>
      <c r="B25" s="232"/>
      <c r="C25" s="230"/>
      <c r="D25" s="28"/>
      <c r="E25" s="222"/>
    </row>
    <row r="26" spans="1:13" ht="11.25">
      <c r="A26" s="234"/>
      <c r="B26" s="232"/>
      <c r="C26" s="230"/>
      <c r="D26" s="28"/>
      <c r="E26" s="6"/>
      <c r="F26" s="6"/>
      <c r="G26" s="233"/>
      <c r="H26" s="6"/>
      <c r="I26" s="6"/>
      <c r="J26" s="6"/>
      <c r="K26" s="6"/>
      <c r="L26" s="6"/>
      <c r="M26" s="6"/>
    </row>
    <row r="27" spans="2:9" ht="11.25">
      <c r="B27" s="226"/>
      <c r="C27" s="230"/>
      <c r="D27" s="28"/>
      <c r="E27" s="228"/>
      <c r="G27" s="226"/>
      <c r="H27" s="226"/>
      <c r="I27" s="232"/>
    </row>
    <row r="28" spans="1:8" ht="11.25">
      <c r="A28" s="231"/>
      <c r="B28" s="226"/>
      <c r="C28" s="230"/>
      <c r="D28" s="28"/>
      <c r="E28" s="228"/>
      <c r="G28" s="226"/>
      <c r="H28" s="226"/>
    </row>
    <row r="29" spans="1:8" ht="11.25">
      <c r="A29" s="225"/>
      <c r="B29" s="224"/>
      <c r="C29" s="229"/>
      <c r="D29" s="28"/>
      <c r="E29" s="228"/>
      <c r="G29" s="226"/>
      <c r="H29" s="226"/>
    </row>
    <row r="30" spans="1:8" ht="11.25">
      <c r="A30" s="225"/>
      <c r="B30" s="224"/>
      <c r="E30" s="228"/>
      <c r="G30" s="226"/>
      <c r="H30" s="226"/>
    </row>
    <row r="31" spans="1:8" ht="11.25">
      <c r="A31" s="225"/>
      <c r="B31" s="224"/>
      <c r="E31" s="228"/>
      <c r="G31" s="226"/>
      <c r="H31" s="226"/>
    </row>
    <row r="32" spans="1:8" ht="11.25">
      <c r="A32" s="225"/>
      <c r="B32" s="224"/>
      <c r="C32" s="223"/>
      <c r="E32" s="227"/>
      <c r="G32" s="226"/>
      <c r="H32" s="226"/>
    </row>
    <row r="33" spans="1:5" ht="11.25">
      <c r="A33" s="225"/>
      <c r="B33" s="224"/>
      <c r="C33" s="223"/>
      <c r="D33" s="222"/>
      <c r="E33" s="1" t="s">
        <v>125</v>
      </c>
    </row>
    <row r="34" spans="1:4" ht="11.25">
      <c r="A34" s="225"/>
      <c r="B34" s="224"/>
      <c r="C34" s="223"/>
      <c r="D34" s="222"/>
    </row>
    <row r="35" spans="1:4" ht="11.25">
      <c r="A35" s="225"/>
      <c r="B35" s="224"/>
      <c r="C35" s="223"/>
      <c r="D35" s="222"/>
    </row>
    <row r="36" spans="3:6" ht="11.25">
      <c r="C36" s="223"/>
      <c r="D36" s="222"/>
      <c r="F36" s="222"/>
    </row>
    <row r="37" spans="3:6" ht="11.25">
      <c r="C37" s="223"/>
      <c r="D37" s="222"/>
      <c r="F37" s="222"/>
    </row>
    <row r="38" spans="3:6" ht="11.25">
      <c r="C38" s="223"/>
      <c r="D38" s="222"/>
      <c r="F38" s="222"/>
    </row>
    <row r="39" ht="11.25">
      <c r="F39" s="222"/>
    </row>
    <row r="40" ht="11.25">
      <c r="F40" s="222"/>
    </row>
    <row r="41" ht="11.25">
      <c r="F41" s="222"/>
    </row>
  </sheetData>
  <sheetProtection/>
  <mergeCells count="9">
    <mergeCell ref="A1:K1"/>
    <mergeCell ref="A17:C17"/>
    <mergeCell ref="A18:C18"/>
    <mergeCell ref="C4:C7"/>
    <mergeCell ref="D4:D7"/>
    <mergeCell ref="C8:C9"/>
    <mergeCell ref="D8:D9"/>
    <mergeCell ref="C11:C15"/>
    <mergeCell ref="D11:D1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S33"/>
  <sheetViews>
    <sheetView zoomScalePageLayoutView="0" workbookViewId="0" topLeftCell="M1">
      <selection activeCell="M1" sqref="M1:U1"/>
    </sheetView>
  </sheetViews>
  <sheetFormatPr defaultColWidth="11.421875" defaultRowHeight="12.75"/>
  <cols>
    <col min="1" max="1" width="29.28125" style="1" customWidth="1"/>
    <col min="2" max="3" width="7.28125" style="1" customWidth="1"/>
    <col min="4" max="6" width="7.140625" style="1" customWidth="1"/>
    <col min="7" max="7" width="8.140625" style="1" customWidth="1"/>
    <col min="8" max="8" width="9.421875" style="1" customWidth="1"/>
    <col min="9" max="9" width="10.140625" style="1" customWidth="1"/>
    <col min="10" max="10" width="5.140625" style="4" customWidth="1"/>
    <col min="11" max="11" width="10.140625" style="1" customWidth="1"/>
    <col min="12" max="12" width="12.7109375" style="1" customWidth="1"/>
    <col min="13" max="13" width="28.140625" style="1" customWidth="1"/>
    <col min="14" max="19" width="8.140625" style="1" customWidth="1"/>
    <col min="20" max="21" width="9.28125" style="1" customWidth="1"/>
    <col min="22" max="22" width="4.57421875" style="1" hidden="1" customWidth="1"/>
    <col min="23" max="16384" width="11.421875" style="1" customWidth="1"/>
  </cols>
  <sheetData>
    <row r="1" spans="1:21" ht="12.75" customHeight="1">
      <c r="A1" s="779" t="s">
        <v>253</v>
      </c>
      <c r="B1" s="779"/>
      <c r="C1" s="779"/>
      <c r="D1" s="779"/>
      <c r="E1" s="779"/>
      <c r="F1" s="779"/>
      <c r="G1" s="779"/>
      <c r="H1" s="779"/>
      <c r="I1" s="779"/>
      <c r="J1" s="266"/>
      <c r="K1" s="234"/>
      <c r="M1" s="773" t="s">
        <v>252</v>
      </c>
      <c r="N1" s="778"/>
      <c r="O1" s="778"/>
      <c r="P1" s="778"/>
      <c r="Q1" s="778"/>
      <c r="R1" s="778"/>
      <c r="S1" s="778"/>
      <c r="T1" s="778"/>
      <c r="U1" s="778"/>
    </row>
    <row r="2" spans="1:8" ht="13.5" customHeight="1">
      <c r="A2" s="231"/>
      <c r="B2" s="66"/>
      <c r="C2" s="66"/>
      <c r="D2" s="66"/>
      <c r="E2" s="66"/>
      <c r="F2" s="66"/>
      <c r="G2" s="66"/>
      <c r="H2" s="66"/>
    </row>
    <row r="3" spans="1:23" ht="54" customHeight="1">
      <c r="A3" s="780" t="s">
        <v>209</v>
      </c>
      <c r="B3" s="782" t="s">
        <v>208</v>
      </c>
      <c r="C3" s="782"/>
      <c r="D3" s="782"/>
      <c r="E3" s="782"/>
      <c r="F3" s="783"/>
      <c r="G3" s="342" t="s">
        <v>207</v>
      </c>
      <c r="H3" s="784" t="s">
        <v>206</v>
      </c>
      <c r="I3" s="785"/>
      <c r="J3" s="81"/>
      <c r="K3" s="341" t="s">
        <v>205</v>
      </c>
      <c r="L3" s="81"/>
      <c r="M3" s="759" t="s">
        <v>209</v>
      </c>
      <c r="N3" s="741" t="s">
        <v>208</v>
      </c>
      <c r="O3" s="742">
        <v>0</v>
      </c>
      <c r="P3" s="742">
        <v>0</v>
      </c>
      <c r="Q3" s="742">
        <v>0</v>
      </c>
      <c r="R3" s="743">
        <v>0</v>
      </c>
      <c r="S3" s="34" t="s">
        <v>207</v>
      </c>
      <c r="T3" s="749" t="s">
        <v>206</v>
      </c>
      <c r="U3" s="750">
        <v>0</v>
      </c>
      <c r="V3" s="154"/>
      <c r="W3" s="34" t="s">
        <v>205</v>
      </c>
    </row>
    <row r="4" spans="1:23" ht="18.75" customHeight="1">
      <c r="A4" s="781"/>
      <c r="B4" s="340">
        <v>2007</v>
      </c>
      <c r="C4" s="339">
        <v>2008</v>
      </c>
      <c r="D4" s="339">
        <v>2009</v>
      </c>
      <c r="E4" s="339">
        <v>2010</v>
      </c>
      <c r="F4" s="338" t="s">
        <v>251</v>
      </c>
      <c r="G4" s="337">
        <v>2011</v>
      </c>
      <c r="H4" s="337" t="s">
        <v>204</v>
      </c>
      <c r="I4" s="336" t="s">
        <v>203</v>
      </c>
      <c r="J4" s="81"/>
      <c r="K4" s="335" t="s">
        <v>203</v>
      </c>
      <c r="L4" s="81"/>
      <c r="M4" s="760">
        <v>0</v>
      </c>
      <c r="N4" s="35">
        <v>2007</v>
      </c>
      <c r="O4" s="189">
        <v>2008</v>
      </c>
      <c r="P4" s="35">
        <v>2009</v>
      </c>
      <c r="Q4" s="189">
        <v>2010</v>
      </c>
      <c r="R4" s="34">
        <v>2011</v>
      </c>
      <c r="S4" s="152">
        <v>2011</v>
      </c>
      <c r="T4" s="34" t="s">
        <v>204</v>
      </c>
      <c r="U4" s="219" t="s">
        <v>203</v>
      </c>
      <c r="V4" s="81"/>
      <c r="W4" s="34" t="s">
        <v>203</v>
      </c>
    </row>
    <row r="5" spans="1:23" s="6" customFormat="1" ht="18.75" customHeight="1">
      <c r="A5" s="334" t="s">
        <v>202</v>
      </c>
      <c r="B5" s="302">
        <v>8796</v>
      </c>
      <c r="C5" s="302">
        <v>8563</v>
      </c>
      <c r="D5" s="302">
        <v>8383</v>
      </c>
      <c r="E5" s="317">
        <v>8423</v>
      </c>
      <c r="F5" s="316">
        <f>F6+F11+F15+F14</f>
        <v>8965</v>
      </c>
      <c r="G5" s="300">
        <f>F5/F26</f>
        <v>0.7921010779289627</v>
      </c>
      <c r="H5" s="300">
        <f>(F5/E5-1)</f>
        <v>0.06434761961296442</v>
      </c>
      <c r="I5" s="298">
        <f>(F5/B5-1)</f>
        <v>0.019213278763074104</v>
      </c>
      <c r="J5" s="251"/>
      <c r="K5" s="299">
        <f>(POWER(F5/B5,0.25)-1)</f>
        <v>0.004769094695570297</v>
      </c>
      <c r="M5" s="261" t="s">
        <v>202</v>
      </c>
      <c r="N5" s="112">
        <v>8796</v>
      </c>
      <c r="O5" s="111">
        <v>8563</v>
      </c>
      <c r="P5" s="112">
        <v>8383</v>
      </c>
      <c r="Q5" s="111">
        <v>8423</v>
      </c>
      <c r="R5" s="110">
        <v>8965</v>
      </c>
      <c r="S5" s="109">
        <v>79.21010779289627</v>
      </c>
      <c r="T5" s="108">
        <v>6.434761961296442</v>
      </c>
      <c r="U5" s="109">
        <v>1.9213278763074104</v>
      </c>
      <c r="V5" s="107"/>
      <c r="W5" s="108">
        <v>0.47690946955702973</v>
      </c>
    </row>
    <row r="6" spans="1:23" s="6" customFormat="1" ht="15" customHeight="1">
      <c r="A6" s="333" t="s">
        <v>238</v>
      </c>
      <c r="B6" s="326">
        <v>6301</v>
      </c>
      <c r="C6" s="326">
        <v>6460</v>
      </c>
      <c r="D6" s="326">
        <v>6403</v>
      </c>
      <c r="E6" s="326">
        <v>6550</v>
      </c>
      <c r="F6" s="324">
        <f>SUM(F7:F10)</f>
        <v>6928</v>
      </c>
      <c r="G6" s="320">
        <f>(F6/F26)</f>
        <v>0.6121222830888849</v>
      </c>
      <c r="H6" s="320">
        <f>(F6/E6-1)</f>
        <v>0.05770992366412209</v>
      </c>
      <c r="I6" s="332">
        <f>(F6/B6-1)</f>
        <v>0.0995080146008569</v>
      </c>
      <c r="J6" s="251"/>
      <c r="K6" s="251">
        <f>(POWER(F6/B6,0.25)-1)</f>
        <v>0.02399915874106906</v>
      </c>
      <c r="L6" s="331"/>
      <c r="M6" s="150" t="s">
        <v>201</v>
      </c>
      <c r="N6" s="217">
        <v>6301</v>
      </c>
      <c r="O6" s="218">
        <v>6460</v>
      </c>
      <c r="P6" s="217">
        <v>6403</v>
      </c>
      <c r="Q6" s="218">
        <v>6550</v>
      </c>
      <c r="R6" s="143">
        <v>6928</v>
      </c>
      <c r="S6" s="142">
        <v>61.21222830888849</v>
      </c>
      <c r="T6" s="141">
        <v>5.770992366412209</v>
      </c>
      <c r="U6" s="142">
        <v>9.950801460085689</v>
      </c>
      <c r="V6" s="107"/>
      <c r="W6" s="141">
        <v>2.399915874106906</v>
      </c>
    </row>
    <row r="7" spans="1:23" s="6" customFormat="1" ht="15" customHeight="1">
      <c r="A7" s="306" t="s">
        <v>175</v>
      </c>
      <c r="B7" s="293">
        <v>6195</v>
      </c>
      <c r="C7" s="293">
        <v>6374</v>
      </c>
      <c r="D7" s="293">
        <v>6318</v>
      </c>
      <c r="E7" s="293">
        <v>6091</v>
      </c>
      <c r="F7" s="296">
        <v>6067</v>
      </c>
      <c r="G7" s="291">
        <f>(F7/F26)</f>
        <v>0.5360487718678212</v>
      </c>
      <c r="H7" s="291">
        <f>(F7/E7-1)</f>
        <v>-0.003940239697914905</v>
      </c>
      <c r="I7" s="295">
        <f>(F7/B7-1)</f>
        <v>-0.02066182405165451</v>
      </c>
      <c r="J7" s="247"/>
      <c r="K7" s="247">
        <f>(POWER(F7/B7,0.25)-1)</f>
        <v>-0.005205968262163352</v>
      </c>
      <c r="L7" s="172"/>
      <c r="M7" s="130" t="s">
        <v>175</v>
      </c>
      <c r="N7" s="104">
        <v>6195</v>
      </c>
      <c r="O7" s="103">
        <v>6374</v>
      </c>
      <c r="P7" s="104">
        <v>6318</v>
      </c>
      <c r="Q7" s="103">
        <v>6091</v>
      </c>
      <c r="R7" s="102">
        <v>6067</v>
      </c>
      <c r="S7" s="101">
        <v>53.60487718678212</v>
      </c>
      <c r="T7" s="100">
        <v>-0.39402396979149046</v>
      </c>
      <c r="U7" s="101">
        <v>-2.066182405165451</v>
      </c>
      <c r="V7" s="99"/>
      <c r="W7" s="100">
        <v>-0.5205968262163352</v>
      </c>
    </row>
    <row r="8" spans="1:23" s="6" customFormat="1" ht="15" customHeight="1">
      <c r="A8" s="306" t="s">
        <v>174</v>
      </c>
      <c r="B8" s="293">
        <v>60</v>
      </c>
      <c r="C8" s="293">
        <v>60</v>
      </c>
      <c r="D8" s="293">
        <v>60</v>
      </c>
      <c r="E8" s="293">
        <v>0</v>
      </c>
      <c r="F8" s="296">
        <v>0</v>
      </c>
      <c r="G8" s="291">
        <f>(F8/F26)</f>
        <v>0</v>
      </c>
      <c r="H8" s="291">
        <v>0</v>
      </c>
      <c r="I8" s="330">
        <f>(F8/B8-1)</f>
        <v>-1</v>
      </c>
      <c r="J8" s="329"/>
      <c r="K8" s="329">
        <f>(POWER(F8/B8,0.25)-1)</f>
        <v>-1</v>
      </c>
      <c r="M8" s="130" t="s">
        <v>174</v>
      </c>
      <c r="N8" s="104">
        <v>60</v>
      </c>
      <c r="O8" s="103">
        <v>60</v>
      </c>
      <c r="P8" s="104">
        <v>60</v>
      </c>
      <c r="Q8" s="103">
        <v>0</v>
      </c>
      <c r="R8" s="102">
        <v>0</v>
      </c>
      <c r="S8" s="101">
        <v>0</v>
      </c>
      <c r="T8" s="100">
        <v>0</v>
      </c>
      <c r="U8" s="328">
        <v>-100</v>
      </c>
      <c r="V8" s="99"/>
      <c r="W8" s="327">
        <v>-100</v>
      </c>
    </row>
    <row r="9" spans="1:23" s="6" customFormat="1" ht="15" customHeight="1">
      <c r="A9" s="314" t="s">
        <v>200</v>
      </c>
      <c r="B9" s="293">
        <v>46</v>
      </c>
      <c r="C9" s="293">
        <v>26</v>
      </c>
      <c r="D9" s="293">
        <v>25</v>
      </c>
      <c r="E9" s="293">
        <v>25</v>
      </c>
      <c r="F9" s="296">
        <v>25</v>
      </c>
      <c r="G9" s="291">
        <f>(F9/F26)</f>
        <v>0.0022088708252341405</v>
      </c>
      <c r="H9" s="291">
        <f>(F9/E9-1)</f>
        <v>0</v>
      </c>
      <c r="I9" s="295">
        <f>(F9/B9-1)</f>
        <v>-0.4565217391304348</v>
      </c>
      <c r="J9" s="247"/>
      <c r="K9" s="247">
        <f>(POWER(F9/B9,0.25)-1)</f>
        <v>-0.14139078692662188</v>
      </c>
      <c r="M9" s="49" t="s">
        <v>200</v>
      </c>
      <c r="N9" s="104">
        <v>46</v>
      </c>
      <c r="O9" s="103">
        <v>26</v>
      </c>
      <c r="P9" s="104">
        <v>25</v>
      </c>
      <c r="Q9" s="103">
        <v>25</v>
      </c>
      <c r="R9" s="102">
        <v>25</v>
      </c>
      <c r="S9" s="101">
        <v>0.22088708252341405</v>
      </c>
      <c r="T9" s="100">
        <v>0</v>
      </c>
      <c r="U9" s="101">
        <v>-45.652173913043484</v>
      </c>
      <c r="V9" s="99"/>
      <c r="W9" s="100">
        <v>-14.139078692662189</v>
      </c>
    </row>
    <row r="10" spans="1:23" s="6" customFormat="1" ht="15" customHeight="1">
      <c r="A10" s="314" t="s">
        <v>197</v>
      </c>
      <c r="B10" s="313" t="s">
        <v>196</v>
      </c>
      <c r="C10" s="313" t="s">
        <v>196</v>
      </c>
      <c r="D10" s="313" t="s">
        <v>196</v>
      </c>
      <c r="E10" s="293">
        <v>434</v>
      </c>
      <c r="F10" s="312">
        <v>836</v>
      </c>
      <c r="G10" s="291">
        <f>(F10/F26)</f>
        <v>0.07386464039582966</v>
      </c>
      <c r="H10" s="291">
        <f>(F10/E10-1)</f>
        <v>0.9262672811059909</v>
      </c>
      <c r="I10" s="310" t="s">
        <v>196</v>
      </c>
      <c r="J10" s="309"/>
      <c r="K10" s="309" t="s">
        <v>196</v>
      </c>
      <c r="M10" s="49" t="s">
        <v>197</v>
      </c>
      <c r="N10" s="249" t="s">
        <v>196</v>
      </c>
      <c r="O10" s="250" t="s">
        <v>196</v>
      </c>
      <c r="P10" s="249" t="s">
        <v>196</v>
      </c>
      <c r="Q10" s="103">
        <v>434</v>
      </c>
      <c r="R10" s="127">
        <v>836</v>
      </c>
      <c r="S10" s="101">
        <v>7.3864640395829655</v>
      </c>
      <c r="T10" s="100">
        <v>92.62672811059909</v>
      </c>
      <c r="U10" s="307" t="s">
        <v>196</v>
      </c>
      <c r="V10" s="125"/>
      <c r="W10" s="126" t="s">
        <v>196</v>
      </c>
    </row>
    <row r="11" spans="1:23" s="6" customFormat="1" ht="15" customHeight="1">
      <c r="A11" s="323" t="s">
        <v>237</v>
      </c>
      <c r="B11" s="326">
        <v>138</v>
      </c>
      <c r="C11" s="326">
        <v>176</v>
      </c>
      <c r="D11" s="326">
        <v>143</v>
      </c>
      <c r="E11" s="326">
        <v>145</v>
      </c>
      <c r="F11" s="324">
        <f>F12+F13</f>
        <v>204</v>
      </c>
      <c r="G11" s="320">
        <f>(F11/F26)</f>
        <v>0.018024385933910585</v>
      </c>
      <c r="H11" s="320">
        <f>(F11/E11-1)</f>
        <v>0.40689655172413786</v>
      </c>
      <c r="I11" s="295">
        <f>(F11/B11-1)</f>
        <v>0.4782608695652173</v>
      </c>
      <c r="J11" s="247"/>
      <c r="K11" s="251">
        <f>(POWER(F11/B11,0.25)-1)</f>
        <v>0.10265022457198891</v>
      </c>
      <c r="M11" s="62" t="s">
        <v>199</v>
      </c>
      <c r="N11" s="217">
        <v>138</v>
      </c>
      <c r="O11" s="218">
        <v>176</v>
      </c>
      <c r="P11" s="217">
        <v>143</v>
      </c>
      <c r="Q11" s="218">
        <v>145</v>
      </c>
      <c r="R11" s="143">
        <v>204</v>
      </c>
      <c r="S11" s="142">
        <v>1.8024385933910585</v>
      </c>
      <c r="T11" s="141">
        <v>40.68965517241379</v>
      </c>
      <c r="U11" s="101">
        <v>47.82608695652173</v>
      </c>
      <c r="V11" s="99"/>
      <c r="W11" s="141">
        <v>10.265022457198892</v>
      </c>
    </row>
    <row r="12" spans="1:23" s="6" customFormat="1" ht="15" customHeight="1">
      <c r="A12" s="306" t="s">
        <v>175</v>
      </c>
      <c r="B12" s="293">
        <v>138</v>
      </c>
      <c r="C12" s="293">
        <v>176</v>
      </c>
      <c r="D12" s="293">
        <v>143</v>
      </c>
      <c r="E12" s="293">
        <v>145</v>
      </c>
      <c r="F12" s="296">
        <v>204</v>
      </c>
      <c r="G12" s="291">
        <f>(F12/F26)</f>
        <v>0.018024385933910585</v>
      </c>
      <c r="H12" s="291">
        <f>(F12/E12-1)</f>
        <v>0.40689655172413786</v>
      </c>
      <c r="I12" s="295">
        <f>(F12/B12-1)</f>
        <v>0.4782608695652173</v>
      </c>
      <c r="J12" s="247"/>
      <c r="K12" s="247">
        <f>(POWER(F12/B12,0.25)-1)</f>
        <v>0.10265022457198891</v>
      </c>
      <c r="M12" s="130" t="s">
        <v>175</v>
      </c>
      <c r="N12" s="104">
        <v>138</v>
      </c>
      <c r="O12" s="103">
        <v>176</v>
      </c>
      <c r="P12" s="104">
        <v>143</v>
      </c>
      <c r="Q12" s="103">
        <v>145</v>
      </c>
      <c r="R12" s="102">
        <v>204</v>
      </c>
      <c r="S12" s="101">
        <v>1.8024385933910585</v>
      </c>
      <c r="T12" s="100">
        <v>40.68965517241379</v>
      </c>
      <c r="U12" s="101">
        <v>47.82608695652173</v>
      </c>
      <c r="V12" s="99"/>
      <c r="W12" s="100">
        <v>10.265022457198892</v>
      </c>
    </row>
    <row r="13" spans="1:23" s="6" customFormat="1" ht="15" customHeight="1">
      <c r="A13" s="325" t="s">
        <v>2</v>
      </c>
      <c r="B13" s="293">
        <v>0</v>
      </c>
      <c r="C13" s="293">
        <v>0</v>
      </c>
      <c r="D13" s="293">
        <v>0</v>
      </c>
      <c r="E13" s="293">
        <v>0</v>
      </c>
      <c r="F13" s="296">
        <v>0</v>
      </c>
      <c r="G13" s="291">
        <f>(F13/F26)</f>
        <v>0</v>
      </c>
      <c r="H13" s="311" t="s">
        <v>196</v>
      </c>
      <c r="I13" s="310" t="s">
        <v>196</v>
      </c>
      <c r="J13" s="309"/>
      <c r="K13" s="308" t="s">
        <v>196</v>
      </c>
      <c r="M13" s="148" t="s">
        <v>2</v>
      </c>
      <c r="N13" s="104">
        <v>0</v>
      </c>
      <c r="O13" s="103">
        <v>0</v>
      </c>
      <c r="P13" s="104">
        <v>0</v>
      </c>
      <c r="Q13" s="103">
        <v>0</v>
      </c>
      <c r="R13" s="102">
        <v>0</v>
      </c>
      <c r="S13" s="101">
        <v>0</v>
      </c>
      <c r="T13" s="147" t="s">
        <v>196</v>
      </c>
      <c r="U13" s="307" t="s">
        <v>196</v>
      </c>
      <c r="V13" s="125"/>
      <c r="W13" s="147" t="s">
        <v>196</v>
      </c>
    </row>
    <row r="14" spans="1:23" s="6" customFormat="1" ht="15" customHeight="1">
      <c r="A14" s="323" t="s">
        <v>133</v>
      </c>
      <c r="B14" s="293"/>
      <c r="C14" s="293"/>
      <c r="D14" s="293"/>
      <c r="E14" s="293"/>
      <c r="F14" s="324">
        <v>0</v>
      </c>
      <c r="G14" s="320">
        <f>(F14/F26)</f>
        <v>0</v>
      </c>
      <c r="H14" s="311" t="s">
        <v>196</v>
      </c>
      <c r="I14" s="310" t="s">
        <v>196</v>
      </c>
      <c r="J14" s="309"/>
      <c r="K14" s="308" t="s">
        <v>196</v>
      </c>
      <c r="M14" s="62" t="s">
        <v>133</v>
      </c>
      <c r="N14" s="104">
        <v>0</v>
      </c>
      <c r="O14" s="103">
        <v>0</v>
      </c>
      <c r="P14" s="104">
        <v>0</v>
      </c>
      <c r="Q14" s="103">
        <v>0</v>
      </c>
      <c r="R14" s="143">
        <v>0</v>
      </c>
      <c r="S14" s="142">
        <v>0</v>
      </c>
      <c r="T14" s="147" t="s">
        <v>196</v>
      </c>
      <c r="U14" s="307" t="s">
        <v>196</v>
      </c>
      <c r="V14" s="125"/>
      <c r="W14" s="147" t="s">
        <v>196</v>
      </c>
    </row>
    <row r="15" spans="1:23" s="6" customFormat="1" ht="15" customHeight="1">
      <c r="A15" s="323" t="s">
        <v>9</v>
      </c>
      <c r="B15" s="322">
        <v>2357</v>
      </c>
      <c r="C15" s="322">
        <v>1927</v>
      </c>
      <c r="D15" s="322">
        <v>1837</v>
      </c>
      <c r="E15" s="322">
        <v>1728</v>
      </c>
      <c r="F15" s="321">
        <v>1833</v>
      </c>
      <c r="G15" s="320">
        <f>(F15/F26)</f>
        <v>0.16195440890616716</v>
      </c>
      <c r="H15" s="319">
        <f>(F15/E15-1)</f>
        <v>0.06076388888888884</v>
      </c>
      <c r="I15" s="295">
        <f>(F15/B15-1)</f>
        <v>-0.22231650403054726</v>
      </c>
      <c r="J15" s="247"/>
      <c r="K15" s="318">
        <f>(POWER(F15/B15,0.25)-1)</f>
        <v>-0.06092404497441051</v>
      </c>
      <c r="M15" s="257" t="s">
        <v>9</v>
      </c>
      <c r="N15" s="145">
        <v>2357</v>
      </c>
      <c r="O15" s="144">
        <v>1927</v>
      </c>
      <c r="P15" s="145">
        <v>1837</v>
      </c>
      <c r="Q15" s="144">
        <v>1728</v>
      </c>
      <c r="R15" s="143">
        <v>1833</v>
      </c>
      <c r="S15" s="142">
        <v>16.195440890616716</v>
      </c>
      <c r="T15" s="141">
        <v>6.076388888888884</v>
      </c>
      <c r="U15" s="101">
        <v>-22.231650403054726</v>
      </c>
      <c r="V15" s="99"/>
      <c r="W15" s="141">
        <v>-6.09240449744105</v>
      </c>
    </row>
    <row r="16" spans="1:23" s="6" customFormat="1" ht="15" customHeight="1">
      <c r="A16" s="303" t="s">
        <v>198</v>
      </c>
      <c r="B16" s="317">
        <v>1463</v>
      </c>
      <c r="C16" s="317">
        <v>1419</v>
      </c>
      <c r="D16" s="317">
        <v>1709</v>
      </c>
      <c r="E16" s="317">
        <v>1978</v>
      </c>
      <c r="F16" s="316">
        <f>SUM(F17:F21)</f>
        <v>2134</v>
      </c>
      <c r="G16" s="300">
        <f>(F16/F26)</f>
        <v>0.1885492136419862</v>
      </c>
      <c r="H16" s="299">
        <f>(F16/E16-1)</f>
        <v>0.07886754297269971</v>
      </c>
      <c r="I16" s="298">
        <f>(F16/B16-1)</f>
        <v>0.4586466165413534</v>
      </c>
      <c r="J16" s="251"/>
      <c r="K16" s="299">
        <f>(POWER(F16/B16,0.25)-1)</f>
        <v>0.09897426423684874</v>
      </c>
      <c r="M16" s="64" t="s">
        <v>198</v>
      </c>
      <c r="N16" s="138">
        <v>1463</v>
      </c>
      <c r="O16" s="137">
        <v>1419</v>
      </c>
      <c r="P16" s="138">
        <v>1709</v>
      </c>
      <c r="Q16" s="137">
        <v>1978</v>
      </c>
      <c r="R16" s="136">
        <v>2134</v>
      </c>
      <c r="S16" s="135">
        <v>18.85492136419862</v>
      </c>
      <c r="T16" s="134">
        <v>7.886754297269971</v>
      </c>
      <c r="U16" s="135">
        <v>45.86466165413534</v>
      </c>
      <c r="V16" s="133"/>
      <c r="W16" s="134">
        <v>9.897426423684873</v>
      </c>
    </row>
    <row r="17" spans="1:23" s="6" customFormat="1" ht="15" customHeight="1">
      <c r="A17" s="306" t="s">
        <v>175</v>
      </c>
      <c r="B17" s="293">
        <v>1273</v>
      </c>
      <c r="C17" s="293">
        <v>1374</v>
      </c>
      <c r="D17" s="293">
        <v>1664</v>
      </c>
      <c r="E17" s="293">
        <v>1958</v>
      </c>
      <c r="F17" s="296">
        <v>2099</v>
      </c>
      <c r="G17" s="291">
        <f>(F17/F26)</f>
        <v>0.18545679448665842</v>
      </c>
      <c r="H17" s="315">
        <f>(F17/E17-1)</f>
        <v>0.07201225740551576</v>
      </c>
      <c r="I17" s="295">
        <f>(F17/B17-1)</f>
        <v>0.6488609583660645</v>
      </c>
      <c r="J17" s="247"/>
      <c r="K17" s="247">
        <f>(POWER(F17/B17,0.25)-1)</f>
        <v>0.13317245376308828</v>
      </c>
      <c r="M17" s="130" t="s">
        <v>175</v>
      </c>
      <c r="N17" s="104">
        <v>1273</v>
      </c>
      <c r="O17" s="103">
        <v>1374</v>
      </c>
      <c r="P17" s="104">
        <v>1664</v>
      </c>
      <c r="Q17" s="103">
        <v>1958</v>
      </c>
      <c r="R17" s="102">
        <v>2099</v>
      </c>
      <c r="S17" s="101">
        <v>18.54567944866584</v>
      </c>
      <c r="T17" s="100">
        <v>7.201225740551576</v>
      </c>
      <c r="U17" s="101">
        <v>64.88609583660644</v>
      </c>
      <c r="V17" s="99"/>
      <c r="W17" s="100">
        <v>13.31724537630883</v>
      </c>
    </row>
    <row r="18" spans="1:23" s="6" customFormat="1" ht="15" customHeight="1">
      <c r="A18" s="306" t="s">
        <v>174</v>
      </c>
      <c r="B18" s="293">
        <v>0</v>
      </c>
      <c r="C18" s="293">
        <v>0</v>
      </c>
      <c r="D18" s="293">
        <v>0</v>
      </c>
      <c r="E18" s="293">
        <v>0</v>
      </c>
      <c r="F18" s="296">
        <v>0</v>
      </c>
      <c r="G18" s="291">
        <f>(F18/F26)</f>
        <v>0</v>
      </c>
      <c r="H18" s="311" t="s">
        <v>196</v>
      </c>
      <c r="I18" s="310" t="s">
        <v>196</v>
      </c>
      <c r="J18" s="309"/>
      <c r="K18" s="308" t="s">
        <v>196</v>
      </c>
      <c r="M18" s="130" t="s">
        <v>174</v>
      </c>
      <c r="N18" s="104">
        <v>0</v>
      </c>
      <c r="O18" s="103">
        <v>0</v>
      </c>
      <c r="P18" s="104">
        <v>0</v>
      </c>
      <c r="Q18" s="103">
        <v>0</v>
      </c>
      <c r="R18" s="102">
        <v>0</v>
      </c>
      <c r="S18" s="101">
        <v>0</v>
      </c>
      <c r="T18" s="147" t="s">
        <v>196</v>
      </c>
      <c r="U18" s="307" t="s">
        <v>196</v>
      </c>
      <c r="V18" s="125"/>
      <c r="W18" s="147" t="s">
        <v>196</v>
      </c>
    </row>
    <row r="19" spans="1:23" s="6" customFormat="1" ht="15" customHeight="1">
      <c r="A19" s="306" t="s">
        <v>2</v>
      </c>
      <c r="B19" s="293">
        <v>0</v>
      </c>
      <c r="C19" s="293">
        <v>0</v>
      </c>
      <c r="D19" s="293">
        <v>0</v>
      </c>
      <c r="E19" s="293">
        <v>0</v>
      </c>
      <c r="F19" s="296">
        <v>15</v>
      </c>
      <c r="G19" s="291">
        <f>(F19/F26)</f>
        <v>0.0013253224951404843</v>
      </c>
      <c r="H19" s="311" t="s">
        <v>196</v>
      </c>
      <c r="I19" s="310" t="s">
        <v>196</v>
      </c>
      <c r="J19" s="309"/>
      <c r="K19" s="308" t="s">
        <v>196</v>
      </c>
      <c r="M19" s="130" t="s">
        <v>2</v>
      </c>
      <c r="N19" s="104">
        <v>0</v>
      </c>
      <c r="O19" s="103">
        <v>0</v>
      </c>
      <c r="P19" s="104">
        <v>0</v>
      </c>
      <c r="Q19" s="103">
        <v>0</v>
      </c>
      <c r="R19" s="102">
        <v>15</v>
      </c>
      <c r="S19" s="101">
        <v>0.13253224951404843</v>
      </c>
      <c r="T19" s="147" t="s">
        <v>196</v>
      </c>
      <c r="U19" s="307" t="s">
        <v>196</v>
      </c>
      <c r="V19" s="125"/>
      <c r="W19" s="147" t="s">
        <v>196</v>
      </c>
    </row>
    <row r="20" spans="1:23" s="6" customFormat="1" ht="15" customHeight="1">
      <c r="A20" s="314" t="s">
        <v>197</v>
      </c>
      <c r="B20" s="313" t="s">
        <v>196</v>
      </c>
      <c r="C20" s="313" t="s">
        <v>196</v>
      </c>
      <c r="D20" s="313" t="s">
        <v>196</v>
      </c>
      <c r="E20" s="293">
        <v>0</v>
      </c>
      <c r="F20" s="312">
        <v>0</v>
      </c>
      <c r="G20" s="291">
        <f>(F20/F26)</f>
        <v>0</v>
      </c>
      <c r="H20" s="311" t="s">
        <v>196</v>
      </c>
      <c r="I20" s="310" t="s">
        <v>196</v>
      </c>
      <c r="J20" s="309"/>
      <c r="K20" s="308" t="s">
        <v>196</v>
      </c>
      <c r="M20" s="49" t="s">
        <v>197</v>
      </c>
      <c r="N20" s="249" t="s">
        <v>196</v>
      </c>
      <c r="O20" s="250" t="s">
        <v>196</v>
      </c>
      <c r="P20" s="249" t="s">
        <v>196</v>
      </c>
      <c r="Q20" s="103">
        <v>0</v>
      </c>
      <c r="R20" s="127">
        <v>0</v>
      </c>
      <c r="S20" s="101">
        <v>0</v>
      </c>
      <c r="T20" s="147" t="s">
        <v>196</v>
      </c>
      <c r="U20" s="307" t="s">
        <v>196</v>
      </c>
      <c r="V20" s="125"/>
      <c r="W20" s="147" t="s">
        <v>196</v>
      </c>
    </row>
    <row r="21" spans="1:23" s="6" customFormat="1" ht="15" customHeight="1">
      <c r="A21" s="306" t="s">
        <v>173</v>
      </c>
      <c r="B21" s="293">
        <v>190</v>
      </c>
      <c r="C21" s="293">
        <v>45</v>
      </c>
      <c r="D21" s="293">
        <v>45</v>
      </c>
      <c r="E21" s="293">
        <v>20</v>
      </c>
      <c r="F21" s="292">
        <v>20</v>
      </c>
      <c r="G21" s="291">
        <f>(F21/F26)</f>
        <v>0.0017670966601873123</v>
      </c>
      <c r="H21" s="305">
        <f>(F21/E21-1)</f>
        <v>0</v>
      </c>
      <c r="I21" s="295">
        <f aca="true" t="shared" si="0" ref="I21:I26">(F21/B21-1)</f>
        <v>-0.8947368421052632</v>
      </c>
      <c r="J21" s="247"/>
      <c r="K21" s="290">
        <f aca="true" t="shared" si="1" ref="K21:K26">(POWER(F21/B21,0.25)-1)</f>
        <v>-0.4304011567238527</v>
      </c>
      <c r="M21" s="130" t="s">
        <v>173</v>
      </c>
      <c r="N21" s="121">
        <v>190</v>
      </c>
      <c r="O21" s="122">
        <v>45</v>
      </c>
      <c r="P21" s="121">
        <v>45</v>
      </c>
      <c r="Q21" s="122">
        <v>20</v>
      </c>
      <c r="R21" s="119">
        <v>20</v>
      </c>
      <c r="S21" s="118">
        <v>0.17670966601873123</v>
      </c>
      <c r="T21" s="117">
        <v>0</v>
      </c>
      <c r="U21" s="118">
        <v>-89.47368421052632</v>
      </c>
      <c r="V21" s="116"/>
      <c r="W21" s="117">
        <v>-43.04011567238527</v>
      </c>
    </row>
    <row r="22" spans="1:175" s="6" customFormat="1" ht="15" customHeight="1">
      <c r="A22" s="303" t="s">
        <v>195</v>
      </c>
      <c r="B22" s="287">
        <v>10259</v>
      </c>
      <c r="C22" s="287">
        <v>9982</v>
      </c>
      <c r="D22" s="287">
        <v>10092</v>
      </c>
      <c r="E22" s="287">
        <v>10401</v>
      </c>
      <c r="F22" s="286">
        <f>F5+F16</f>
        <v>11099</v>
      </c>
      <c r="G22" s="304">
        <f>(F22/F26)</f>
        <v>0.980650291570949</v>
      </c>
      <c r="H22" s="284">
        <f>(F22/E22-1)</f>
        <v>0.06710893183347766</v>
      </c>
      <c r="I22" s="283">
        <f t="shared" si="0"/>
        <v>0.08187932547031873</v>
      </c>
      <c r="J22" s="251"/>
      <c r="K22" s="282">
        <f t="shared" si="1"/>
        <v>0.01986973796773661</v>
      </c>
      <c r="L22" s="50"/>
      <c r="M22" s="114" t="s">
        <v>195</v>
      </c>
      <c r="N22" s="96">
        <v>10259</v>
      </c>
      <c r="O22" s="95">
        <v>9982</v>
      </c>
      <c r="P22" s="96">
        <v>10092</v>
      </c>
      <c r="Q22" s="95">
        <v>10401</v>
      </c>
      <c r="R22" s="94">
        <v>11099</v>
      </c>
      <c r="S22" s="113">
        <v>98.0650291570949</v>
      </c>
      <c r="T22" s="92">
        <v>6.710893183347766</v>
      </c>
      <c r="U22" s="113">
        <v>8.187932547031874</v>
      </c>
      <c r="V22" s="91"/>
      <c r="W22" s="92">
        <v>1.9869737967736611</v>
      </c>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row>
    <row r="23" spans="1:23" s="50" customFormat="1" ht="15" customHeight="1">
      <c r="A23" s="303" t="s">
        <v>194</v>
      </c>
      <c r="B23" s="302">
        <v>215</v>
      </c>
      <c r="C23" s="302">
        <v>209</v>
      </c>
      <c r="D23" s="302">
        <v>205</v>
      </c>
      <c r="E23" s="302">
        <v>210</v>
      </c>
      <c r="F23" s="301">
        <f>F24+F25</f>
        <v>219</v>
      </c>
      <c r="G23" s="300">
        <f>(F23/F26)</f>
        <v>0.01934970842905107</v>
      </c>
      <c r="H23" s="299">
        <f>(F23/E23-1)</f>
        <v>0.04285714285714293</v>
      </c>
      <c r="I23" s="298">
        <f t="shared" si="0"/>
        <v>0.018604651162790642</v>
      </c>
      <c r="J23" s="251"/>
      <c r="K23" s="297">
        <f t="shared" si="1"/>
        <v>0.004619060545427045</v>
      </c>
      <c r="M23" s="64" t="s">
        <v>194</v>
      </c>
      <c r="N23" s="112">
        <v>215</v>
      </c>
      <c r="O23" s="111">
        <v>209</v>
      </c>
      <c r="P23" s="112">
        <v>205</v>
      </c>
      <c r="Q23" s="111">
        <v>210</v>
      </c>
      <c r="R23" s="110">
        <v>219</v>
      </c>
      <c r="S23" s="109">
        <v>1.934970842905107</v>
      </c>
      <c r="T23" s="108">
        <v>4.285714285714293</v>
      </c>
      <c r="U23" s="109">
        <v>1.8604651162790642</v>
      </c>
      <c r="V23" s="107"/>
      <c r="W23" s="108">
        <v>0.4619060545427045</v>
      </c>
    </row>
    <row r="24" spans="1:23" s="50" customFormat="1" ht="21" customHeight="1">
      <c r="A24" s="294" t="s">
        <v>193</v>
      </c>
      <c r="B24" s="293">
        <v>80</v>
      </c>
      <c r="C24" s="293">
        <v>80</v>
      </c>
      <c r="D24" s="293">
        <v>80</v>
      </c>
      <c r="E24" s="293">
        <v>20</v>
      </c>
      <c r="F24" s="296">
        <v>20</v>
      </c>
      <c r="G24" s="291">
        <f>(F24/F26)</f>
        <v>0.0017670966601873123</v>
      </c>
      <c r="H24" s="247">
        <f>(F24/E24-1)</f>
        <v>0</v>
      </c>
      <c r="I24" s="295">
        <f t="shared" si="0"/>
        <v>-0.75</v>
      </c>
      <c r="J24" s="247"/>
      <c r="K24" s="247">
        <f t="shared" si="1"/>
        <v>-0.2928932188134524</v>
      </c>
      <c r="M24" s="105" t="s">
        <v>193</v>
      </c>
      <c r="N24" s="104">
        <v>80</v>
      </c>
      <c r="O24" s="103">
        <v>80</v>
      </c>
      <c r="P24" s="104">
        <v>80</v>
      </c>
      <c r="Q24" s="103">
        <v>20</v>
      </c>
      <c r="R24" s="102">
        <v>20</v>
      </c>
      <c r="S24" s="101">
        <v>0.17670966601873123</v>
      </c>
      <c r="T24" s="100">
        <v>0</v>
      </c>
      <c r="U24" s="101">
        <v>-75</v>
      </c>
      <c r="V24" s="99"/>
      <c r="W24" s="100">
        <v>-29.28932188134524</v>
      </c>
    </row>
    <row r="25" spans="1:23" s="50" customFormat="1" ht="16.5" customHeight="1">
      <c r="A25" s="294" t="s">
        <v>192</v>
      </c>
      <c r="B25" s="293">
        <v>135</v>
      </c>
      <c r="C25" s="293">
        <v>129</v>
      </c>
      <c r="D25" s="293">
        <v>125</v>
      </c>
      <c r="E25" s="293">
        <v>190</v>
      </c>
      <c r="F25" s="292">
        <v>199</v>
      </c>
      <c r="G25" s="291">
        <f>(F25/F26)</f>
        <v>0.017582611768863755</v>
      </c>
      <c r="H25" s="290">
        <f>(F25/E25-1)</f>
        <v>0.047368421052631504</v>
      </c>
      <c r="I25" s="289">
        <f t="shared" si="0"/>
        <v>0.4740740740740741</v>
      </c>
      <c r="J25" s="247"/>
      <c r="K25" s="247">
        <f t="shared" si="1"/>
        <v>0.10186865035509296</v>
      </c>
      <c r="M25" s="105" t="s">
        <v>192</v>
      </c>
      <c r="N25" s="104">
        <v>135</v>
      </c>
      <c r="O25" s="103">
        <v>129</v>
      </c>
      <c r="P25" s="104">
        <v>125</v>
      </c>
      <c r="Q25" s="103">
        <v>190</v>
      </c>
      <c r="R25" s="102">
        <v>199</v>
      </c>
      <c r="S25" s="101">
        <v>1.7582611768863756</v>
      </c>
      <c r="T25" s="100">
        <v>4.73684210526315</v>
      </c>
      <c r="U25" s="101">
        <v>47.40740740740741</v>
      </c>
      <c r="V25" s="99"/>
      <c r="W25" s="100">
        <v>10.186865035509296</v>
      </c>
    </row>
    <row r="26" spans="1:23" s="50" customFormat="1" ht="17.25" customHeight="1">
      <c r="A26" s="288" t="s">
        <v>191</v>
      </c>
      <c r="B26" s="287">
        <v>10474</v>
      </c>
      <c r="C26" s="287">
        <v>10191</v>
      </c>
      <c r="D26" s="287">
        <v>10297</v>
      </c>
      <c r="E26" s="287">
        <v>10611</v>
      </c>
      <c r="F26" s="286">
        <f>F22+F23</f>
        <v>11318</v>
      </c>
      <c r="G26" s="285">
        <f>SUM(G5+G16+G23)</f>
        <v>0.9999999999999999</v>
      </c>
      <c r="H26" s="284">
        <f>(F26/E26)-1</f>
        <v>0.06662896993685807</v>
      </c>
      <c r="I26" s="283">
        <f t="shared" si="0"/>
        <v>0.0805804850105023</v>
      </c>
      <c r="J26" s="251"/>
      <c r="K26" s="282">
        <f t="shared" si="1"/>
        <v>0.01956350121226813</v>
      </c>
      <c r="M26" s="97" t="s">
        <v>191</v>
      </c>
      <c r="N26" s="96">
        <v>10474</v>
      </c>
      <c r="O26" s="95">
        <v>10191</v>
      </c>
      <c r="P26" s="96">
        <v>10297</v>
      </c>
      <c r="Q26" s="95">
        <v>10611</v>
      </c>
      <c r="R26" s="94">
        <v>11318</v>
      </c>
      <c r="S26" s="281">
        <v>99.99999999999999</v>
      </c>
      <c r="T26" s="92">
        <v>6.662896993685807</v>
      </c>
      <c r="U26" s="113">
        <v>8.05804850105023</v>
      </c>
      <c r="V26" s="91"/>
      <c r="W26" s="92">
        <v>1.956350121226813</v>
      </c>
    </row>
    <row r="27" spans="1:23" s="50" customFormat="1" ht="28.5" customHeight="1">
      <c r="A27" s="745" t="s">
        <v>250</v>
      </c>
      <c r="B27" s="745"/>
      <c r="C27" s="745"/>
      <c r="D27" s="745"/>
      <c r="E27" s="745"/>
      <c r="F27" s="745"/>
      <c r="G27" s="745"/>
      <c r="H27" s="745"/>
      <c r="I27" s="745"/>
      <c r="J27" s="84"/>
      <c r="K27" s="84"/>
      <c r="M27" s="772" t="s">
        <v>250</v>
      </c>
      <c r="N27" s="772">
        <v>0</v>
      </c>
      <c r="O27" s="772">
        <v>0</v>
      </c>
      <c r="P27" s="772">
        <v>0</v>
      </c>
      <c r="Q27" s="772">
        <v>0</v>
      </c>
      <c r="R27" s="772">
        <v>0</v>
      </c>
      <c r="S27" s="772">
        <v>0</v>
      </c>
      <c r="T27" s="772">
        <v>0</v>
      </c>
      <c r="U27" s="772">
        <v>0</v>
      </c>
      <c r="V27" s="84"/>
      <c r="W27" s="84"/>
    </row>
    <row r="28" spans="1:20" s="4" customFormat="1" ht="12.75" customHeight="1">
      <c r="A28" s="280" t="s">
        <v>249</v>
      </c>
      <c r="B28" s="279"/>
      <c r="C28" s="279"/>
      <c r="D28" s="279"/>
      <c r="E28" s="279"/>
      <c r="F28" s="279"/>
      <c r="G28" s="279"/>
      <c r="H28" s="278"/>
      <c r="I28" s="277"/>
      <c r="M28" s="2" t="s">
        <v>248</v>
      </c>
      <c r="N28" s="88"/>
      <c r="O28" s="88"/>
      <c r="P28" s="88"/>
      <c r="Q28" s="88"/>
      <c r="R28" s="88"/>
      <c r="S28" s="88"/>
      <c r="T28" s="191"/>
    </row>
    <row r="29" spans="1:8" ht="15.75" customHeight="1">
      <c r="A29" s="2"/>
      <c r="B29" s="83"/>
      <c r="C29" s="83"/>
      <c r="D29" s="83"/>
      <c r="E29" s="83"/>
      <c r="F29" s="83"/>
      <c r="G29" s="83"/>
      <c r="H29" s="50"/>
    </row>
    <row r="30" spans="1:7" ht="11.25">
      <c r="A30" s="4"/>
      <c r="B30" s="276"/>
      <c r="C30" s="276"/>
      <c r="D30" s="276"/>
      <c r="E30" s="276"/>
      <c r="F30" s="276"/>
      <c r="G30" s="276"/>
    </row>
    <row r="31" spans="1:7" ht="11.25">
      <c r="A31" s="4"/>
      <c r="B31" s="276"/>
      <c r="C31" s="276"/>
      <c r="D31" s="276"/>
      <c r="E31" s="276"/>
      <c r="F31" s="276"/>
      <c r="G31" s="276"/>
    </row>
    <row r="32" spans="1:8" ht="12.75" customHeight="1">
      <c r="A32" s="4"/>
      <c r="B32" s="276"/>
      <c r="C32" s="276"/>
      <c r="D32" s="275"/>
      <c r="E32" s="275"/>
      <c r="F32" s="275"/>
      <c r="G32" s="275"/>
      <c r="H32" s="275"/>
    </row>
    <row r="33" spans="2:8" ht="11.25">
      <c r="B33" s="4"/>
      <c r="C33" s="4"/>
      <c r="D33" s="4"/>
      <c r="E33" s="4"/>
      <c r="F33" s="4"/>
      <c r="G33" s="4"/>
      <c r="H33" s="4"/>
    </row>
  </sheetData>
  <sheetProtection/>
  <mergeCells count="10">
    <mergeCell ref="M1:U1"/>
    <mergeCell ref="A27:I27"/>
    <mergeCell ref="A1:I1"/>
    <mergeCell ref="A3:A4"/>
    <mergeCell ref="B3:F3"/>
    <mergeCell ref="H3:I3"/>
    <mergeCell ref="M3:M4"/>
    <mergeCell ref="N3:R3"/>
    <mergeCell ref="T3:U3"/>
    <mergeCell ref="M27:U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I1"/>
    </sheetView>
  </sheetViews>
  <sheetFormatPr defaultColWidth="11.421875" defaultRowHeight="12.75"/>
  <cols>
    <col min="1" max="1" width="27.57421875" style="1" customWidth="1"/>
    <col min="2" max="9" width="12.8515625" style="1" customWidth="1"/>
    <col min="10" max="16384" width="11.421875" style="1" customWidth="1"/>
  </cols>
  <sheetData>
    <row r="1" spans="1:9" ht="16.5" customHeight="1">
      <c r="A1" s="738" t="s">
        <v>169</v>
      </c>
      <c r="B1" s="738"/>
      <c r="C1" s="738"/>
      <c r="D1" s="738"/>
      <c r="E1" s="738"/>
      <c r="F1" s="738"/>
      <c r="G1" s="738"/>
      <c r="H1" s="738"/>
      <c r="I1" s="738"/>
    </row>
    <row r="2" ht="11.25" customHeight="1"/>
    <row r="3" spans="1:9" ht="16.5" customHeight="1">
      <c r="A3" s="739" t="s">
        <v>168</v>
      </c>
      <c r="B3" s="741" t="s">
        <v>167</v>
      </c>
      <c r="C3" s="742"/>
      <c r="D3" s="743"/>
      <c r="E3" s="744" t="s">
        <v>166</v>
      </c>
      <c r="F3" s="744"/>
      <c r="G3" s="744"/>
      <c r="H3" s="744"/>
      <c r="I3" s="739" t="s">
        <v>165</v>
      </c>
    </row>
    <row r="4" spans="1:9" ht="59.25" customHeight="1">
      <c r="A4" s="740"/>
      <c r="B4" s="34" t="s">
        <v>164</v>
      </c>
      <c r="C4" s="35" t="s">
        <v>163</v>
      </c>
      <c r="D4" s="35" t="s">
        <v>162</v>
      </c>
      <c r="E4" s="34" t="s">
        <v>161</v>
      </c>
      <c r="F4" s="35" t="s">
        <v>160</v>
      </c>
      <c r="G4" s="34" t="s">
        <v>159</v>
      </c>
      <c r="H4" s="33" t="s">
        <v>158</v>
      </c>
      <c r="I4" s="740"/>
    </row>
    <row r="5" spans="1:12" ht="18.75" customHeight="1">
      <c r="A5" s="32" t="s">
        <v>157</v>
      </c>
      <c r="B5" s="30">
        <v>55.39460539460539</v>
      </c>
      <c r="C5" s="31">
        <v>3.2467532467532463</v>
      </c>
      <c r="D5" s="30">
        <v>3.121878121878122</v>
      </c>
      <c r="E5" s="31">
        <v>30.494505494505496</v>
      </c>
      <c r="F5" s="30">
        <v>1.3736263736263736</v>
      </c>
      <c r="G5" s="31">
        <v>5.594405594405594</v>
      </c>
      <c r="H5" s="30">
        <v>0.7742257742257742</v>
      </c>
      <c r="I5" s="29">
        <v>99.99999999999999</v>
      </c>
      <c r="J5" s="28"/>
      <c r="K5" s="28"/>
      <c r="L5" s="28"/>
    </row>
    <row r="6" spans="1:9" ht="17.25" customHeight="1">
      <c r="A6" s="25" t="s">
        <v>6</v>
      </c>
      <c r="B6" s="12">
        <v>50.072150072150066</v>
      </c>
      <c r="C6" s="13">
        <v>6.0606060606060606</v>
      </c>
      <c r="D6" s="12">
        <v>4.954304954304954</v>
      </c>
      <c r="E6" s="13">
        <v>28.37902837902838</v>
      </c>
      <c r="F6" s="12">
        <v>0.1924001924001924</v>
      </c>
      <c r="G6" s="13">
        <v>9.331409331409331</v>
      </c>
      <c r="H6" s="12">
        <v>1.0101010101010102</v>
      </c>
      <c r="I6" s="11">
        <v>99.99999999999999</v>
      </c>
    </row>
    <row r="7" spans="1:9" ht="11.25">
      <c r="A7" s="18" t="s">
        <v>155</v>
      </c>
      <c r="B7" s="16">
        <v>67.46739876458476</v>
      </c>
      <c r="C7" s="17">
        <v>8.030199039121483</v>
      </c>
      <c r="D7" s="16">
        <v>0.41180507892930684</v>
      </c>
      <c r="E7" s="17">
        <v>20.864790665751546</v>
      </c>
      <c r="F7" s="16">
        <v>0.20590253946465342</v>
      </c>
      <c r="G7" s="17">
        <v>2.4021962937542893</v>
      </c>
      <c r="H7" s="16">
        <v>0.6177076183939602</v>
      </c>
      <c r="I7" s="15">
        <v>99.99999999999999</v>
      </c>
    </row>
    <row r="8" spans="1:9" ht="11.25">
      <c r="A8" s="18" t="s">
        <v>1</v>
      </c>
      <c r="B8" s="16">
        <v>4.411764705882353</v>
      </c>
      <c r="C8" s="17">
        <v>6.61764705882353</v>
      </c>
      <c r="D8" s="16">
        <v>63.23529411764706</v>
      </c>
      <c r="E8" s="17">
        <v>13.970588235294118</v>
      </c>
      <c r="F8" s="16">
        <v>0</v>
      </c>
      <c r="G8" s="17">
        <v>4.411764705882353</v>
      </c>
      <c r="H8" s="16">
        <v>7.352941176470589</v>
      </c>
      <c r="I8" s="15">
        <v>99.99999999999999</v>
      </c>
    </row>
    <row r="9" spans="1:9" ht="11.25">
      <c r="A9" s="18" t="s">
        <v>154</v>
      </c>
      <c r="B9" s="16">
        <v>0</v>
      </c>
      <c r="C9" s="17">
        <v>0</v>
      </c>
      <c r="D9" s="16">
        <v>0</v>
      </c>
      <c r="E9" s="17">
        <v>100</v>
      </c>
      <c r="F9" s="16">
        <v>0</v>
      </c>
      <c r="G9" s="17">
        <v>0</v>
      </c>
      <c r="H9" s="16">
        <v>0</v>
      </c>
      <c r="I9" s="15">
        <v>100</v>
      </c>
    </row>
    <row r="10" spans="1:9" s="6" customFormat="1" ht="15" customHeight="1">
      <c r="A10" s="19" t="s">
        <v>153</v>
      </c>
      <c r="B10" s="16">
        <v>15.204678362573098</v>
      </c>
      <c r="C10" s="17">
        <v>0</v>
      </c>
      <c r="D10" s="16">
        <v>3.216374269005848</v>
      </c>
      <c r="E10" s="17">
        <v>35.96491228070175</v>
      </c>
      <c r="F10" s="16">
        <v>0.29239766081871343</v>
      </c>
      <c r="G10" s="17">
        <v>44.73684210526316</v>
      </c>
      <c r="H10" s="16">
        <v>0.5847953216374269</v>
      </c>
      <c r="I10" s="15">
        <v>100</v>
      </c>
    </row>
    <row r="11" spans="1:9" ht="9" customHeight="1">
      <c r="A11" s="26"/>
      <c r="B11" s="12"/>
      <c r="C11" s="13"/>
      <c r="D11" s="12"/>
      <c r="E11" s="13"/>
      <c r="F11" s="12"/>
      <c r="G11" s="13"/>
      <c r="H11" s="12"/>
      <c r="I11" s="11"/>
    </row>
    <row r="12" spans="1:9" ht="11.25">
      <c r="A12" s="25" t="s">
        <v>7</v>
      </c>
      <c r="B12" s="12">
        <v>61.35552913198573</v>
      </c>
      <c r="C12" s="13">
        <v>0.178359096313912</v>
      </c>
      <c r="D12" s="12">
        <v>0.8323424494649228</v>
      </c>
      <c r="E12" s="13">
        <v>32.81807372175981</v>
      </c>
      <c r="F12" s="12">
        <v>2.972651605231867</v>
      </c>
      <c r="G12" s="13">
        <v>1.2485136741973841</v>
      </c>
      <c r="H12" s="12">
        <v>0.5945303210463734</v>
      </c>
      <c r="I12" s="11">
        <v>99.99999999999999</v>
      </c>
    </row>
    <row r="13" spans="1:9" ht="11.25">
      <c r="A13" s="27" t="s">
        <v>155</v>
      </c>
      <c r="B13" s="16">
        <v>63.177339901477836</v>
      </c>
      <c r="C13" s="17">
        <v>0.18472906403940886</v>
      </c>
      <c r="D13" s="16">
        <v>0.8620689655172413</v>
      </c>
      <c r="E13" s="17">
        <v>30.78817733990148</v>
      </c>
      <c r="F13" s="16">
        <v>3.0788177339901477</v>
      </c>
      <c r="G13" s="17">
        <v>1.293103448275862</v>
      </c>
      <c r="H13" s="16">
        <v>0.6157635467980296</v>
      </c>
      <c r="I13" s="15">
        <v>100</v>
      </c>
    </row>
    <row r="14" spans="1:9" ht="11.25">
      <c r="A14" s="27" t="s">
        <v>154</v>
      </c>
      <c r="B14" s="16">
        <v>10.344827586206897</v>
      </c>
      <c r="C14" s="17">
        <v>0</v>
      </c>
      <c r="D14" s="16">
        <v>0</v>
      </c>
      <c r="E14" s="17">
        <v>89.65517241379311</v>
      </c>
      <c r="F14" s="16">
        <v>0</v>
      </c>
      <c r="G14" s="17">
        <v>0</v>
      </c>
      <c r="H14" s="16">
        <v>0</v>
      </c>
      <c r="I14" s="15">
        <v>100</v>
      </c>
    </row>
    <row r="15" spans="1:9" ht="9" customHeight="1">
      <c r="A15" s="26"/>
      <c r="B15" s="16"/>
      <c r="C15" s="17"/>
      <c r="D15" s="16"/>
      <c r="E15" s="17"/>
      <c r="F15" s="16"/>
      <c r="G15" s="17"/>
      <c r="H15" s="16"/>
      <c r="I15" s="11"/>
    </row>
    <row r="16" spans="1:9" ht="15" customHeight="1">
      <c r="A16" s="25" t="s">
        <v>133</v>
      </c>
      <c r="B16" s="12">
        <v>50</v>
      </c>
      <c r="C16" s="13">
        <v>0</v>
      </c>
      <c r="D16" s="12">
        <v>0</v>
      </c>
      <c r="E16" s="13">
        <v>28.57142857142857</v>
      </c>
      <c r="F16" s="12">
        <v>0</v>
      </c>
      <c r="G16" s="13">
        <v>21.428571428571427</v>
      </c>
      <c r="H16" s="12">
        <v>0</v>
      </c>
      <c r="I16" s="15">
        <v>100</v>
      </c>
    </row>
    <row r="17" spans="1:9" ht="11.25">
      <c r="A17" s="25" t="s">
        <v>9</v>
      </c>
      <c r="B17" s="12">
        <v>60.26200873362445</v>
      </c>
      <c r="C17" s="13">
        <v>0.43668122270742354</v>
      </c>
      <c r="D17" s="12">
        <v>3.4934497816593884</v>
      </c>
      <c r="E17" s="13">
        <v>32.751091703056765</v>
      </c>
      <c r="F17" s="12">
        <v>0.43668122270742354</v>
      </c>
      <c r="G17" s="13">
        <v>2.6200873362445414</v>
      </c>
      <c r="H17" s="12">
        <v>0</v>
      </c>
      <c r="I17" s="11">
        <v>99.99999999999999</v>
      </c>
    </row>
    <row r="18" spans="1:9" ht="9" customHeight="1">
      <c r="A18" s="24"/>
      <c r="B18" s="16"/>
      <c r="C18" s="17"/>
      <c r="D18" s="16"/>
      <c r="E18" s="17"/>
      <c r="F18" s="16"/>
      <c r="G18" s="17"/>
      <c r="H18" s="16"/>
      <c r="I18" s="11"/>
    </row>
    <row r="19" spans="1:9" ht="18.75" customHeight="1">
      <c r="A19" s="23" t="s">
        <v>156</v>
      </c>
      <c r="B19" s="21">
        <v>55.53100603918103</v>
      </c>
      <c r="C19" s="22">
        <v>0.5891883929886581</v>
      </c>
      <c r="D19" s="21">
        <v>2.28310502283105</v>
      </c>
      <c r="E19" s="22">
        <v>31.31536308734718</v>
      </c>
      <c r="F19" s="21">
        <v>0.6333775224628074</v>
      </c>
      <c r="G19" s="22">
        <v>8.26336721166593</v>
      </c>
      <c r="H19" s="21">
        <v>1.3845927235233466</v>
      </c>
      <c r="I19" s="20">
        <v>100</v>
      </c>
    </row>
    <row r="20" spans="1:9" ht="11.25">
      <c r="A20" s="18" t="s">
        <v>155</v>
      </c>
      <c r="B20" s="16">
        <v>60.974304068522486</v>
      </c>
      <c r="C20" s="17">
        <v>0.6067094932191293</v>
      </c>
      <c r="D20" s="16">
        <v>1.6238401142041399</v>
      </c>
      <c r="E20" s="17">
        <v>30.317630264097073</v>
      </c>
      <c r="F20" s="16">
        <v>0.6423982869379015</v>
      </c>
      <c r="G20" s="17">
        <v>4.710920770877944</v>
      </c>
      <c r="H20" s="16">
        <v>1.1241970021413277</v>
      </c>
      <c r="I20" s="11">
        <v>100.00000000000003</v>
      </c>
    </row>
    <row r="21" spans="1:9" ht="11.25">
      <c r="A21" s="18" t="s">
        <v>1</v>
      </c>
      <c r="B21" s="16">
        <v>1.6</v>
      </c>
      <c r="C21" s="17">
        <v>1.6</v>
      </c>
      <c r="D21" s="16">
        <v>21.2</v>
      </c>
      <c r="E21" s="17">
        <v>12.4</v>
      </c>
      <c r="F21" s="16">
        <v>0.4</v>
      </c>
      <c r="G21" s="17">
        <v>54.800000000000004</v>
      </c>
      <c r="H21" s="16">
        <v>8</v>
      </c>
      <c r="I21" s="15">
        <v>100</v>
      </c>
    </row>
    <row r="22" spans="1:9" ht="11.25">
      <c r="A22" s="18" t="s">
        <v>154</v>
      </c>
      <c r="B22" s="16">
        <v>0.4484304932735426</v>
      </c>
      <c r="C22" s="17">
        <v>0</v>
      </c>
      <c r="D22" s="16">
        <v>0</v>
      </c>
      <c r="E22" s="17">
        <v>99.55156950672645</v>
      </c>
      <c r="F22" s="16">
        <v>0</v>
      </c>
      <c r="G22" s="17">
        <v>0</v>
      </c>
      <c r="H22" s="16">
        <v>0</v>
      </c>
      <c r="I22" s="15">
        <v>100</v>
      </c>
    </row>
    <row r="23" spans="1:9" s="6" customFormat="1" ht="15" customHeight="1">
      <c r="A23" s="19" t="s">
        <v>153</v>
      </c>
      <c r="B23" s="16">
        <v>18.947368421052634</v>
      </c>
      <c r="C23" s="17">
        <v>0</v>
      </c>
      <c r="D23" s="16">
        <v>1.0526315789473684</v>
      </c>
      <c r="E23" s="17">
        <v>37.10526315789473</v>
      </c>
      <c r="F23" s="16">
        <v>0</v>
      </c>
      <c r="G23" s="17">
        <v>40</v>
      </c>
      <c r="H23" s="16">
        <v>2.8947368421052633</v>
      </c>
      <c r="I23" s="15">
        <v>100</v>
      </c>
    </row>
    <row r="24" spans="1:9" ht="11.25">
      <c r="A24" s="18" t="s">
        <v>152</v>
      </c>
      <c r="B24" s="16">
        <v>83.13253012048193</v>
      </c>
      <c r="C24" s="17">
        <v>0.6024096385542169</v>
      </c>
      <c r="D24" s="16">
        <v>2.108433734939759</v>
      </c>
      <c r="E24" s="17">
        <v>9.939759036144578</v>
      </c>
      <c r="F24" s="16">
        <v>1.8072289156626504</v>
      </c>
      <c r="G24" s="17">
        <v>2.4096385542168677</v>
      </c>
      <c r="H24" s="16">
        <v>0</v>
      </c>
      <c r="I24" s="15">
        <v>100</v>
      </c>
    </row>
    <row r="25" spans="1:9" ht="9" customHeight="1">
      <c r="A25" s="14"/>
      <c r="B25" s="12"/>
      <c r="C25" s="13"/>
      <c r="D25" s="12"/>
      <c r="E25" s="13"/>
      <c r="F25" s="12"/>
      <c r="G25" s="13"/>
      <c r="H25" s="12"/>
      <c r="I25" s="11"/>
    </row>
    <row r="26" spans="1:9" s="6" customFormat="1" ht="16.5" customHeight="1">
      <c r="A26" s="10" t="s">
        <v>151</v>
      </c>
      <c r="B26" s="8">
        <v>87.16216216216216</v>
      </c>
      <c r="C26" s="9">
        <v>0.2702702702702703</v>
      </c>
      <c r="D26" s="8">
        <v>2.7027027027027026</v>
      </c>
      <c r="E26" s="9">
        <v>9.054054054054054</v>
      </c>
      <c r="F26" s="8">
        <v>0.13513513513513514</v>
      </c>
      <c r="G26" s="9">
        <v>0.2702702702702703</v>
      </c>
      <c r="H26" s="8">
        <v>0.40540540540540543</v>
      </c>
      <c r="I26" s="7">
        <v>99.99999999999999</v>
      </c>
    </row>
    <row r="27" spans="1:9" ht="11.25">
      <c r="A27" s="2" t="s">
        <v>150</v>
      </c>
      <c r="B27" s="5"/>
      <c r="C27" s="5"/>
      <c r="D27" s="5"/>
      <c r="E27" s="5"/>
      <c r="F27" s="5"/>
      <c r="G27" s="5"/>
      <c r="H27" s="5"/>
      <c r="I27" s="5"/>
    </row>
    <row r="28" spans="1:9" ht="11.25">
      <c r="A28" s="2" t="s">
        <v>149</v>
      </c>
      <c r="B28" s="4"/>
      <c r="C28" s="4"/>
      <c r="D28" s="4"/>
      <c r="E28" s="4"/>
      <c r="F28" s="4"/>
      <c r="G28" s="4"/>
      <c r="H28" s="4"/>
      <c r="I28" s="4"/>
    </row>
    <row r="29" ht="11.25">
      <c r="A29" s="3" t="s">
        <v>148</v>
      </c>
    </row>
    <row r="30" ht="11.25">
      <c r="A30" s="2" t="s">
        <v>147</v>
      </c>
    </row>
  </sheetData>
  <sheetProtection/>
  <mergeCells count="5">
    <mergeCell ref="A1:I1"/>
    <mergeCell ref="A3:A4"/>
    <mergeCell ref="B3:D3"/>
    <mergeCell ref="E3:H3"/>
    <mergeCell ref="I3:I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I1"/>
    </sheetView>
  </sheetViews>
  <sheetFormatPr defaultColWidth="11.421875" defaultRowHeight="12.75"/>
  <cols>
    <col min="1" max="1" width="45.00390625" style="1" customWidth="1"/>
    <col min="2" max="16384" width="11.421875" style="1" customWidth="1"/>
  </cols>
  <sheetData>
    <row r="1" spans="1:9" ht="12.75" customHeight="1">
      <c r="A1" s="773" t="s">
        <v>254</v>
      </c>
      <c r="B1" s="773"/>
      <c r="C1" s="773"/>
      <c r="D1" s="773"/>
      <c r="E1" s="773"/>
      <c r="F1" s="773"/>
      <c r="G1" s="773"/>
      <c r="H1" s="773"/>
      <c r="I1" s="773"/>
    </row>
    <row r="2" ht="15" customHeight="1"/>
    <row r="3" spans="1:4" ht="13.5" customHeight="1">
      <c r="A3" s="274" t="s">
        <v>221</v>
      </c>
      <c r="B3" s="273" t="s">
        <v>220</v>
      </c>
      <c r="C3" s="347" t="s">
        <v>219</v>
      </c>
      <c r="D3" s="346">
        <v>8965</v>
      </c>
    </row>
    <row r="4" spans="1:4" ht="11.25">
      <c r="A4" s="163" t="s">
        <v>175</v>
      </c>
      <c r="B4" s="164">
        <v>6067</v>
      </c>
      <c r="C4" s="759" t="s">
        <v>201</v>
      </c>
      <c r="D4" s="752">
        <v>6928</v>
      </c>
    </row>
    <row r="5" spans="1:4" ht="11.25">
      <c r="A5" s="130" t="s">
        <v>174</v>
      </c>
      <c r="B5" s="103">
        <v>0</v>
      </c>
      <c r="C5" s="760"/>
      <c r="D5" s="753"/>
    </row>
    <row r="6" spans="1:4" ht="11.25">
      <c r="A6" s="49" t="s">
        <v>200</v>
      </c>
      <c r="B6" s="103">
        <v>25</v>
      </c>
      <c r="C6" s="760"/>
      <c r="D6" s="753"/>
    </row>
    <row r="7" spans="1:4" ht="11.25">
      <c r="A7" s="345" t="s">
        <v>153</v>
      </c>
      <c r="B7" s="122">
        <v>836</v>
      </c>
      <c r="C7" s="761"/>
      <c r="D7" s="754"/>
    </row>
    <row r="8" spans="1:4" ht="11.25">
      <c r="A8" s="130" t="s">
        <v>175</v>
      </c>
      <c r="B8" s="103">
        <v>204</v>
      </c>
      <c r="C8" s="760" t="s">
        <v>199</v>
      </c>
      <c r="D8" s="753">
        <v>204</v>
      </c>
    </row>
    <row r="9" spans="1:4" ht="11.25">
      <c r="A9" s="148" t="s">
        <v>2</v>
      </c>
      <c r="B9" s="103">
        <v>0</v>
      </c>
      <c r="C9" s="760"/>
      <c r="D9" s="753"/>
    </row>
    <row r="10" spans="1:4" ht="22.5">
      <c r="A10" s="169" t="s">
        <v>218</v>
      </c>
      <c r="B10" s="344">
        <v>1833</v>
      </c>
      <c r="C10" s="33" t="s">
        <v>217</v>
      </c>
      <c r="D10" s="168">
        <v>1833</v>
      </c>
    </row>
    <row r="11" spans="1:4" ht="11.25">
      <c r="A11" s="130" t="s">
        <v>175</v>
      </c>
      <c r="B11" s="103">
        <v>2099</v>
      </c>
      <c r="C11" s="767" t="s">
        <v>216</v>
      </c>
      <c r="D11" s="770">
        <v>2134</v>
      </c>
    </row>
    <row r="12" spans="1:4" ht="11.25">
      <c r="A12" s="130" t="s">
        <v>174</v>
      </c>
      <c r="B12" s="103">
        <v>0</v>
      </c>
      <c r="C12" s="767"/>
      <c r="D12" s="770"/>
    </row>
    <row r="13" spans="1:4" ht="11.25">
      <c r="A13" s="130" t="s">
        <v>2</v>
      </c>
      <c r="B13" s="103">
        <v>15</v>
      </c>
      <c r="C13" s="767"/>
      <c r="D13" s="770"/>
    </row>
    <row r="14" spans="1:4" ht="11.25">
      <c r="A14" s="49" t="s">
        <v>153</v>
      </c>
      <c r="B14" s="103">
        <v>0</v>
      </c>
      <c r="C14" s="767"/>
      <c r="D14" s="770"/>
    </row>
    <row r="15" spans="1:4" ht="11.25">
      <c r="A15" s="130" t="s">
        <v>173</v>
      </c>
      <c r="B15" s="103">
        <v>20</v>
      </c>
      <c r="C15" s="767"/>
      <c r="D15" s="770"/>
    </row>
    <row r="16" spans="1:4" ht="11.25">
      <c r="A16" s="163" t="s">
        <v>215</v>
      </c>
      <c r="B16" s="164">
        <v>20</v>
      </c>
      <c r="C16" s="755" t="s">
        <v>214</v>
      </c>
      <c r="D16" s="752">
        <v>219</v>
      </c>
    </row>
    <row r="17" spans="1:4" ht="11.25">
      <c r="A17" s="123" t="s">
        <v>213</v>
      </c>
      <c r="B17" s="343">
        <v>199</v>
      </c>
      <c r="C17" s="756"/>
      <c r="D17" s="754"/>
    </row>
    <row r="18" spans="1:4" ht="11.25">
      <c r="A18" s="757" t="s">
        <v>212</v>
      </c>
      <c r="B18" s="758"/>
      <c r="C18" s="758"/>
      <c r="D18" s="160">
        <v>11099</v>
      </c>
    </row>
    <row r="19" spans="1:4" ht="11.25">
      <c r="A19" s="741" t="s">
        <v>211</v>
      </c>
      <c r="B19" s="742"/>
      <c r="C19" s="742"/>
      <c r="D19" s="159">
        <v>11318</v>
      </c>
    </row>
    <row r="20" ht="11.25">
      <c r="A20" s="157" t="s">
        <v>171</v>
      </c>
    </row>
    <row r="21" ht="11.25">
      <c r="A21" s="36" t="s">
        <v>170</v>
      </c>
    </row>
  </sheetData>
  <sheetProtection/>
  <mergeCells count="11">
    <mergeCell ref="A19:C19"/>
    <mergeCell ref="C4:C7"/>
    <mergeCell ref="D4:D7"/>
    <mergeCell ref="C8:C9"/>
    <mergeCell ref="D8:D9"/>
    <mergeCell ref="C11:C15"/>
    <mergeCell ref="D11:D15"/>
    <mergeCell ref="A1:I1"/>
    <mergeCell ref="C16:C17"/>
    <mergeCell ref="D16:D17"/>
    <mergeCell ref="A18:C1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56"/>
  <sheetViews>
    <sheetView zoomScaleSheetLayoutView="100" zoomScalePageLayoutView="0" workbookViewId="0" topLeftCell="A1">
      <selection activeCell="A1" sqref="A1"/>
    </sheetView>
  </sheetViews>
  <sheetFormatPr defaultColWidth="11.421875" defaultRowHeight="12.75"/>
  <cols>
    <col min="1" max="1" width="29.8515625" style="6" customWidth="1"/>
    <col min="2" max="2" width="9.8515625" style="6" customWidth="1"/>
    <col min="3" max="3" width="10.00390625" style="6" customWidth="1"/>
    <col min="4" max="5" width="10.421875" style="6" customWidth="1"/>
    <col min="6" max="6" width="10.7109375" style="6" customWidth="1"/>
    <col min="7" max="7" width="10.421875" style="6" customWidth="1"/>
    <col min="8" max="8" width="10.140625" style="6" customWidth="1"/>
    <col min="9" max="9" width="9.57421875" style="6" customWidth="1"/>
    <col min="10" max="10" width="9.421875" style="6" customWidth="1"/>
    <col min="11" max="11" width="9.57421875" style="6" customWidth="1"/>
    <col min="12" max="12" width="10.00390625" style="6" customWidth="1"/>
    <col min="13" max="13" width="9.8515625" style="6" customWidth="1"/>
    <col min="14" max="14" width="8.8515625" style="6" customWidth="1"/>
    <col min="15" max="15" width="10.00390625" style="6" customWidth="1"/>
    <col min="16" max="16" width="9.421875" style="6" customWidth="1"/>
    <col min="17" max="17" width="9.57421875" style="6" customWidth="1"/>
    <col min="18" max="19" width="9.140625" style="6" customWidth="1"/>
    <col min="20" max="20" width="9.28125" style="6" customWidth="1"/>
    <col min="21" max="16384" width="11.421875" style="6" customWidth="1"/>
  </cols>
  <sheetData>
    <row r="1" ht="11.25">
      <c r="A1" s="368" t="s">
        <v>433</v>
      </c>
    </row>
    <row r="3" ht="45" customHeight="1">
      <c r="A3" s="786" t="s">
        <v>169</v>
      </c>
    </row>
    <row r="4" spans="1:19" s="353" customFormat="1" ht="15" customHeight="1">
      <c r="A4" s="787"/>
      <c r="B4" s="367"/>
      <c r="C4" s="367"/>
      <c r="D4" s="367"/>
      <c r="E4" s="367"/>
      <c r="F4" s="367"/>
      <c r="G4" s="367"/>
      <c r="H4" s="367"/>
      <c r="I4" s="367"/>
      <c r="J4" s="367"/>
      <c r="K4" s="367"/>
      <c r="L4" s="367"/>
      <c r="M4" s="367"/>
      <c r="N4" s="367"/>
      <c r="O4" s="367"/>
      <c r="P4" s="367"/>
      <c r="Q4" s="367"/>
      <c r="R4" s="367"/>
      <c r="S4" s="367"/>
    </row>
    <row r="5" spans="1:20" ht="11.25">
      <c r="A5" s="788"/>
      <c r="B5" s="374">
        <v>1993</v>
      </c>
      <c r="C5" s="374">
        <v>1994</v>
      </c>
      <c r="D5" s="374">
        <v>1995</v>
      </c>
      <c r="E5" s="374">
        <v>1996</v>
      </c>
      <c r="F5" s="374">
        <v>1997</v>
      </c>
      <c r="G5" s="374">
        <v>1998</v>
      </c>
      <c r="H5" s="374">
        <v>1999</v>
      </c>
      <c r="I5" s="374">
        <v>2000</v>
      </c>
      <c r="J5" s="374">
        <v>2001</v>
      </c>
      <c r="K5" s="374">
        <v>2002</v>
      </c>
      <c r="L5" s="374">
        <v>2003</v>
      </c>
      <c r="M5" s="374">
        <v>2004</v>
      </c>
      <c r="N5" s="374">
        <v>2005</v>
      </c>
      <c r="O5" s="374">
        <v>2006</v>
      </c>
      <c r="P5" s="373">
        <v>2007</v>
      </c>
      <c r="Q5" s="371">
        <v>2008</v>
      </c>
      <c r="R5" s="371">
        <v>2009</v>
      </c>
      <c r="S5" s="371">
        <v>2010</v>
      </c>
      <c r="T5" s="371">
        <v>2011</v>
      </c>
    </row>
    <row r="6" spans="1:20" ht="11.25">
      <c r="A6" s="362" t="s">
        <v>202</v>
      </c>
      <c r="B6" s="361">
        <v>173200</v>
      </c>
      <c r="C6" s="361">
        <v>176127</v>
      </c>
      <c r="D6" s="361">
        <v>178335</v>
      </c>
      <c r="E6" s="361">
        <v>179567</v>
      </c>
      <c r="F6" s="361">
        <v>180383</v>
      </c>
      <c r="G6" s="361">
        <v>180759</v>
      </c>
      <c r="H6" s="359">
        <v>182810</v>
      </c>
      <c r="I6" s="361">
        <v>183159</v>
      </c>
      <c r="J6" s="361">
        <v>173770</v>
      </c>
      <c r="K6" s="361">
        <v>172247</v>
      </c>
      <c r="L6" s="361">
        <v>166466.11381234584</v>
      </c>
      <c r="M6" s="361">
        <v>157751</v>
      </c>
      <c r="N6" s="361">
        <v>147757.50230203164</v>
      </c>
      <c r="O6" s="361">
        <v>139345</v>
      </c>
      <c r="P6" s="361">
        <v>133380.52379136725</v>
      </c>
      <c r="Q6" s="361">
        <v>128205</v>
      </c>
      <c r="R6" s="361">
        <v>125997</v>
      </c>
      <c r="S6" s="361">
        <v>125339</v>
      </c>
      <c r="T6" s="361">
        <v>118276</v>
      </c>
    </row>
    <row r="7" spans="1:20" s="353" customFormat="1" ht="11.25">
      <c r="A7" s="355" t="s">
        <v>6</v>
      </c>
      <c r="B7" s="354">
        <v>111000</v>
      </c>
      <c r="C7" s="354">
        <v>112019</v>
      </c>
      <c r="D7" s="354">
        <v>114015</v>
      </c>
      <c r="E7" s="354">
        <v>114349</v>
      </c>
      <c r="F7" s="354">
        <v>114483</v>
      </c>
      <c r="G7" s="354">
        <v>115153</v>
      </c>
      <c r="H7" s="354">
        <v>116566</v>
      </c>
      <c r="I7" s="354">
        <v>116595</v>
      </c>
      <c r="J7" s="354">
        <v>112562</v>
      </c>
      <c r="K7" s="354">
        <v>111513</v>
      </c>
      <c r="L7" s="354">
        <v>107542.08720878561</v>
      </c>
      <c r="M7" s="354">
        <v>103752</v>
      </c>
      <c r="N7" s="354">
        <v>98647.50230203164</v>
      </c>
      <c r="O7" s="354">
        <v>92950</v>
      </c>
      <c r="P7" s="354">
        <v>90781.52379136725</v>
      </c>
      <c r="Q7" s="354">
        <v>87143</v>
      </c>
      <c r="R7" s="354">
        <v>85871</v>
      </c>
      <c r="S7" s="354">
        <v>86825</v>
      </c>
      <c r="T7" s="354">
        <v>81520</v>
      </c>
    </row>
    <row r="8" spans="1:20" s="353" customFormat="1" ht="11.25">
      <c r="A8" s="355" t="s">
        <v>256</v>
      </c>
      <c r="B8" s="354">
        <v>50400</v>
      </c>
      <c r="C8" s="354">
        <v>51944</v>
      </c>
      <c r="D8" s="354">
        <v>52669</v>
      </c>
      <c r="E8" s="354">
        <v>53971</v>
      </c>
      <c r="F8" s="354">
        <v>54986</v>
      </c>
      <c r="G8" s="354">
        <v>55126</v>
      </c>
      <c r="H8" s="354">
        <v>56181</v>
      </c>
      <c r="I8" s="354">
        <v>56355</v>
      </c>
      <c r="J8" s="354">
        <v>51697</v>
      </c>
      <c r="K8" s="354">
        <v>51636</v>
      </c>
      <c r="L8" s="354">
        <v>50502.223322587</v>
      </c>
      <c r="M8" s="354">
        <v>45880</v>
      </c>
      <c r="N8" s="354">
        <v>41302</v>
      </c>
      <c r="O8" s="354">
        <v>38794</v>
      </c>
      <c r="P8" s="354">
        <v>35176</v>
      </c>
      <c r="Q8" s="354">
        <v>33323</v>
      </c>
      <c r="R8" s="354">
        <v>32062</v>
      </c>
      <c r="S8" s="354">
        <v>30484</v>
      </c>
      <c r="T8" s="354">
        <v>28513</v>
      </c>
    </row>
    <row r="9" spans="1:20" s="353" customFormat="1" ht="11.25">
      <c r="A9" s="355" t="s">
        <v>9</v>
      </c>
      <c r="B9" s="354">
        <v>11800</v>
      </c>
      <c r="C9" s="354">
        <v>12164</v>
      </c>
      <c r="D9" s="354">
        <v>11651</v>
      </c>
      <c r="E9" s="354">
        <v>11247</v>
      </c>
      <c r="F9" s="354">
        <v>10914</v>
      </c>
      <c r="G9" s="354">
        <v>10480</v>
      </c>
      <c r="H9" s="354">
        <v>10063</v>
      </c>
      <c r="I9" s="354">
        <v>10209</v>
      </c>
      <c r="J9" s="354">
        <v>9511</v>
      </c>
      <c r="K9" s="354">
        <v>9098</v>
      </c>
      <c r="L9" s="354">
        <v>8421.803280973218</v>
      </c>
      <c r="M9" s="354">
        <v>8119</v>
      </c>
      <c r="N9" s="354">
        <v>7808</v>
      </c>
      <c r="O9" s="354">
        <v>7601</v>
      </c>
      <c r="P9" s="354">
        <v>7423</v>
      </c>
      <c r="Q9" s="354">
        <v>7739</v>
      </c>
      <c r="R9" s="354">
        <v>8064</v>
      </c>
      <c r="S9" s="354">
        <v>8030</v>
      </c>
      <c r="T9" s="354">
        <v>7916</v>
      </c>
    </row>
    <row r="10" spans="1:20" s="353" customFormat="1" ht="11.25">
      <c r="A10" s="355" t="s">
        <v>133</v>
      </c>
      <c r="B10" s="354"/>
      <c r="C10" s="354"/>
      <c r="D10" s="354"/>
      <c r="E10" s="354"/>
      <c r="F10" s="354"/>
      <c r="G10" s="354"/>
      <c r="H10" s="354"/>
      <c r="I10" s="354"/>
      <c r="J10" s="354"/>
      <c r="K10" s="354"/>
      <c r="L10" s="354"/>
      <c r="M10" s="354"/>
      <c r="N10" s="354"/>
      <c r="O10" s="354"/>
      <c r="P10" s="354"/>
      <c r="Q10" s="354"/>
      <c r="R10" s="354"/>
      <c r="S10" s="354"/>
      <c r="T10" s="354">
        <v>327</v>
      </c>
    </row>
    <row r="11" spans="1:20" s="353" customFormat="1" ht="11.25">
      <c r="A11" s="360" t="s">
        <v>156</v>
      </c>
      <c r="B11" s="359">
        <v>25600</v>
      </c>
      <c r="C11" s="359">
        <v>29447</v>
      </c>
      <c r="D11" s="359">
        <v>31824</v>
      </c>
      <c r="E11" s="359">
        <v>33772</v>
      </c>
      <c r="F11" s="359">
        <v>35548</v>
      </c>
      <c r="G11" s="359">
        <v>36402</v>
      </c>
      <c r="H11" s="359">
        <v>40809</v>
      </c>
      <c r="I11" s="359">
        <v>41335</v>
      </c>
      <c r="J11" s="359">
        <v>55660</v>
      </c>
      <c r="K11" s="359">
        <v>64849</v>
      </c>
      <c r="L11" s="359">
        <v>74435</v>
      </c>
      <c r="M11" s="359">
        <v>89362</v>
      </c>
      <c r="N11" s="359">
        <v>108963.74485739783</v>
      </c>
      <c r="O11" s="359">
        <v>121776</v>
      </c>
      <c r="P11" s="359">
        <v>136643</v>
      </c>
      <c r="Q11" s="359">
        <v>153603</v>
      </c>
      <c r="R11" s="359">
        <v>166364</v>
      </c>
      <c r="S11" s="359">
        <v>177984</v>
      </c>
      <c r="T11" s="359">
        <v>198333</v>
      </c>
    </row>
    <row r="12" spans="1:20" ht="11.25">
      <c r="A12" s="358" t="s">
        <v>195</v>
      </c>
      <c r="B12" s="351">
        <v>198800</v>
      </c>
      <c r="C12" s="351">
        <v>205574</v>
      </c>
      <c r="D12" s="351">
        <v>210159</v>
      </c>
      <c r="E12" s="351">
        <v>213339</v>
      </c>
      <c r="F12" s="351">
        <v>215931</v>
      </c>
      <c r="G12" s="351">
        <v>217161</v>
      </c>
      <c r="H12" s="351">
        <v>223619</v>
      </c>
      <c r="I12" s="351">
        <v>224494</v>
      </c>
      <c r="J12" s="351">
        <v>229430</v>
      </c>
      <c r="K12" s="351">
        <v>237096</v>
      </c>
      <c r="L12" s="351">
        <v>240901.11381234584</v>
      </c>
      <c r="M12" s="351">
        <v>247113</v>
      </c>
      <c r="N12" s="351">
        <v>256721.24715942948</v>
      </c>
      <c r="O12" s="351">
        <v>261121</v>
      </c>
      <c r="P12" s="351">
        <v>270023.52379136725</v>
      </c>
      <c r="Q12" s="351">
        <v>281808</v>
      </c>
      <c r="R12" s="351">
        <v>292361</v>
      </c>
      <c r="S12" s="351">
        <v>303323</v>
      </c>
      <c r="T12" s="351">
        <v>316609</v>
      </c>
    </row>
    <row r="13" spans="1:20" s="353" customFormat="1" ht="11.25">
      <c r="A13" s="356" t="s">
        <v>151</v>
      </c>
      <c r="B13" s="354">
        <v>65300</v>
      </c>
      <c r="C13" s="354">
        <v>64887</v>
      </c>
      <c r="D13" s="354">
        <v>63029</v>
      </c>
      <c r="E13" s="354">
        <v>60623</v>
      </c>
      <c r="F13" s="354">
        <v>61599</v>
      </c>
      <c r="G13" s="354">
        <v>66137</v>
      </c>
      <c r="H13" s="354">
        <v>65690</v>
      </c>
      <c r="I13" s="354">
        <v>64223</v>
      </c>
      <c r="J13" s="354">
        <v>62837</v>
      </c>
      <c r="K13" s="354">
        <v>62275</v>
      </c>
      <c r="L13" s="354">
        <v>62192</v>
      </c>
      <c r="M13" s="354">
        <v>62449</v>
      </c>
      <c r="N13" s="354">
        <v>62153</v>
      </c>
      <c r="O13" s="354">
        <v>61346</v>
      </c>
      <c r="P13" s="354">
        <v>60509</v>
      </c>
      <c r="Q13" s="354">
        <v>60895</v>
      </c>
      <c r="R13" s="354">
        <v>60377</v>
      </c>
      <c r="S13" s="354">
        <v>59060</v>
      </c>
      <c r="T13" s="354">
        <v>57077</v>
      </c>
    </row>
    <row r="14" spans="1:20" ht="11.25">
      <c r="A14" s="352" t="s">
        <v>223</v>
      </c>
      <c r="B14" s="351">
        <v>264100</v>
      </c>
      <c r="C14" s="351">
        <v>270461</v>
      </c>
      <c r="D14" s="351">
        <v>273188</v>
      </c>
      <c r="E14" s="351">
        <v>273962</v>
      </c>
      <c r="F14" s="351">
        <v>277530</v>
      </c>
      <c r="G14" s="351">
        <v>283298</v>
      </c>
      <c r="H14" s="351">
        <v>289309</v>
      </c>
      <c r="I14" s="351">
        <v>288717</v>
      </c>
      <c r="J14" s="351">
        <v>292267</v>
      </c>
      <c r="K14" s="351">
        <v>299371</v>
      </c>
      <c r="L14" s="351">
        <v>303093.11381234584</v>
      </c>
      <c r="M14" s="351">
        <v>309562</v>
      </c>
      <c r="N14" s="351">
        <v>318874.2471594295</v>
      </c>
      <c r="O14" s="351">
        <v>322467</v>
      </c>
      <c r="P14" s="351">
        <v>330532.52379136725</v>
      </c>
      <c r="Q14" s="351">
        <v>342703</v>
      </c>
      <c r="R14" s="351">
        <v>352738</v>
      </c>
      <c r="S14" s="351">
        <v>362383</v>
      </c>
      <c r="T14" s="351">
        <v>373686</v>
      </c>
    </row>
    <row r="15" spans="2:20" ht="11.25">
      <c r="B15" s="172"/>
      <c r="C15" s="172"/>
      <c r="D15" s="172"/>
      <c r="E15" s="172"/>
      <c r="F15" s="172"/>
      <c r="G15" s="172"/>
      <c r="H15" s="172"/>
      <c r="I15" s="172"/>
      <c r="J15" s="172"/>
      <c r="K15" s="172"/>
      <c r="L15" s="172"/>
      <c r="M15" s="172"/>
      <c r="N15" s="172"/>
      <c r="O15" s="172"/>
      <c r="P15" s="172"/>
      <c r="Q15" s="172"/>
      <c r="R15" s="172"/>
      <c r="S15" s="172"/>
      <c r="T15" s="172"/>
    </row>
    <row r="16" spans="1:20" ht="33.75" customHeight="1">
      <c r="A16" s="786" t="s">
        <v>259</v>
      </c>
      <c r="Q16" s="172"/>
      <c r="R16" s="172"/>
      <c r="S16" s="172"/>
      <c r="T16" s="172"/>
    </row>
    <row r="17" spans="1:20" ht="11.25">
      <c r="A17" s="787"/>
      <c r="B17" s="172"/>
      <c r="C17" s="172"/>
      <c r="D17" s="172"/>
      <c r="E17" s="172"/>
      <c r="F17" s="172"/>
      <c r="G17" s="172"/>
      <c r="H17" s="172"/>
      <c r="I17" s="172"/>
      <c r="J17" s="172"/>
      <c r="K17" s="172"/>
      <c r="L17" s="172"/>
      <c r="M17" s="172"/>
      <c r="N17" s="172"/>
      <c r="O17" s="172"/>
      <c r="P17" s="172"/>
      <c r="Q17" s="172"/>
      <c r="R17" s="172"/>
      <c r="S17" s="172"/>
      <c r="T17" s="172"/>
    </row>
    <row r="18" spans="1:20" ht="11.25">
      <c r="A18" s="788"/>
      <c r="B18" s="374">
        <v>1993</v>
      </c>
      <c r="C18" s="374">
        <v>1994</v>
      </c>
      <c r="D18" s="374">
        <v>1995</v>
      </c>
      <c r="E18" s="374">
        <v>1996</v>
      </c>
      <c r="F18" s="374">
        <v>1997</v>
      </c>
      <c r="G18" s="374">
        <v>1998</v>
      </c>
      <c r="H18" s="374">
        <v>1999</v>
      </c>
      <c r="I18" s="374">
        <v>2000</v>
      </c>
      <c r="J18" s="374">
        <v>2001</v>
      </c>
      <c r="K18" s="374">
        <v>2002</v>
      </c>
      <c r="L18" s="374">
        <v>2003</v>
      </c>
      <c r="M18" s="374">
        <v>2004</v>
      </c>
      <c r="N18" s="374">
        <v>2005</v>
      </c>
      <c r="O18" s="374">
        <v>2006</v>
      </c>
      <c r="P18" s="373">
        <v>2007</v>
      </c>
      <c r="Q18" s="372">
        <v>2008</v>
      </c>
      <c r="R18" s="372">
        <v>2009</v>
      </c>
      <c r="S18" s="371">
        <v>2010</v>
      </c>
      <c r="T18" s="371">
        <v>2011</v>
      </c>
    </row>
    <row r="19" spans="1:20" ht="11.25">
      <c r="A19" s="362" t="s">
        <v>202</v>
      </c>
      <c r="B19" s="361">
        <v>0</v>
      </c>
      <c r="C19" s="361">
        <v>5818</v>
      </c>
      <c r="D19" s="361">
        <v>5980</v>
      </c>
      <c r="E19" s="361">
        <v>5965</v>
      </c>
      <c r="F19" s="361">
        <v>6097</v>
      </c>
      <c r="G19" s="361">
        <v>6131</v>
      </c>
      <c r="H19" s="361">
        <v>6184</v>
      </c>
      <c r="I19" s="361">
        <v>6244</v>
      </c>
      <c r="J19" s="361">
        <v>5734.283991637552</v>
      </c>
      <c r="K19" s="361">
        <v>5685</v>
      </c>
      <c r="L19" s="361">
        <v>5666.13020516795</v>
      </c>
      <c r="M19" s="361">
        <v>5298</v>
      </c>
      <c r="N19" s="361">
        <v>4913</v>
      </c>
      <c r="O19" s="361">
        <v>4595</v>
      </c>
      <c r="P19" s="361">
        <v>4334</v>
      </c>
      <c r="Q19" s="361">
        <v>4160</v>
      </c>
      <c r="R19" s="361">
        <v>4107</v>
      </c>
      <c r="S19" s="361">
        <v>4183</v>
      </c>
      <c r="T19" s="361">
        <v>4021</v>
      </c>
    </row>
    <row r="20" spans="1:20" s="353" customFormat="1" ht="11.25">
      <c r="A20" s="355" t="s">
        <v>6</v>
      </c>
      <c r="B20" s="354"/>
      <c r="C20" s="354">
        <v>2556</v>
      </c>
      <c r="D20" s="354">
        <v>2637</v>
      </c>
      <c r="E20" s="355">
        <v>2643</v>
      </c>
      <c r="F20" s="355">
        <v>2663</v>
      </c>
      <c r="G20" s="355">
        <v>2661</v>
      </c>
      <c r="H20" s="355">
        <v>2719</v>
      </c>
      <c r="I20" s="355">
        <v>2735</v>
      </c>
      <c r="J20" s="354">
        <v>2525.6021988070447</v>
      </c>
      <c r="K20" s="354">
        <v>2539</v>
      </c>
      <c r="L20" s="354">
        <v>2548.258562836099</v>
      </c>
      <c r="M20" s="354">
        <v>2401</v>
      </c>
      <c r="N20" s="354">
        <v>2277</v>
      </c>
      <c r="O20" s="354">
        <v>2105</v>
      </c>
      <c r="P20" s="354">
        <v>2072</v>
      </c>
      <c r="Q20" s="354">
        <v>1960</v>
      </c>
      <c r="R20" s="354">
        <v>1947</v>
      </c>
      <c r="S20" s="354">
        <v>2134</v>
      </c>
      <c r="T20" s="354">
        <v>2091</v>
      </c>
    </row>
    <row r="21" spans="1:20" s="353" customFormat="1" ht="11.25">
      <c r="A21" s="355" t="s">
        <v>256</v>
      </c>
      <c r="B21" s="354"/>
      <c r="C21" s="354">
        <v>2914</v>
      </c>
      <c r="D21" s="354">
        <v>3014</v>
      </c>
      <c r="E21" s="355">
        <v>3013</v>
      </c>
      <c r="F21" s="355">
        <v>3131</v>
      </c>
      <c r="G21" s="355">
        <v>3176</v>
      </c>
      <c r="H21" s="355">
        <v>3200</v>
      </c>
      <c r="I21" s="355">
        <v>3235</v>
      </c>
      <c r="J21" s="354">
        <v>2950.8408964152536</v>
      </c>
      <c r="K21" s="354">
        <v>2929</v>
      </c>
      <c r="L21" s="354">
        <v>2911.12084577817</v>
      </c>
      <c r="M21" s="354">
        <v>2699</v>
      </c>
      <c r="N21" s="354">
        <v>2449</v>
      </c>
      <c r="O21" s="354">
        <v>2303</v>
      </c>
      <c r="P21" s="354">
        <v>2072</v>
      </c>
      <c r="Q21" s="354">
        <v>2006</v>
      </c>
      <c r="R21" s="354">
        <v>1933</v>
      </c>
      <c r="S21" s="354">
        <v>1816</v>
      </c>
      <c r="T21" s="354">
        <v>1683</v>
      </c>
    </row>
    <row r="22" spans="1:20" s="353" customFormat="1" ht="11.25">
      <c r="A22" s="355" t="s">
        <v>9</v>
      </c>
      <c r="B22" s="354"/>
      <c r="C22" s="354">
        <v>348</v>
      </c>
      <c r="D22" s="354">
        <v>329</v>
      </c>
      <c r="E22" s="355">
        <v>309</v>
      </c>
      <c r="F22" s="355">
        <v>303</v>
      </c>
      <c r="G22" s="355">
        <v>294</v>
      </c>
      <c r="H22" s="355">
        <v>265</v>
      </c>
      <c r="I22" s="355">
        <v>274</v>
      </c>
      <c r="J22" s="354">
        <v>257.8408964152537</v>
      </c>
      <c r="K22" s="354">
        <v>217</v>
      </c>
      <c r="L22" s="354">
        <v>206.75079655368143</v>
      </c>
      <c r="M22" s="354">
        <v>198</v>
      </c>
      <c r="N22" s="354">
        <v>187</v>
      </c>
      <c r="O22" s="354">
        <v>187</v>
      </c>
      <c r="P22" s="354">
        <v>190</v>
      </c>
      <c r="Q22" s="354">
        <v>194</v>
      </c>
      <c r="R22" s="354">
        <v>227</v>
      </c>
      <c r="S22" s="354">
        <v>233</v>
      </c>
      <c r="T22" s="354">
        <v>233</v>
      </c>
    </row>
    <row r="23" spans="1:20" s="353" customFormat="1" ht="11.25">
      <c r="A23" s="355" t="s">
        <v>133</v>
      </c>
      <c r="B23" s="354"/>
      <c r="C23" s="354"/>
      <c r="D23" s="354"/>
      <c r="E23" s="355"/>
      <c r="F23" s="355"/>
      <c r="G23" s="355"/>
      <c r="H23" s="355"/>
      <c r="I23" s="355"/>
      <c r="J23" s="354"/>
      <c r="K23" s="354"/>
      <c r="L23" s="354"/>
      <c r="M23" s="354"/>
      <c r="N23" s="354"/>
      <c r="O23" s="354"/>
      <c r="P23" s="354"/>
      <c r="Q23" s="354"/>
      <c r="R23" s="354"/>
      <c r="S23" s="354"/>
      <c r="T23" s="354">
        <v>14</v>
      </c>
    </row>
    <row r="24" spans="1:20" s="353" customFormat="1" ht="11.25">
      <c r="A24" s="360" t="s">
        <v>156</v>
      </c>
      <c r="B24" s="359"/>
      <c r="C24" s="359">
        <v>1388</v>
      </c>
      <c r="D24" s="359">
        <v>1447</v>
      </c>
      <c r="E24" s="360">
        <v>1507</v>
      </c>
      <c r="F24" s="360">
        <v>1594</v>
      </c>
      <c r="G24" s="360">
        <v>1578</v>
      </c>
      <c r="H24" s="360">
        <v>1612</v>
      </c>
      <c r="I24" s="360">
        <v>1778</v>
      </c>
      <c r="J24" s="359">
        <v>2264</v>
      </c>
      <c r="K24" s="359">
        <v>2400</v>
      </c>
      <c r="L24" s="359">
        <v>2711.8968416801563</v>
      </c>
      <c r="M24" s="359">
        <v>3273</v>
      </c>
      <c r="N24" s="359">
        <v>3915</v>
      </c>
      <c r="O24" s="359">
        <v>4360</v>
      </c>
      <c r="P24" s="359">
        <v>4799</v>
      </c>
      <c r="Q24" s="359">
        <v>5284</v>
      </c>
      <c r="R24" s="359">
        <v>5702</v>
      </c>
      <c r="S24" s="359">
        <v>6223</v>
      </c>
      <c r="T24" s="359">
        <v>6867</v>
      </c>
    </row>
    <row r="25" spans="1:20" ht="11.25">
      <c r="A25" s="358" t="s">
        <v>195</v>
      </c>
      <c r="B25" s="351">
        <v>0</v>
      </c>
      <c r="C25" s="351">
        <v>7206</v>
      </c>
      <c r="D25" s="351">
        <v>7427</v>
      </c>
      <c r="E25" s="351">
        <v>7472</v>
      </c>
      <c r="F25" s="351">
        <v>7691</v>
      </c>
      <c r="G25" s="351">
        <v>7709</v>
      </c>
      <c r="H25" s="351">
        <v>7796</v>
      </c>
      <c r="I25" s="351">
        <v>8022</v>
      </c>
      <c r="J25" s="351">
        <v>7998.283991637552</v>
      </c>
      <c r="K25" s="351">
        <v>8085</v>
      </c>
      <c r="L25" s="351">
        <v>8378.027046848107</v>
      </c>
      <c r="M25" s="351">
        <v>8571</v>
      </c>
      <c r="N25" s="351">
        <v>8828</v>
      </c>
      <c r="O25" s="351">
        <v>8955</v>
      </c>
      <c r="P25" s="357">
        <v>9133</v>
      </c>
      <c r="Q25" s="357">
        <v>9444</v>
      </c>
      <c r="R25" s="357">
        <v>9809</v>
      </c>
      <c r="S25" s="357">
        <v>10406</v>
      </c>
      <c r="T25" s="357">
        <v>10888</v>
      </c>
    </row>
    <row r="26" spans="1:20" s="353" customFormat="1" ht="11.25">
      <c r="A26" s="356" t="s">
        <v>151</v>
      </c>
      <c r="B26" s="354"/>
      <c r="C26" s="354">
        <v>1076</v>
      </c>
      <c r="D26" s="354">
        <v>1089</v>
      </c>
      <c r="E26" s="354">
        <v>1099</v>
      </c>
      <c r="F26" s="355">
        <v>1097</v>
      </c>
      <c r="G26" s="355">
        <v>1103</v>
      </c>
      <c r="H26" s="355">
        <v>1100</v>
      </c>
      <c r="I26" s="355">
        <v>1092</v>
      </c>
      <c r="J26" s="354">
        <v>1146.6434968608064</v>
      </c>
      <c r="K26" s="354">
        <v>1125.8371592432309</v>
      </c>
      <c r="L26" s="354">
        <v>1111.5703058819522</v>
      </c>
      <c r="M26" s="354">
        <v>1083</v>
      </c>
      <c r="N26" s="354">
        <v>1071</v>
      </c>
      <c r="O26" s="354">
        <v>1080</v>
      </c>
      <c r="P26" s="354">
        <v>1086</v>
      </c>
      <c r="Q26" s="354">
        <v>1114</v>
      </c>
      <c r="R26" s="354">
        <v>1157</v>
      </c>
      <c r="S26" s="354">
        <v>1131</v>
      </c>
      <c r="T26" s="354">
        <v>1077</v>
      </c>
    </row>
    <row r="27" spans="1:20" ht="11.25">
      <c r="A27" s="352" t="s">
        <v>255</v>
      </c>
      <c r="B27" s="351">
        <v>0</v>
      </c>
      <c r="C27" s="351">
        <v>8282</v>
      </c>
      <c r="D27" s="351">
        <v>8516</v>
      </c>
      <c r="E27" s="351">
        <v>8571</v>
      </c>
      <c r="F27" s="351">
        <v>8788</v>
      </c>
      <c r="G27" s="351">
        <v>8812</v>
      </c>
      <c r="H27" s="351">
        <v>8896</v>
      </c>
      <c r="I27" s="351">
        <v>9114</v>
      </c>
      <c r="J27" s="351">
        <v>9144.927488498359</v>
      </c>
      <c r="K27" s="351">
        <v>9210.83715924323</v>
      </c>
      <c r="L27" s="351">
        <v>9489.59735273006</v>
      </c>
      <c r="M27" s="351">
        <v>9654</v>
      </c>
      <c r="N27" s="351">
        <v>9899</v>
      </c>
      <c r="O27" s="351">
        <v>10035</v>
      </c>
      <c r="P27" s="351">
        <v>10219</v>
      </c>
      <c r="Q27" s="351">
        <v>10558</v>
      </c>
      <c r="R27" s="351">
        <v>10966</v>
      </c>
      <c r="S27" s="351">
        <v>11537</v>
      </c>
      <c r="T27" s="351">
        <v>11965</v>
      </c>
    </row>
    <row r="28" ht="11.25">
      <c r="B28" s="172"/>
    </row>
    <row r="29" ht="33.75" customHeight="1">
      <c r="A29" s="789" t="s">
        <v>258</v>
      </c>
    </row>
    <row r="30" spans="1:20" ht="11.25">
      <c r="A30" s="790"/>
      <c r="S30" s="367"/>
      <c r="T30" s="367"/>
    </row>
    <row r="31" spans="1:20" ht="11.25">
      <c r="A31" s="791"/>
      <c r="B31" s="366">
        <v>1993</v>
      </c>
      <c r="C31" s="366">
        <v>1994</v>
      </c>
      <c r="D31" s="366">
        <v>1995</v>
      </c>
      <c r="E31" s="366">
        <v>1996</v>
      </c>
      <c r="F31" s="366">
        <v>1997</v>
      </c>
      <c r="G31" s="366">
        <v>1998</v>
      </c>
      <c r="H31" s="366">
        <v>1999</v>
      </c>
      <c r="I31" s="366">
        <v>2000</v>
      </c>
      <c r="J31" s="366">
        <v>2001</v>
      </c>
      <c r="K31" s="366">
        <v>2002</v>
      </c>
      <c r="L31" s="366">
        <v>2003</v>
      </c>
      <c r="M31" s="366">
        <v>2004</v>
      </c>
      <c r="N31" s="366">
        <v>2005</v>
      </c>
      <c r="O31" s="366">
        <v>2006</v>
      </c>
      <c r="P31" s="365">
        <v>2007</v>
      </c>
      <c r="Q31" s="363">
        <v>2008</v>
      </c>
      <c r="R31" s="363">
        <v>2009</v>
      </c>
      <c r="S31" s="363">
        <v>2010</v>
      </c>
      <c r="T31" s="363">
        <v>2011</v>
      </c>
    </row>
    <row r="32" spans="1:20" s="353" customFormat="1" ht="11.25">
      <c r="A32" s="360" t="s">
        <v>202</v>
      </c>
      <c r="B32" s="359">
        <v>5260</v>
      </c>
      <c r="C32" s="359"/>
      <c r="D32" s="359">
        <v>8012</v>
      </c>
      <c r="E32" s="359">
        <v>8012</v>
      </c>
      <c r="F32" s="359">
        <v>8447</v>
      </c>
      <c r="G32" s="359">
        <v>8349</v>
      </c>
      <c r="H32" s="359">
        <v>8821</v>
      </c>
      <c r="I32" s="359">
        <v>8778</v>
      </c>
      <c r="J32" s="359">
        <v>8396</v>
      </c>
      <c r="K32" s="359">
        <v>8477</v>
      </c>
      <c r="L32" s="359">
        <v>8414</v>
      </c>
      <c r="M32" s="359">
        <v>8780</v>
      </c>
      <c r="N32" s="359">
        <v>8992</v>
      </c>
      <c r="O32" s="359">
        <v>8996</v>
      </c>
      <c r="P32" s="359">
        <v>8796</v>
      </c>
      <c r="Q32" s="359">
        <v>8563</v>
      </c>
      <c r="R32" s="359">
        <v>8383</v>
      </c>
      <c r="S32" s="359">
        <v>8423</v>
      </c>
      <c r="T32" s="359">
        <v>8965</v>
      </c>
    </row>
    <row r="33" spans="1:20" s="353" customFormat="1" ht="11.25">
      <c r="A33" s="355" t="s">
        <v>6</v>
      </c>
      <c r="B33" s="354">
        <v>3267</v>
      </c>
      <c r="C33" s="354">
        <v>5133</v>
      </c>
      <c r="D33" s="354">
        <v>5689</v>
      </c>
      <c r="E33" s="354">
        <v>5689</v>
      </c>
      <c r="F33" s="354">
        <v>5629</v>
      </c>
      <c r="G33" s="354">
        <v>5511</v>
      </c>
      <c r="H33" s="354">
        <v>5733</v>
      </c>
      <c r="I33" s="354">
        <v>5760</v>
      </c>
      <c r="J33" s="354">
        <v>5917</v>
      </c>
      <c r="K33" s="354">
        <v>5944</v>
      </c>
      <c r="L33" s="354">
        <v>5848</v>
      </c>
      <c r="M33" s="354">
        <v>6267</v>
      </c>
      <c r="N33" s="354">
        <v>6340</v>
      </c>
      <c r="O33" s="354">
        <v>6293</v>
      </c>
      <c r="P33" s="354">
        <v>6301</v>
      </c>
      <c r="Q33" s="354">
        <v>6460</v>
      </c>
      <c r="R33" s="354">
        <v>6403</v>
      </c>
      <c r="S33" s="354">
        <v>6550</v>
      </c>
      <c r="T33" s="354">
        <v>6928</v>
      </c>
    </row>
    <row r="34" spans="1:20" s="353" customFormat="1" ht="11.25">
      <c r="A34" s="355" t="s">
        <v>256</v>
      </c>
      <c r="B34" s="354">
        <v>200</v>
      </c>
      <c r="C34" s="354">
        <v>252</v>
      </c>
      <c r="D34" s="354">
        <v>202</v>
      </c>
      <c r="E34" s="354">
        <v>202</v>
      </c>
      <c r="F34" s="354">
        <v>522</v>
      </c>
      <c r="G34" s="354">
        <v>502</v>
      </c>
      <c r="H34" s="354">
        <v>551</v>
      </c>
      <c r="I34" s="354">
        <v>299</v>
      </c>
      <c r="J34" s="354">
        <v>304</v>
      </c>
      <c r="K34" s="354">
        <v>265</v>
      </c>
      <c r="L34" s="354">
        <v>263</v>
      </c>
      <c r="M34" s="354">
        <v>199</v>
      </c>
      <c r="N34" s="354">
        <v>232</v>
      </c>
      <c r="O34" s="354">
        <v>188</v>
      </c>
      <c r="P34" s="354">
        <v>138</v>
      </c>
      <c r="Q34" s="354">
        <v>176</v>
      </c>
      <c r="R34" s="354">
        <v>143</v>
      </c>
      <c r="S34" s="354">
        <v>145</v>
      </c>
      <c r="T34" s="354">
        <v>204</v>
      </c>
    </row>
    <row r="35" spans="1:20" s="353" customFormat="1" ht="11.25">
      <c r="A35" s="355" t="s">
        <v>9</v>
      </c>
      <c r="B35" s="354">
        <v>1793</v>
      </c>
      <c r="C35" s="354">
        <v>2500</v>
      </c>
      <c r="D35" s="354">
        <v>2121</v>
      </c>
      <c r="E35" s="354">
        <v>2121</v>
      </c>
      <c r="F35" s="354">
        <v>2296</v>
      </c>
      <c r="G35" s="354">
        <v>2336</v>
      </c>
      <c r="H35" s="354">
        <v>2537</v>
      </c>
      <c r="I35" s="354">
        <v>2719</v>
      </c>
      <c r="J35" s="354">
        <v>2175</v>
      </c>
      <c r="K35" s="354">
        <v>2268</v>
      </c>
      <c r="L35" s="354">
        <v>2303</v>
      </c>
      <c r="M35" s="354">
        <v>2314</v>
      </c>
      <c r="N35" s="354">
        <v>2420</v>
      </c>
      <c r="O35" s="354">
        <v>2515</v>
      </c>
      <c r="P35" s="354">
        <v>2357</v>
      </c>
      <c r="Q35" s="354">
        <v>1927</v>
      </c>
      <c r="R35" s="354">
        <v>1837</v>
      </c>
      <c r="S35" s="354">
        <v>1728</v>
      </c>
      <c r="T35" s="354">
        <v>1833</v>
      </c>
    </row>
    <row r="36" spans="1:20" s="353" customFormat="1" ht="11.25">
      <c r="A36" s="355" t="s">
        <v>133</v>
      </c>
      <c r="B36" s="354"/>
      <c r="C36" s="354"/>
      <c r="D36" s="354"/>
      <c r="E36" s="354"/>
      <c r="F36" s="354"/>
      <c r="G36" s="354"/>
      <c r="H36" s="354"/>
      <c r="I36" s="354"/>
      <c r="J36" s="354"/>
      <c r="K36" s="354"/>
      <c r="L36" s="354"/>
      <c r="M36" s="354"/>
      <c r="N36" s="354"/>
      <c r="O36" s="354"/>
      <c r="P36" s="354"/>
      <c r="Q36" s="354"/>
      <c r="R36" s="354"/>
      <c r="S36" s="354"/>
      <c r="T36" s="354">
        <v>0</v>
      </c>
    </row>
    <row r="37" spans="1:20" s="353" customFormat="1" ht="11.25">
      <c r="A37" s="360" t="s">
        <v>156</v>
      </c>
      <c r="B37" s="359"/>
      <c r="C37" s="359"/>
      <c r="D37" s="359">
        <v>130</v>
      </c>
      <c r="E37" s="359">
        <v>130</v>
      </c>
      <c r="F37" s="359">
        <v>26</v>
      </c>
      <c r="G37" s="359">
        <v>26</v>
      </c>
      <c r="H37" s="359">
        <v>112</v>
      </c>
      <c r="I37" s="359">
        <v>71</v>
      </c>
      <c r="J37" s="359">
        <v>499</v>
      </c>
      <c r="K37" s="359">
        <v>533</v>
      </c>
      <c r="L37" s="359">
        <v>570</v>
      </c>
      <c r="M37" s="359">
        <v>595</v>
      </c>
      <c r="N37" s="359">
        <v>600</v>
      </c>
      <c r="O37" s="359">
        <v>1165</v>
      </c>
      <c r="P37" s="359">
        <v>1463</v>
      </c>
      <c r="Q37" s="359">
        <v>1419</v>
      </c>
      <c r="R37" s="359">
        <v>1709</v>
      </c>
      <c r="S37" s="359">
        <v>1978</v>
      </c>
      <c r="T37" s="359">
        <v>2134</v>
      </c>
    </row>
    <row r="38" spans="1:20" ht="11.25">
      <c r="A38" s="358" t="s">
        <v>195</v>
      </c>
      <c r="B38" s="351">
        <v>5260</v>
      </c>
      <c r="C38" s="351">
        <v>7885</v>
      </c>
      <c r="D38" s="351">
        <v>8142</v>
      </c>
      <c r="E38" s="351">
        <v>8142</v>
      </c>
      <c r="F38" s="351">
        <v>8473</v>
      </c>
      <c r="G38" s="351">
        <v>8375</v>
      </c>
      <c r="H38" s="351">
        <v>8933</v>
      </c>
      <c r="I38" s="351">
        <v>8849</v>
      </c>
      <c r="J38" s="351">
        <v>8895</v>
      </c>
      <c r="K38" s="351">
        <v>9010</v>
      </c>
      <c r="L38" s="351">
        <v>8984</v>
      </c>
      <c r="M38" s="351">
        <v>9375</v>
      </c>
      <c r="N38" s="351">
        <v>9592</v>
      </c>
      <c r="O38" s="351">
        <v>10161</v>
      </c>
      <c r="P38" s="351">
        <v>10259</v>
      </c>
      <c r="Q38" s="351">
        <v>9982</v>
      </c>
      <c r="R38" s="351">
        <v>10092</v>
      </c>
      <c r="S38" s="351">
        <v>10401</v>
      </c>
      <c r="T38" s="351">
        <v>11099</v>
      </c>
    </row>
    <row r="39" spans="1:20" s="353" customFormat="1" ht="11.25">
      <c r="A39" s="356" t="s">
        <v>151</v>
      </c>
      <c r="B39" s="354">
        <v>74</v>
      </c>
      <c r="C39" s="354">
        <v>74</v>
      </c>
      <c r="D39" s="354">
        <v>109</v>
      </c>
      <c r="E39" s="354">
        <v>109</v>
      </c>
      <c r="F39" s="354">
        <v>128</v>
      </c>
      <c r="G39" s="354">
        <v>139</v>
      </c>
      <c r="H39" s="354">
        <v>149</v>
      </c>
      <c r="I39" s="354">
        <v>150</v>
      </c>
      <c r="J39" s="354">
        <v>149</v>
      </c>
      <c r="K39" s="354">
        <v>150</v>
      </c>
      <c r="L39" s="354">
        <v>150</v>
      </c>
      <c r="M39" s="354">
        <v>186</v>
      </c>
      <c r="N39" s="354">
        <v>176</v>
      </c>
      <c r="O39" s="354">
        <v>216</v>
      </c>
      <c r="P39" s="354">
        <v>215</v>
      </c>
      <c r="Q39" s="354">
        <v>209</v>
      </c>
      <c r="R39" s="354">
        <v>205</v>
      </c>
      <c r="S39" s="354">
        <v>210</v>
      </c>
      <c r="T39" s="354">
        <v>219</v>
      </c>
    </row>
    <row r="40" spans="1:20" ht="11.25">
      <c r="A40" s="352" t="s">
        <v>223</v>
      </c>
      <c r="B40" s="351">
        <v>5334</v>
      </c>
      <c r="C40" s="351">
        <v>7959</v>
      </c>
      <c r="D40" s="351">
        <v>8251</v>
      </c>
      <c r="E40" s="351">
        <v>8251</v>
      </c>
      <c r="F40" s="351">
        <v>8601</v>
      </c>
      <c r="G40" s="351">
        <v>8514</v>
      </c>
      <c r="H40" s="351">
        <v>9082</v>
      </c>
      <c r="I40" s="351">
        <v>8999</v>
      </c>
      <c r="J40" s="351">
        <v>9044</v>
      </c>
      <c r="K40" s="351">
        <v>9160</v>
      </c>
      <c r="L40" s="351">
        <v>9134</v>
      </c>
      <c r="M40" s="351">
        <v>9561</v>
      </c>
      <c r="N40" s="351">
        <v>9768</v>
      </c>
      <c r="O40" s="351">
        <v>10377</v>
      </c>
      <c r="P40" s="351">
        <v>10474</v>
      </c>
      <c r="Q40" s="351">
        <v>10191</v>
      </c>
      <c r="R40" s="351">
        <v>10297</v>
      </c>
      <c r="S40" s="351">
        <v>10611</v>
      </c>
      <c r="T40" s="351">
        <v>11318</v>
      </c>
    </row>
    <row r="42" spans="1:20" ht="11.25">
      <c r="A42" s="370"/>
      <c r="B42" s="369"/>
      <c r="C42" s="369"/>
      <c r="D42" s="369"/>
      <c r="E42" s="369"/>
      <c r="F42" s="369"/>
      <c r="G42" s="172"/>
      <c r="H42" s="172"/>
      <c r="I42" s="172"/>
      <c r="J42" s="172"/>
      <c r="K42" s="172"/>
      <c r="L42" s="172"/>
      <c r="M42" s="172"/>
      <c r="N42" s="172"/>
      <c r="O42" s="172"/>
      <c r="P42" s="172"/>
      <c r="Q42" s="172"/>
      <c r="R42" s="172"/>
      <c r="S42" s="172"/>
      <c r="T42" s="172"/>
    </row>
    <row r="43" spans="1:20" ht="33.75" customHeight="1">
      <c r="A43" s="789" t="s">
        <v>257</v>
      </c>
      <c r="Q43" s="172"/>
      <c r="R43" s="172"/>
      <c r="S43" s="172"/>
      <c r="T43" s="172"/>
    </row>
    <row r="44" spans="1:20" ht="11.25">
      <c r="A44" s="790"/>
      <c r="B44" s="172"/>
      <c r="C44" s="172"/>
      <c r="D44" s="172"/>
      <c r="E44" s="172"/>
      <c r="F44" s="172"/>
      <c r="G44" s="172"/>
      <c r="H44" s="172"/>
      <c r="I44" s="172"/>
      <c r="J44" s="172"/>
      <c r="K44" s="172"/>
      <c r="L44" s="172"/>
      <c r="M44" s="172"/>
      <c r="N44" s="172"/>
      <c r="O44" s="172"/>
      <c r="P44" s="172"/>
      <c r="Q44" s="172"/>
      <c r="R44" s="172"/>
      <c r="S44" s="367"/>
      <c r="T44" s="367"/>
    </row>
    <row r="45" spans="1:20" ht="11.25">
      <c r="A45" s="791"/>
      <c r="B45" s="366">
        <v>1993</v>
      </c>
      <c r="C45" s="364">
        <v>1994</v>
      </c>
      <c r="D45" s="366">
        <v>1995</v>
      </c>
      <c r="E45" s="366">
        <v>1996</v>
      </c>
      <c r="F45" s="366">
        <v>1997</v>
      </c>
      <c r="G45" s="366">
        <v>1998</v>
      </c>
      <c r="H45" s="366">
        <v>1999</v>
      </c>
      <c r="I45" s="366">
        <v>2000</v>
      </c>
      <c r="J45" s="366">
        <v>2001</v>
      </c>
      <c r="K45" s="366">
        <v>2002</v>
      </c>
      <c r="L45" s="366">
        <v>2003</v>
      </c>
      <c r="M45" s="366">
        <v>2004</v>
      </c>
      <c r="N45" s="366">
        <v>2005</v>
      </c>
      <c r="O45" s="366">
        <v>2006</v>
      </c>
      <c r="P45" s="365">
        <v>2007</v>
      </c>
      <c r="Q45" s="364">
        <v>2008</v>
      </c>
      <c r="R45" s="364">
        <v>2009</v>
      </c>
      <c r="S45" s="363">
        <v>2010</v>
      </c>
      <c r="T45" s="363">
        <v>2011</v>
      </c>
    </row>
    <row r="46" spans="1:20" ht="11.25">
      <c r="A46" s="362" t="s">
        <v>202</v>
      </c>
      <c r="B46" s="361">
        <v>0</v>
      </c>
      <c r="C46" s="361">
        <v>0</v>
      </c>
      <c r="D46" s="361">
        <v>200</v>
      </c>
      <c r="E46" s="361">
        <v>200</v>
      </c>
      <c r="F46" s="361">
        <v>221</v>
      </c>
      <c r="G46" s="361">
        <v>216</v>
      </c>
      <c r="H46" s="361">
        <v>213</v>
      </c>
      <c r="I46" s="359">
        <v>221</v>
      </c>
      <c r="J46" s="361">
        <v>219</v>
      </c>
      <c r="K46" s="361">
        <v>217</v>
      </c>
      <c r="L46" s="361">
        <v>217</v>
      </c>
      <c r="M46" s="361">
        <v>229</v>
      </c>
      <c r="N46" s="361">
        <v>235</v>
      </c>
      <c r="O46" s="361">
        <v>236</v>
      </c>
      <c r="P46" s="361">
        <v>228</v>
      </c>
      <c r="Q46" s="361">
        <v>226</v>
      </c>
      <c r="R46" s="361">
        <v>221</v>
      </c>
      <c r="S46" s="359">
        <v>252</v>
      </c>
      <c r="T46" s="359">
        <v>300</v>
      </c>
    </row>
    <row r="47" spans="1:20" s="353" customFormat="1" ht="11.25">
      <c r="A47" s="355" t="s">
        <v>6</v>
      </c>
      <c r="B47" s="354"/>
      <c r="C47" s="354"/>
      <c r="D47" s="354">
        <v>127</v>
      </c>
      <c r="E47" s="355">
        <v>127</v>
      </c>
      <c r="F47" s="355">
        <v>131</v>
      </c>
      <c r="G47" s="355">
        <v>128</v>
      </c>
      <c r="H47" s="355">
        <v>129</v>
      </c>
      <c r="I47" s="355">
        <v>133</v>
      </c>
      <c r="J47" s="354">
        <v>143</v>
      </c>
      <c r="K47" s="354">
        <v>141</v>
      </c>
      <c r="L47" s="354">
        <v>140</v>
      </c>
      <c r="M47" s="354">
        <v>154</v>
      </c>
      <c r="N47" s="354">
        <v>157</v>
      </c>
      <c r="O47" s="354">
        <v>156</v>
      </c>
      <c r="P47" s="354">
        <v>157</v>
      </c>
      <c r="Q47" s="354">
        <v>158</v>
      </c>
      <c r="R47" s="354">
        <v>159</v>
      </c>
      <c r="S47" s="354">
        <v>196</v>
      </c>
      <c r="T47" s="354">
        <v>236</v>
      </c>
    </row>
    <row r="48" spans="1:20" s="353" customFormat="1" ht="11.25">
      <c r="A48" s="355" t="s">
        <v>256</v>
      </c>
      <c r="B48" s="354"/>
      <c r="C48" s="354"/>
      <c r="D48" s="354">
        <v>12</v>
      </c>
      <c r="E48" s="355">
        <v>12</v>
      </c>
      <c r="F48" s="355">
        <v>23</v>
      </c>
      <c r="G48" s="355">
        <v>21</v>
      </c>
      <c r="H48" s="355">
        <v>12</v>
      </c>
      <c r="I48" s="355">
        <v>13</v>
      </c>
      <c r="J48" s="354">
        <v>13</v>
      </c>
      <c r="K48" s="354">
        <v>11</v>
      </c>
      <c r="L48" s="354">
        <v>11</v>
      </c>
      <c r="M48" s="354">
        <v>10</v>
      </c>
      <c r="N48" s="354">
        <v>11</v>
      </c>
      <c r="O48" s="354">
        <v>10</v>
      </c>
      <c r="P48" s="354">
        <v>7</v>
      </c>
      <c r="Q48" s="354">
        <v>9</v>
      </c>
      <c r="R48" s="354">
        <v>8</v>
      </c>
      <c r="S48" s="354">
        <v>8</v>
      </c>
      <c r="T48" s="354">
        <v>11</v>
      </c>
    </row>
    <row r="49" spans="1:20" s="353" customFormat="1" ht="11.25">
      <c r="A49" s="355" t="s">
        <v>9</v>
      </c>
      <c r="B49" s="354"/>
      <c r="C49" s="354"/>
      <c r="D49" s="354">
        <v>61</v>
      </c>
      <c r="E49" s="355">
        <v>61</v>
      </c>
      <c r="F49" s="355">
        <v>67</v>
      </c>
      <c r="G49" s="355">
        <v>67</v>
      </c>
      <c r="H49" s="355">
        <v>72</v>
      </c>
      <c r="I49" s="355">
        <v>75</v>
      </c>
      <c r="J49" s="354">
        <v>63</v>
      </c>
      <c r="K49" s="354">
        <v>65</v>
      </c>
      <c r="L49" s="354">
        <v>66</v>
      </c>
      <c r="M49" s="354">
        <v>65</v>
      </c>
      <c r="N49" s="354">
        <v>67</v>
      </c>
      <c r="O49" s="354">
        <v>70</v>
      </c>
      <c r="P49" s="354">
        <v>64</v>
      </c>
      <c r="Q49" s="354">
        <v>59</v>
      </c>
      <c r="R49" s="354">
        <v>54</v>
      </c>
      <c r="S49" s="354">
        <v>48</v>
      </c>
      <c r="T49" s="354">
        <v>53</v>
      </c>
    </row>
    <row r="50" spans="1:20" s="353" customFormat="1" ht="11.25">
      <c r="A50" s="355" t="s">
        <v>133</v>
      </c>
      <c r="B50" s="354"/>
      <c r="C50" s="354"/>
      <c r="D50" s="354"/>
      <c r="E50" s="355"/>
      <c r="F50" s="355"/>
      <c r="G50" s="355"/>
      <c r="H50" s="355"/>
      <c r="I50" s="355"/>
      <c r="J50" s="354"/>
      <c r="K50" s="354"/>
      <c r="L50" s="354"/>
      <c r="M50" s="354"/>
      <c r="N50" s="354"/>
      <c r="O50" s="354"/>
      <c r="P50" s="354"/>
      <c r="Q50" s="354"/>
      <c r="R50" s="354"/>
      <c r="S50" s="354"/>
      <c r="T50" s="354">
        <v>0</v>
      </c>
    </row>
    <row r="51" spans="1:20" s="353" customFormat="1" ht="11.25">
      <c r="A51" s="360" t="s">
        <v>156</v>
      </c>
      <c r="B51" s="359"/>
      <c r="C51" s="359"/>
      <c r="D51" s="359">
        <v>5</v>
      </c>
      <c r="E51" s="360">
        <v>5</v>
      </c>
      <c r="F51" s="360">
        <v>1</v>
      </c>
      <c r="G51" s="360">
        <v>1</v>
      </c>
      <c r="H51" s="360">
        <v>12</v>
      </c>
      <c r="I51" s="360">
        <v>12</v>
      </c>
      <c r="J51" s="359">
        <v>13</v>
      </c>
      <c r="K51" s="359">
        <v>14</v>
      </c>
      <c r="L51" s="359">
        <v>15</v>
      </c>
      <c r="M51" s="359">
        <v>17</v>
      </c>
      <c r="N51" s="359">
        <v>18</v>
      </c>
      <c r="O51" s="359">
        <v>30</v>
      </c>
      <c r="P51" s="359">
        <v>37</v>
      </c>
      <c r="Q51" s="359">
        <v>33</v>
      </c>
      <c r="R51" s="359">
        <v>40</v>
      </c>
      <c r="S51" s="359">
        <v>47</v>
      </c>
      <c r="T51" s="359">
        <v>51</v>
      </c>
    </row>
    <row r="52" spans="1:20" ht="11.25">
      <c r="A52" s="358" t="s">
        <v>195</v>
      </c>
      <c r="B52" s="351">
        <v>0</v>
      </c>
      <c r="C52" s="351">
        <v>0</v>
      </c>
      <c r="D52" s="351">
        <v>205</v>
      </c>
      <c r="E52" s="351">
        <v>205</v>
      </c>
      <c r="F52" s="351">
        <v>222</v>
      </c>
      <c r="G52" s="351">
        <v>217</v>
      </c>
      <c r="H52" s="351">
        <v>225</v>
      </c>
      <c r="I52" s="351">
        <v>233</v>
      </c>
      <c r="J52" s="351">
        <v>232</v>
      </c>
      <c r="K52" s="351">
        <v>231</v>
      </c>
      <c r="L52" s="351">
        <v>232</v>
      </c>
      <c r="M52" s="351">
        <v>246</v>
      </c>
      <c r="N52" s="351">
        <v>253</v>
      </c>
      <c r="O52" s="351">
        <v>266</v>
      </c>
      <c r="P52" s="351">
        <v>265</v>
      </c>
      <c r="Q52" s="357">
        <v>259</v>
      </c>
      <c r="R52" s="357">
        <v>261</v>
      </c>
      <c r="S52" s="351">
        <v>299</v>
      </c>
      <c r="T52" s="351">
        <v>351</v>
      </c>
    </row>
    <row r="53" spans="1:20" s="353" customFormat="1" ht="11.25">
      <c r="A53" s="356" t="s">
        <v>151</v>
      </c>
      <c r="B53" s="354"/>
      <c r="C53" s="354">
        <v>2</v>
      </c>
      <c r="D53" s="354">
        <v>2</v>
      </c>
      <c r="E53" s="354">
        <v>2</v>
      </c>
      <c r="F53" s="355">
        <v>3</v>
      </c>
      <c r="G53" s="355">
        <v>3</v>
      </c>
      <c r="H53" s="355">
        <v>3</v>
      </c>
      <c r="I53" s="355">
        <v>3</v>
      </c>
      <c r="J53" s="354">
        <v>3</v>
      </c>
      <c r="K53" s="354">
        <v>3</v>
      </c>
      <c r="L53" s="354">
        <v>3</v>
      </c>
      <c r="M53" s="354">
        <v>4</v>
      </c>
      <c r="N53" s="354">
        <v>3</v>
      </c>
      <c r="O53" s="354">
        <v>2</v>
      </c>
      <c r="P53" s="354">
        <v>3</v>
      </c>
      <c r="Q53" s="354">
        <v>3</v>
      </c>
      <c r="R53" s="354">
        <v>7</v>
      </c>
      <c r="S53" s="354">
        <v>5</v>
      </c>
      <c r="T53" s="354">
        <v>5</v>
      </c>
    </row>
    <row r="54" spans="1:20" ht="11.25">
      <c r="A54" s="352" t="s">
        <v>255</v>
      </c>
      <c r="B54" s="351">
        <v>0</v>
      </c>
      <c r="C54" s="351">
        <v>2</v>
      </c>
      <c r="D54" s="351">
        <v>207</v>
      </c>
      <c r="E54" s="351">
        <v>207</v>
      </c>
      <c r="F54" s="351">
        <v>225</v>
      </c>
      <c r="G54" s="351">
        <v>220</v>
      </c>
      <c r="H54" s="351">
        <v>228</v>
      </c>
      <c r="I54" s="351">
        <v>236</v>
      </c>
      <c r="J54" s="351">
        <v>235</v>
      </c>
      <c r="K54" s="351">
        <v>234</v>
      </c>
      <c r="L54" s="351">
        <v>235</v>
      </c>
      <c r="M54" s="351">
        <v>250</v>
      </c>
      <c r="N54" s="351">
        <v>256</v>
      </c>
      <c r="O54" s="351">
        <v>268</v>
      </c>
      <c r="P54" s="351">
        <v>268</v>
      </c>
      <c r="Q54" s="351">
        <v>262</v>
      </c>
      <c r="R54" s="351">
        <v>268</v>
      </c>
      <c r="S54" s="351">
        <v>304</v>
      </c>
      <c r="T54" s="351">
        <v>356</v>
      </c>
    </row>
    <row r="56" spans="1:19" s="348" customFormat="1" ht="11.25">
      <c r="A56" s="350"/>
      <c r="B56" s="349"/>
      <c r="C56" s="349"/>
      <c r="D56" s="349"/>
      <c r="E56" s="349"/>
      <c r="F56" s="349"/>
      <c r="G56" s="349"/>
      <c r="H56" s="349"/>
      <c r="I56" s="349"/>
      <c r="J56" s="349"/>
      <c r="K56" s="349"/>
      <c r="L56" s="349"/>
      <c r="M56" s="349"/>
      <c r="N56" s="349"/>
      <c r="O56" s="349"/>
      <c r="P56" s="349"/>
      <c r="Q56" s="349"/>
      <c r="R56" s="349"/>
      <c r="S56" s="349"/>
    </row>
  </sheetData>
  <sheetProtection/>
  <mergeCells count="4">
    <mergeCell ref="A3:A5"/>
    <mergeCell ref="A16:A18"/>
    <mergeCell ref="A29:A31"/>
    <mergeCell ref="A43:A45"/>
  </mergeCells>
  <printOptions/>
  <pageMargins left="0.787401575" right="0.787401575" top="0.984251969" bottom="0.984251969" header="0.4921259845" footer="0.4921259845"/>
  <pageSetup horizontalDpi="600" verticalDpi="600" orientation="landscape" paperSize="9" scale="53" r:id="rId1"/>
</worksheet>
</file>

<file path=xl/worksheets/sheet22.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
    </sheetView>
  </sheetViews>
  <sheetFormatPr defaultColWidth="11.421875" defaultRowHeight="12.75"/>
  <cols>
    <col min="1" max="10" width="6.8515625" style="375" customWidth="1"/>
    <col min="11" max="104" width="11.421875" style="734" customWidth="1"/>
    <col min="105" max="16384" width="11.421875" style="375" customWidth="1"/>
  </cols>
  <sheetData>
    <row r="1" spans="1:10" ht="12.75">
      <c r="A1" s="231" t="s">
        <v>432</v>
      </c>
      <c r="B1" s="734"/>
      <c r="C1" s="734"/>
      <c r="D1" s="734"/>
      <c r="E1" s="734"/>
      <c r="F1" s="734"/>
      <c r="G1" s="734"/>
      <c r="H1" s="734"/>
      <c r="I1" s="734"/>
      <c r="J1" s="734"/>
    </row>
    <row r="2" spans="1:10" ht="16.5" customHeight="1" thickBot="1">
      <c r="A2" s="735"/>
      <c r="B2" s="735"/>
      <c r="C2" s="735"/>
      <c r="D2" s="735"/>
      <c r="E2" s="735"/>
      <c r="F2" s="734"/>
      <c r="G2" s="734"/>
      <c r="H2" s="734"/>
      <c r="I2" s="734"/>
      <c r="J2" s="734"/>
    </row>
    <row r="3" spans="1:10" ht="39" customHeight="1" thickTop="1">
      <c r="A3" s="386"/>
      <c r="B3" s="380"/>
      <c r="C3" s="380"/>
      <c r="D3" s="380"/>
      <c r="E3" s="380"/>
      <c r="F3" s="801" t="s">
        <v>264</v>
      </c>
      <c r="G3" s="802"/>
      <c r="H3" s="802"/>
      <c r="I3" s="802"/>
      <c r="J3" s="803"/>
    </row>
    <row r="4" spans="1:11" ht="39" customHeight="1">
      <c r="A4" s="792" t="s">
        <v>263</v>
      </c>
      <c r="B4" s="793"/>
      <c r="C4" s="793"/>
      <c r="D4" s="793"/>
      <c r="E4" s="793"/>
      <c r="F4" s="801"/>
      <c r="G4" s="802"/>
      <c r="H4" s="802"/>
      <c r="I4" s="802"/>
      <c r="J4" s="803"/>
      <c r="K4" s="737"/>
    </row>
    <row r="5" spans="1:10" ht="39" customHeight="1">
      <c r="A5" s="792"/>
      <c r="B5" s="793"/>
      <c r="C5" s="793"/>
      <c r="D5" s="793"/>
      <c r="E5" s="793"/>
      <c r="F5" s="801"/>
      <c r="G5" s="802"/>
      <c r="H5" s="802"/>
      <c r="I5" s="802"/>
      <c r="J5" s="803"/>
    </row>
    <row r="6" spans="1:10" ht="39" customHeight="1" thickBot="1">
      <c r="A6" s="792"/>
      <c r="B6" s="793"/>
      <c r="C6" s="793"/>
      <c r="D6" s="793"/>
      <c r="E6" s="793"/>
      <c r="F6" s="801"/>
      <c r="G6" s="802"/>
      <c r="H6" s="802"/>
      <c r="I6" s="802"/>
      <c r="J6" s="803"/>
    </row>
    <row r="7" spans="1:10" ht="39" customHeight="1" thickBot="1" thickTop="1">
      <c r="A7" s="792"/>
      <c r="B7" s="793"/>
      <c r="C7" s="793"/>
      <c r="D7" s="793"/>
      <c r="E7" s="793"/>
      <c r="F7" s="385"/>
      <c r="G7" s="384"/>
      <c r="H7" s="796" t="s">
        <v>262</v>
      </c>
      <c r="I7" s="797"/>
      <c r="J7" s="798"/>
    </row>
    <row r="8" spans="1:10" ht="39" customHeight="1" thickBot="1" thickTop="1">
      <c r="A8" s="792"/>
      <c r="B8" s="793"/>
      <c r="C8" s="793"/>
      <c r="D8" s="793"/>
      <c r="E8" s="793"/>
      <c r="F8" s="383"/>
      <c r="G8" s="799" t="s">
        <v>261</v>
      </c>
      <c r="H8" s="799"/>
      <c r="I8" s="799"/>
      <c r="J8" s="800"/>
    </row>
    <row r="9" spans="1:11" ht="39" customHeight="1" thickBot="1" thickTop="1">
      <c r="A9" s="792"/>
      <c r="B9" s="793"/>
      <c r="C9" s="793"/>
      <c r="D9" s="793"/>
      <c r="E9" s="793"/>
      <c r="F9" s="382"/>
      <c r="G9" s="794" t="s">
        <v>260</v>
      </c>
      <c r="H9" s="795"/>
      <c r="I9" s="795"/>
      <c r="J9" s="795"/>
      <c r="K9" s="736"/>
    </row>
    <row r="10" spans="1:10" ht="39" customHeight="1" thickTop="1">
      <c r="A10" s="792"/>
      <c r="B10" s="793"/>
      <c r="C10" s="793"/>
      <c r="D10" s="793"/>
      <c r="E10" s="793"/>
      <c r="F10" s="380"/>
      <c r="G10" s="380"/>
      <c r="H10" s="380"/>
      <c r="I10" s="380"/>
      <c r="J10" s="381"/>
    </row>
    <row r="11" spans="1:10" ht="39" customHeight="1">
      <c r="A11" s="792"/>
      <c r="B11" s="793"/>
      <c r="C11" s="793"/>
      <c r="D11" s="793"/>
      <c r="E11" s="793"/>
      <c r="F11" s="380"/>
      <c r="G11" s="380"/>
      <c r="H11" s="380"/>
      <c r="I11" s="380"/>
      <c r="J11" s="379"/>
    </row>
    <row r="12" spans="1:10" ht="39" customHeight="1" thickBot="1">
      <c r="A12" s="378"/>
      <c r="B12" s="377"/>
      <c r="C12" s="377"/>
      <c r="D12" s="377"/>
      <c r="E12" s="377"/>
      <c r="F12" s="377"/>
      <c r="G12" s="377"/>
      <c r="H12" s="377"/>
      <c r="I12" s="377"/>
      <c r="J12" s="376"/>
    </row>
    <row r="13" spans="1:10" ht="13.5" thickTop="1">
      <c r="A13" s="734"/>
      <c r="B13" s="734"/>
      <c r="C13" s="734"/>
      <c r="D13" s="734"/>
      <c r="E13" s="734"/>
      <c r="F13" s="734"/>
      <c r="G13" s="734"/>
      <c r="H13" s="734"/>
      <c r="I13" s="734"/>
      <c r="J13" s="734"/>
    </row>
    <row r="14" spans="1:10" ht="12.75">
      <c r="A14" s="734"/>
      <c r="B14" s="734"/>
      <c r="C14" s="734"/>
      <c r="D14" s="734"/>
      <c r="E14" s="734"/>
      <c r="F14" s="734"/>
      <c r="G14" s="734"/>
      <c r="H14" s="734"/>
      <c r="I14" s="734"/>
      <c r="J14" s="734"/>
    </row>
    <row r="15" spans="1:10" ht="12.75">
      <c r="A15" s="734"/>
      <c r="B15" s="734"/>
      <c r="C15" s="734"/>
      <c r="D15" s="734"/>
      <c r="E15" s="734"/>
      <c r="F15" s="734"/>
      <c r="G15" s="734"/>
      <c r="H15" s="734"/>
      <c r="I15" s="734"/>
      <c r="J15" s="734"/>
    </row>
    <row r="16" spans="1:10" ht="12.75">
      <c r="A16" s="734"/>
      <c r="B16" s="734"/>
      <c r="C16" s="734"/>
      <c r="D16" s="734"/>
      <c r="E16" s="734"/>
      <c r="F16" s="734"/>
      <c r="G16" s="734"/>
      <c r="H16" s="734"/>
      <c r="I16" s="734"/>
      <c r="J16" s="734"/>
    </row>
    <row r="17" s="734" customFormat="1" ht="12.75"/>
    <row r="18" s="734" customFormat="1" ht="12.75"/>
    <row r="19" s="734" customFormat="1" ht="12.75"/>
    <row r="20" s="734" customFormat="1" ht="12.75"/>
    <row r="21" s="734" customFormat="1" ht="12.75"/>
    <row r="22" s="734" customFormat="1" ht="12.75"/>
    <row r="23" s="734" customFormat="1" ht="12.75"/>
    <row r="24" s="734" customFormat="1" ht="12.75"/>
    <row r="25" s="734" customFormat="1" ht="12.75"/>
    <row r="26" s="734" customFormat="1" ht="12.75"/>
    <row r="27" s="734" customFormat="1" ht="12.75"/>
    <row r="28" s="734" customFormat="1" ht="12.75"/>
    <row r="29" s="734" customFormat="1" ht="12.75"/>
    <row r="30" s="734" customFormat="1" ht="12.75"/>
    <row r="31" s="734" customFormat="1" ht="12.75"/>
    <row r="32" s="734" customFormat="1" ht="12.75"/>
    <row r="33" s="734" customFormat="1" ht="12.75"/>
    <row r="34" s="734" customFormat="1" ht="12.75"/>
    <row r="35" s="734" customFormat="1" ht="12.75"/>
    <row r="36" s="734" customFormat="1" ht="12.75"/>
    <row r="37" s="734" customFormat="1" ht="12.75"/>
    <row r="38" s="734" customFormat="1" ht="12.75"/>
    <row r="39" s="734" customFormat="1" ht="12.75"/>
    <row r="40" s="734" customFormat="1" ht="12.75"/>
    <row r="41" s="734" customFormat="1" ht="12.75"/>
    <row r="42" s="734" customFormat="1" ht="12.75"/>
    <row r="43" s="734" customFormat="1" ht="12.75"/>
    <row r="44" s="734" customFormat="1" ht="12.75"/>
    <row r="45" s="734" customFormat="1" ht="12.75"/>
    <row r="46" s="734" customFormat="1" ht="12.75"/>
    <row r="47" s="734" customFormat="1" ht="12.75"/>
    <row r="48" s="734" customFormat="1" ht="12.75"/>
    <row r="49" s="734" customFormat="1" ht="12.75"/>
    <row r="50" s="734" customFormat="1" ht="12.75"/>
    <row r="51" s="734" customFormat="1" ht="12.75"/>
    <row r="52" s="734" customFormat="1" ht="12.75"/>
    <row r="53" s="734" customFormat="1" ht="12.75"/>
    <row r="54" s="734" customFormat="1" ht="12.75"/>
    <row r="55" s="734" customFormat="1" ht="12.75"/>
    <row r="56" s="734" customFormat="1" ht="12.75"/>
    <row r="57" s="734" customFormat="1" ht="12.75"/>
    <row r="58" s="734" customFormat="1" ht="12.75"/>
    <row r="59" s="734" customFormat="1" ht="12.75"/>
    <row r="60" s="734" customFormat="1" ht="12.75"/>
    <row r="61" s="734" customFormat="1" ht="12.75"/>
    <row r="62" s="734" customFormat="1" ht="12.75"/>
    <row r="63" s="734" customFormat="1" ht="12.75"/>
    <row r="64" s="734" customFormat="1" ht="12.75"/>
    <row r="65" s="734" customFormat="1" ht="12.75"/>
    <row r="66" s="734" customFormat="1" ht="12.75"/>
    <row r="67" s="734" customFormat="1" ht="12.75"/>
    <row r="68" s="734" customFormat="1" ht="12.75"/>
    <row r="69" s="734" customFormat="1" ht="12.75"/>
    <row r="70" s="734" customFormat="1" ht="12.75"/>
    <row r="71" s="734" customFormat="1" ht="12.75"/>
    <row r="72" s="734" customFormat="1" ht="12.75"/>
    <row r="73" s="734" customFormat="1" ht="12.75"/>
    <row r="74" s="734" customFormat="1" ht="12.75"/>
    <row r="75" s="734" customFormat="1" ht="12.75"/>
    <row r="76" s="734" customFormat="1" ht="12.75"/>
    <row r="77" s="734" customFormat="1" ht="12.75"/>
    <row r="78" s="734" customFormat="1" ht="12.75"/>
    <row r="79" s="734" customFormat="1" ht="12.75"/>
    <row r="80" s="734" customFormat="1" ht="12.75"/>
    <row r="81" s="734" customFormat="1" ht="12.75"/>
    <row r="82" s="734" customFormat="1" ht="12.75"/>
    <row r="83" s="734" customFormat="1" ht="12.75"/>
    <row r="84" s="734" customFormat="1" ht="12.75"/>
    <row r="85" s="734" customFormat="1" ht="12.75"/>
    <row r="86" s="734" customFormat="1" ht="12.75"/>
    <row r="87" s="734" customFormat="1" ht="12.75"/>
    <row r="88" s="734" customFormat="1" ht="12.75"/>
    <row r="89" s="734" customFormat="1" ht="12.75"/>
    <row r="90" s="734" customFormat="1" ht="12.75"/>
    <row r="91" s="734" customFormat="1" ht="12.75"/>
    <row r="92" s="734" customFormat="1" ht="12.75"/>
    <row r="93" s="734" customFormat="1" ht="12.75"/>
    <row r="94" s="734" customFormat="1" ht="12.75"/>
    <row r="95" s="734" customFormat="1" ht="12.75"/>
    <row r="96" s="734" customFormat="1" ht="12.75"/>
    <row r="97" s="734" customFormat="1" ht="12.75"/>
    <row r="98" s="734" customFormat="1" ht="12.75"/>
    <row r="99" s="734" customFormat="1" ht="12.75"/>
    <row r="100" s="734" customFormat="1" ht="12.75"/>
    <row r="101" s="734" customFormat="1" ht="12.75"/>
    <row r="102" s="734" customFormat="1" ht="12.75"/>
    <row r="103" s="734" customFormat="1" ht="12.75"/>
    <row r="104" s="734" customFormat="1" ht="12.75"/>
    <row r="105" s="734" customFormat="1" ht="12.75"/>
    <row r="106" s="734" customFormat="1" ht="12.75"/>
    <row r="107" s="734" customFormat="1" ht="12.75"/>
    <row r="108" s="734" customFormat="1" ht="12.75"/>
    <row r="109" s="734" customFormat="1" ht="12.75"/>
    <row r="110" s="734" customFormat="1" ht="12.75"/>
    <row r="111" s="734" customFormat="1" ht="12.75"/>
    <row r="112" s="734" customFormat="1" ht="12.75"/>
    <row r="113" s="734" customFormat="1" ht="12.75"/>
    <row r="114" s="734" customFormat="1" ht="12.75"/>
    <row r="115" s="734" customFormat="1" ht="12.75"/>
    <row r="116" s="734" customFormat="1" ht="12.75"/>
    <row r="117" s="734" customFormat="1" ht="12.75"/>
    <row r="118" s="734" customFormat="1" ht="12.75"/>
    <row r="119" s="734" customFormat="1" ht="12.75"/>
    <row r="120" s="734" customFormat="1" ht="12.75"/>
    <row r="121" s="734" customFormat="1" ht="12.75"/>
    <row r="122" s="734" customFormat="1" ht="12.75"/>
    <row r="123" s="734" customFormat="1" ht="12.75"/>
    <row r="124" s="734" customFormat="1" ht="12.75"/>
    <row r="125" s="734" customFormat="1" ht="12.75"/>
    <row r="126" s="734" customFormat="1" ht="12.75"/>
    <row r="127" s="734" customFormat="1" ht="12.75"/>
    <row r="128" s="734" customFormat="1" ht="12.75"/>
    <row r="129" s="734" customFormat="1" ht="12.75"/>
    <row r="130" s="734" customFormat="1" ht="12.75"/>
    <row r="131" s="734" customFormat="1" ht="12.75"/>
    <row r="132" s="734" customFormat="1" ht="12.75"/>
    <row r="133" s="734" customFormat="1" ht="12.75"/>
    <row r="134" s="734" customFormat="1" ht="12.75"/>
    <row r="135" s="734" customFormat="1" ht="12.75"/>
    <row r="136" s="734" customFormat="1" ht="12.75"/>
    <row r="137" s="734" customFormat="1" ht="12.75"/>
    <row r="138" s="734" customFormat="1" ht="12.75"/>
    <row r="139" s="734" customFormat="1" ht="12.75"/>
    <row r="140" s="734" customFormat="1" ht="12.75"/>
    <row r="141" s="734" customFormat="1" ht="12.75"/>
    <row r="142" s="734" customFormat="1" ht="12.75"/>
    <row r="143" s="734" customFormat="1" ht="12.75"/>
    <row r="144" s="734" customFormat="1" ht="12.75"/>
    <row r="145" s="734" customFormat="1" ht="12.75"/>
    <row r="146" s="734" customFormat="1" ht="12.75"/>
    <row r="147" s="734" customFormat="1" ht="12.75"/>
    <row r="148" s="734" customFormat="1" ht="12.75"/>
    <row r="149" s="734" customFormat="1" ht="12.75"/>
    <row r="150" s="734" customFormat="1" ht="12.75"/>
    <row r="151" s="734" customFormat="1" ht="12.75"/>
    <row r="152" s="734" customFormat="1" ht="12.75"/>
    <row r="153" s="734" customFormat="1" ht="12.75"/>
    <row r="154" s="734" customFormat="1" ht="12.75"/>
    <row r="155" s="734" customFormat="1" ht="12.75"/>
    <row r="156" s="734" customFormat="1" ht="12.75"/>
    <row r="157" s="734" customFormat="1" ht="12.75"/>
    <row r="158" s="734" customFormat="1" ht="12.75"/>
    <row r="159" s="734" customFormat="1" ht="12.75"/>
    <row r="160" s="734" customFormat="1" ht="12.75"/>
    <row r="161" s="734" customFormat="1" ht="12.75"/>
    <row r="162" s="734" customFormat="1" ht="12.75"/>
    <row r="163" s="734" customFormat="1" ht="12.75"/>
    <row r="164" s="734" customFormat="1" ht="12.75"/>
    <row r="165" s="734" customFormat="1" ht="12.75"/>
    <row r="166" s="734" customFormat="1" ht="12.75"/>
    <row r="167" s="734" customFormat="1" ht="12.75"/>
    <row r="168" s="734" customFormat="1" ht="12.75"/>
    <row r="169" s="734" customFormat="1" ht="12.75"/>
    <row r="170" s="734" customFormat="1" ht="12.75"/>
    <row r="171" s="734" customFormat="1" ht="12.75"/>
    <row r="172" s="734" customFormat="1" ht="12.75"/>
    <row r="173" s="734" customFormat="1" ht="12.75"/>
    <row r="174" s="734" customFormat="1" ht="12.75"/>
    <row r="175" s="734" customFormat="1" ht="12.75"/>
    <row r="176" s="734" customFormat="1" ht="12.75"/>
    <row r="177" s="734" customFormat="1" ht="12.75"/>
    <row r="178" s="734" customFormat="1" ht="12.75"/>
    <row r="179" s="734" customFormat="1" ht="12.75"/>
    <row r="180" s="734" customFormat="1" ht="12.75"/>
    <row r="181" s="734" customFormat="1" ht="12.75"/>
    <row r="182" s="734" customFormat="1" ht="12.75"/>
    <row r="183" s="734" customFormat="1" ht="12.75"/>
    <row r="184" s="734" customFormat="1" ht="12.75"/>
    <row r="185" s="734" customFormat="1" ht="12.75"/>
    <row r="186" s="734" customFormat="1" ht="12.75"/>
    <row r="187" s="734" customFormat="1" ht="12.75"/>
    <row r="188" s="734" customFormat="1" ht="12.75"/>
    <row r="189" s="734" customFormat="1" ht="12.75"/>
    <row r="190" s="734" customFormat="1" ht="12.75"/>
    <row r="191" s="734" customFormat="1" ht="12.75"/>
    <row r="192" s="734" customFormat="1" ht="12.75"/>
    <row r="193" s="734" customFormat="1" ht="12.75"/>
    <row r="194" s="734" customFormat="1" ht="12.75"/>
    <row r="195" s="734" customFormat="1" ht="12.75"/>
    <row r="196" s="734" customFormat="1" ht="12.75"/>
    <row r="197" s="734" customFormat="1" ht="12.75"/>
    <row r="198" s="734" customFormat="1" ht="12.75"/>
    <row r="199" s="734" customFormat="1" ht="12.75"/>
    <row r="200" s="734" customFormat="1" ht="12.75"/>
    <row r="201" s="734" customFormat="1" ht="12.75"/>
    <row r="202" s="734" customFormat="1" ht="12.75"/>
    <row r="203" s="734" customFormat="1" ht="12.75"/>
    <row r="204" s="734" customFormat="1" ht="12.75"/>
    <row r="205" s="734" customFormat="1" ht="12.75"/>
    <row r="206" s="734" customFormat="1" ht="12.75"/>
    <row r="207" s="734" customFormat="1" ht="12.75"/>
    <row r="208" s="734" customFormat="1" ht="12.75"/>
    <row r="209" s="734" customFormat="1" ht="12.75"/>
    <row r="210" s="734" customFormat="1" ht="12.75"/>
    <row r="211" s="734" customFormat="1" ht="12.75"/>
    <row r="212" s="734" customFormat="1" ht="12.75"/>
    <row r="213" s="734" customFormat="1" ht="12.75"/>
    <row r="214" s="734" customFormat="1" ht="12.75"/>
    <row r="215" s="734" customFormat="1" ht="12.75"/>
    <row r="216" s="734" customFormat="1" ht="12.75"/>
    <row r="217" s="734" customFormat="1" ht="12.75"/>
    <row r="218" s="734" customFormat="1" ht="12.75"/>
    <row r="219" s="734" customFormat="1" ht="12.75"/>
    <row r="220" s="734" customFormat="1" ht="12.75"/>
    <row r="221" s="734" customFormat="1" ht="12.75"/>
    <row r="222" s="734" customFormat="1" ht="12.75"/>
    <row r="223" s="734" customFormat="1" ht="12.75"/>
    <row r="224" s="734" customFormat="1" ht="12.75"/>
    <row r="225" s="734" customFormat="1" ht="12.75"/>
    <row r="226" s="734" customFormat="1" ht="12.75"/>
    <row r="227" s="734" customFormat="1" ht="12.75"/>
    <row r="228" s="734" customFormat="1" ht="12.75"/>
    <row r="229" s="734" customFormat="1" ht="12.75"/>
    <row r="230" s="734" customFormat="1" ht="12.75"/>
    <row r="231" s="734" customFormat="1" ht="12.75"/>
    <row r="232" s="734" customFormat="1" ht="12.75"/>
    <row r="233" s="734" customFormat="1" ht="12.75"/>
    <row r="234" s="734" customFormat="1" ht="12.75"/>
    <row r="235" s="734" customFormat="1" ht="12.75"/>
    <row r="236" s="734" customFormat="1" ht="12.75"/>
    <row r="237" s="734" customFormat="1" ht="12.75"/>
    <row r="238" s="734" customFormat="1" ht="12.75"/>
    <row r="239" s="734" customFormat="1" ht="12.75"/>
    <row r="240" s="734" customFormat="1" ht="12.75"/>
    <row r="241" s="734" customFormat="1" ht="12.75"/>
    <row r="242" s="734" customFormat="1" ht="12.75"/>
    <row r="243" s="734" customFormat="1" ht="12.75"/>
    <row r="244" s="734" customFormat="1" ht="12.75"/>
    <row r="245" s="734" customFormat="1" ht="12.75"/>
    <row r="246" s="734" customFormat="1" ht="12.75"/>
    <row r="247" s="734" customFormat="1" ht="12.75"/>
    <row r="248" s="734" customFormat="1" ht="12.75"/>
    <row r="249" s="734" customFormat="1" ht="12.75"/>
    <row r="250" s="734" customFormat="1" ht="12.75"/>
    <row r="251" s="734" customFormat="1" ht="12.75"/>
    <row r="252" s="734" customFormat="1" ht="12.75"/>
    <row r="253" s="734" customFormat="1" ht="12.75"/>
    <row r="254" s="734" customFormat="1" ht="12.75"/>
    <row r="255" s="734" customFormat="1" ht="12.75"/>
    <row r="256" s="734" customFormat="1" ht="12.75"/>
    <row r="257" s="734" customFormat="1" ht="12.75"/>
    <row r="258" s="734" customFormat="1" ht="12.75"/>
    <row r="259" s="734" customFormat="1" ht="12.75"/>
    <row r="260" s="734" customFormat="1" ht="12.75"/>
    <row r="261" s="734" customFormat="1" ht="12.75"/>
    <row r="262" s="734" customFormat="1" ht="12.75"/>
    <row r="263" s="734" customFormat="1" ht="12.75"/>
    <row r="264" s="734" customFormat="1" ht="12.75"/>
    <row r="265" s="734" customFormat="1" ht="12.75"/>
    <row r="266" s="734" customFormat="1" ht="12.75"/>
    <row r="267" s="734" customFormat="1" ht="12.75"/>
    <row r="268" s="734" customFormat="1" ht="12.75"/>
    <row r="269" s="734" customFormat="1" ht="12.75"/>
    <row r="270" s="734" customFormat="1" ht="12.75"/>
    <row r="271" s="734" customFormat="1" ht="12.75"/>
    <row r="272" s="734" customFormat="1" ht="12.75"/>
    <row r="273" s="734" customFormat="1" ht="12.75"/>
    <row r="274" s="734" customFormat="1" ht="12.75"/>
    <row r="275" s="734" customFormat="1" ht="12.75"/>
    <row r="276" s="734" customFormat="1" ht="12.75"/>
    <row r="277" s="734" customFormat="1" ht="12.75"/>
    <row r="278" s="734" customFormat="1" ht="12.75"/>
    <row r="279" s="734" customFormat="1" ht="12.75"/>
    <row r="280" s="734" customFormat="1" ht="12.75"/>
    <row r="281" s="734" customFormat="1" ht="12.75"/>
    <row r="282" s="734" customFormat="1" ht="12.75"/>
    <row r="283" s="734" customFormat="1" ht="12.75"/>
    <row r="284" s="734" customFormat="1" ht="12.75"/>
    <row r="285" s="734" customFormat="1" ht="12.75"/>
    <row r="286" s="734" customFormat="1" ht="12.75"/>
    <row r="287" s="734" customFormat="1" ht="12.75"/>
    <row r="288" s="734" customFormat="1" ht="12.75"/>
    <row r="289" s="734" customFormat="1" ht="12.75"/>
    <row r="290" s="734" customFormat="1" ht="12.75"/>
    <row r="291" s="734" customFormat="1" ht="12.75"/>
    <row r="292" s="734" customFormat="1" ht="12.75"/>
    <row r="293" s="734" customFormat="1" ht="12.75"/>
    <row r="294" s="734" customFormat="1" ht="12.75"/>
    <row r="295" s="734" customFormat="1" ht="12.75"/>
    <row r="296" s="734" customFormat="1" ht="12.75"/>
    <row r="297" s="734" customFormat="1" ht="12.75"/>
    <row r="298" s="734" customFormat="1" ht="12.75"/>
    <row r="299" s="734" customFormat="1" ht="12.75"/>
    <row r="300" s="734" customFormat="1" ht="12.75"/>
    <row r="301" s="734" customFormat="1" ht="12.75"/>
    <row r="302" s="734" customFormat="1" ht="12.75"/>
    <row r="303" s="734" customFormat="1" ht="12.75"/>
    <row r="304" s="734" customFormat="1" ht="12.75"/>
    <row r="305" s="734" customFormat="1" ht="12.75"/>
    <row r="306" s="734" customFormat="1" ht="12.75"/>
    <row r="307" s="734" customFormat="1" ht="12.75"/>
    <row r="308" s="734" customFormat="1" ht="12.75"/>
    <row r="309" s="734" customFormat="1" ht="12.75"/>
    <row r="310" s="734" customFormat="1" ht="12.75"/>
    <row r="311" s="734" customFormat="1" ht="12.75"/>
    <row r="312" s="734" customFormat="1" ht="12.75"/>
    <row r="313" s="734" customFormat="1" ht="12.75"/>
    <row r="314" s="734" customFormat="1" ht="12.75"/>
    <row r="315" s="734" customFormat="1" ht="12.75"/>
    <row r="316" s="734" customFormat="1" ht="12.75"/>
    <row r="317" s="734" customFormat="1" ht="12.75"/>
    <row r="318" s="734" customFormat="1" ht="12.75"/>
    <row r="319" s="734" customFormat="1" ht="12.75"/>
    <row r="320" s="734" customFormat="1" ht="12.75"/>
    <row r="321" s="734" customFormat="1" ht="12.75"/>
    <row r="322" s="734" customFormat="1" ht="12.75"/>
    <row r="323" s="734" customFormat="1" ht="12.75"/>
    <row r="324" s="734" customFormat="1" ht="12.75"/>
    <row r="325" s="734" customFormat="1" ht="12.75"/>
    <row r="326" s="734" customFormat="1" ht="12.75"/>
    <row r="327" s="734" customFormat="1" ht="12.75"/>
    <row r="328" s="734" customFormat="1" ht="12.75"/>
    <row r="329" s="734" customFormat="1" ht="12.75"/>
    <row r="330" s="734" customFormat="1" ht="12.75"/>
    <row r="331" s="734" customFormat="1" ht="12.75"/>
    <row r="332" s="734" customFormat="1" ht="12.75"/>
    <row r="333" s="734" customFormat="1" ht="12.75"/>
    <row r="334" s="734" customFormat="1" ht="12.75"/>
    <row r="335" s="734" customFormat="1" ht="12.75"/>
    <row r="336" s="734" customFormat="1" ht="12.75"/>
    <row r="337" s="734" customFormat="1" ht="12.75"/>
    <row r="338" s="734" customFormat="1" ht="12.75"/>
    <row r="339" s="734" customFormat="1" ht="12.75"/>
    <row r="340" s="734" customFormat="1" ht="12.75"/>
    <row r="341" s="734" customFormat="1" ht="12.75"/>
    <row r="342" s="734" customFormat="1" ht="12.75"/>
    <row r="343" s="734" customFormat="1" ht="12.75"/>
    <row r="344" s="734" customFormat="1" ht="12.75"/>
    <row r="345" s="734" customFormat="1" ht="12.75"/>
    <row r="346" s="734" customFormat="1" ht="12.75"/>
    <row r="347" s="734" customFormat="1" ht="12.75"/>
    <row r="348" s="734" customFormat="1" ht="12.75"/>
    <row r="349" s="734" customFormat="1" ht="12.75"/>
    <row r="350" s="734" customFormat="1" ht="12.75"/>
    <row r="351" s="734" customFormat="1" ht="12.75"/>
    <row r="352" s="734" customFormat="1" ht="12.75"/>
    <row r="353" s="734" customFormat="1" ht="12.75"/>
    <row r="354" s="734" customFormat="1" ht="12.75"/>
    <row r="355" s="734" customFormat="1" ht="12.75"/>
    <row r="356" s="734" customFormat="1" ht="12.75"/>
    <row r="357" s="734" customFormat="1" ht="12.75"/>
    <row r="358" s="734" customFormat="1" ht="12.75"/>
    <row r="359" s="734" customFormat="1" ht="12.75"/>
    <row r="360" s="734" customFormat="1" ht="12.75"/>
    <row r="361" s="734" customFormat="1" ht="12.75"/>
    <row r="362" s="734" customFormat="1" ht="12.75"/>
    <row r="363" s="734" customFormat="1" ht="12.75"/>
    <row r="364" s="734" customFormat="1" ht="12.75"/>
    <row r="365" s="734" customFormat="1" ht="12.75"/>
    <row r="366" s="734" customFormat="1" ht="12.75"/>
    <row r="367" s="734" customFormat="1" ht="12.75"/>
    <row r="368" s="734" customFormat="1" ht="12.75"/>
    <row r="369" s="734" customFormat="1" ht="12.75"/>
    <row r="370" s="734" customFormat="1" ht="12.75"/>
    <row r="371" s="734" customFormat="1" ht="12.75"/>
    <row r="372" s="734" customFormat="1" ht="12.75"/>
    <row r="373" s="734" customFormat="1" ht="12.75"/>
    <row r="374" s="734" customFormat="1" ht="12.75"/>
    <row r="375" s="734" customFormat="1" ht="12.75"/>
    <row r="376" s="734" customFormat="1" ht="12.75"/>
    <row r="377" s="734" customFormat="1" ht="12.75"/>
    <row r="378" s="734" customFormat="1" ht="12.75"/>
    <row r="379" s="734" customFormat="1" ht="12.75"/>
    <row r="380" s="734" customFormat="1" ht="12.75"/>
    <row r="381" s="734" customFormat="1" ht="12.75"/>
    <row r="382" s="734" customFormat="1" ht="12.75"/>
    <row r="383" s="734" customFormat="1" ht="12.75"/>
    <row r="384" s="734" customFormat="1" ht="12.75"/>
    <row r="385" s="734" customFormat="1" ht="12.75"/>
    <row r="386" s="734" customFormat="1" ht="12.75"/>
    <row r="387" s="734" customFormat="1" ht="12.75"/>
    <row r="388" s="734" customFormat="1" ht="12.75"/>
    <row r="389" s="734" customFormat="1" ht="12.75"/>
    <row r="390" s="734" customFormat="1" ht="12.75"/>
    <row r="391" s="734" customFormat="1" ht="12.75"/>
    <row r="392" s="734" customFormat="1" ht="12.75"/>
    <row r="393" s="734" customFormat="1" ht="12.75"/>
    <row r="394" s="734" customFormat="1" ht="12.75"/>
    <row r="395" s="734" customFormat="1" ht="12.75"/>
    <row r="396" s="734" customFormat="1" ht="12.75"/>
    <row r="397" s="734" customFormat="1" ht="12.75"/>
    <row r="398" s="734" customFormat="1" ht="12.75"/>
    <row r="399" s="734" customFormat="1" ht="12.75"/>
    <row r="400" s="734" customFormat="1" ht="12.75"/>
    <row r="401" s="734" customFormat="1" ht="12.75"/>
    <row r="402" s="734" customFormat="1" ht="12.75"/>
    <row r="403" s="734" customFormat="1" ht="12.75"/>
    <row r="404" s="734" customFormat="1" ht="12.75"/>
    <row r="405" s="734" customFormat="1" ht="12.75"/>
    <row r="406" s="734" customFormat="1" ht="12.75"/>
    <row r="407" s="734" customFormat="1" ht="12.75"/>
    <row r="408" s="734" customFormat="1" ht="12.75"/>
    <row r="409" s="734" customFormat="1" ht="12.75"/>
    <row r="410" s="734" customFormat="1" ht="12.75"/>
    <row r="411" s="734" customFormat="1" ht="12.75"/>
    <row r="412" s="734" customFormat="1" ht="12.75"/>
    <row r="413" s="734" customFormat="1" ht="12.75"/>
    <row r="414" s="734" customFormat="1" ht="12.75"/>
    <row r="415" s="734" customFormat="1" ht="12.75"/>
    <row r="416" s="734" customFormat="1" ht="12.75"/>
    <row r="417" s="734" customFormat="1" ht="12.75"/>
    <row r="418" s="734" customFormat="1" ht="12.75"/>
    <row r="419" s="734" customFormat="1" ht="12.75"/>
    <row r="420" s="734" customFormat="1" ht="12.75"/>
    <row r="421" s="734" customFormat="1" ht="12.75"/>
    <row r="422" s="734" customFormat="1" ht="12.75"/>
    <row r="423" s="734" customFormat="1" ht="12.75"/>
    <row r="424" s="734" customFormat="1" ht="12.75"/>
    <row r="425" s="734" customFormat="1" ht="12.75"/>
    <row r="426" s="734" customFormat="1" ht="12.75"/>
    <row r="427" s="734" customFormat="1" ht="12.75"/>
    <row r="428" s="734" customFormat="1" ht="12.75"/>
    <row r="429" s="734" customFormat="1" ht="12.75"/>
    <row r="430" s="734" customFormat="1" ht="12.75"/>
    <row r="431" s="734" customFormat="1" ht="12.75"/>
    <row r="432" s="734" customFormat="1" ht="12.75"/>
    <row r="433" s="734" customFormat="1" ht="12.75"/>
    <row r="434" s="734" customFormat="1" ht="12.75"/>
    <row r="435" s="734" customFormat="1" ht="12.75"/>
    <row r="436" s="734" customFormat="1" ht="12.75"/>
    <row r="437" s="734" customFormat="1" ht="12.75"/>
    <row r="438" s="734" customFormat="1" ht="12.75"/>
    <row r="439" s="734" customFormat="1" ht="12.75"/>
    <row r="440" s="734" customFormat="1" ht="12.75"/>
    <row r="441" s="734" customFormat="1" ht="12.75"/>
    <row r="442" s="734" customFormat="1" ht="12.75"/>
    <row r="443" s="734" customFormat="1" ht="12.75"/>
    <row r="444" s="734" customFormat="1" ht="12.75"/>
    <row r="445" s="734" customFormat="1" ht="12.75"/>
    <row r="446" s="734" customFormat="1" ht="12.75"/>
    <row r="447" s="734" customFormat="1" ht="12.75"/>
    <row r="448" s="734" customFormat="1" ht="12.75"/>
    <row r="449" s="734" customFormat="1" ht="12.75"/>
    <row r="450" s="734" customFormat="1" ht="12.75"/>
    <row r="451" s="734" customFormat="1" ht="12.75"/>
    <row r="452" s="734" customFormat="1" ht="12.75"/>
    <row r="453" s="734" customFormat="1" ht="12.75"/>
    <row r="454" s="734" customFormat="1" ht="12.75"/>
    <row r="455" s="734" customFormat="1" ht="12.75"/>
    <row r="456" s="734" customFormat="1" ht="12.75"/>
    <row r="457" s="734" customFormat="1" ht="12.75"/>
    <row r="458" s="734" customFormat="1" ht="12.75"/>
    <row r="459" s="734" customFormat="1" ht="12.75"/>
    <row r="460" s="734" customFormat="1" ht="12.75"/>
    <row r="461" s="734" customFormat="1" ht="12.75"/>
    <row r="462" s="734" customFormat="1" ht="12.75"/>
    <row r="463" s="734" customFormat="1" ht="12.75"/>
    <row r="464" s="734" customFormat="1" ht="12.75"/>
    <row r="465" s="734" customFormat="1" ht="12.75"/>
    <row r="466" s="734" customFormat="1" ht="12.75"/>
    <row r="467" s="734" customFormat="1" ht="12.75"/>
    <row r="468" s="734" customFormat="1" ht="12.75"/>
    <row r="469" s="734" customFormat="1" ht="12.75"/>
    <row r="470" s="734" customFormat="1" ht="12.75"/>
    <row r="471" s="734" customFormat="1" ht="12.75"/>
    <row r="472" s="734" customFormat="1" ht="12.75"/>
    <row r="473" s="734" customFormat="1" ht="12.75"/>
    <row r="474" s="734" customFormat="1" ht="12.75"/>
    <row r="475" s="734" customFormat="1" ht="12.75"/>
    <row r="476" s="734" customFormat="1" ht="12.75"/>
    <row r="477" s="734" customFormat="1" ht="12.75"/>
    <row r="478" s="734" customFormat="1" ht="12.75"/>
    <row r="479" s="734" customFormat="1" ht="12.75"/>
    <row r="480" s="734" customFormat="1" ht="12.75"/>
    <row r="481" s="734" customFormat="1" ht="12.75"/>
    <row r="482" s="734" customFormat="1" ht="12.75"/>
    <row r="483" s="734" customFormat="1" ht="12.75"/>
    <row r="484" s="734" customFormat="1" ht="12.75"/>
    <row r="485" s="734" customFormat="1" ht="12.75"/>
    <row r="486" s="734" customFormat="1" ht="12.75"/>
    <row r="487" s="734" customFormat="1" ht="12.75"/>
    <row r="488" s="734" customFormat="1" ht="12.75"/>
    <row r="489" s="734" customFormat="1" ht="12.75"/>
    <row r="490" s="734" customFormat="1" ht="12.75"/>
    <row r="491" s="734" customFormat="1" ht="12.75"/>
    <row r="492" s="734" customFormat="1" ht="12.75"/>
    <row r="493" s="734" customFormat="1" ht="12.75"/>
    <row r="494" s="734" customFormat="1" ht="12.75"/>
    <row r="495" s="734" customFormat="1" ht="12.75"/>
    <row r="496" s="734" customFormat="1" ht="12.75"/>
    <row r="497" s="734" customFormat="1" ht="12.75"/>
    <row r="498" s="734" customFormat="1" ht="12.75"/>
    <row r="499" s="734" customFormat="1" ht="12.75"/>
    <row r="500" s="734" customFormat="1" ht="12.75"/>
    <row r="501" s="734" customFormat="1" ht="12.75"/>
    <row r="502" s="734" customFormat="1" ht="12.75"/>
    <row r="503" s="734" customFormat="1" ht="12.75"/>
    <row r="504" s="734" customFormat="1" ht="12.75"/>
    <row r="505" s="734" customFormat="1" ht="12.75"/>
    <row r="506" s="734" customFormat="1" ht="12.75"/>
    <row r="507" s="734" customFormat="1" ht="12.75"/>
    <row r="508" s="734" customFormat="1" ht="12.75"/>
    <row r="509" s="734" customFormat="1" ht="12.75"/>
    <row r="510" s="734" customFormat="1" ht="12.75"/>
    <row r="511" s="734" customFormat="1" ht="12.75"/>
    <row r="512" s="734" customFormat="1" ht="12.75"/>
    <row r="513" s="734" customFormat="1" ht="12.75"/>
    <row r="514" s="734" customFormat="1" ht="12.75"/>
    <row r="515" s="734" customFormat="1" ht="12.75"/>
    <row r="516" s="734" customFormat="1" ht="12.75"/>
    <row r="517" s="734" customFormat="1" ht="12.75"/>
    <row r="518" s="734" customFormat="1" ht="12.75"/>
    <row r="519" s="734" customFormat="1" ht="12.75"/>
    <row r="520" s="734" customFormat="1" ht="12.75"/>
    <row r="521" s="734" customFormat="1" ht="12.75"/>
    <row r="522" s="734" customFormat="1" ht="12.75"/>
    <row r="523" s="734" customFormat="1" ht="12.75"/>
    <row r="524" s="734" customFormat="1" ht="12.75"/>
    <row r="525" s="734" customFormat="1" ht="12.75"/>
    <row r="526" s="734" customFormat="1" ht="12.75"/>
    <row r="527" s="734" customFormat="1" ht="12.75"/>
    <row r="528" s="734" customFormat="1" ht="12.75"/>
    <row r="529" s="734" customFormat="1" ht="12.75"/>
    <row r="530" s="734" customFormat="1" ht="12.75"/>
    <row r="531" s="734" customFormat="1" ht="12.75"/>
    <row r="532" s="734" customFormat="1" ht="12.75"/>
    <row r="533" s="734" customFormat="1" ht="12.75"/>
    <row r="534" s="734" customFormat="1" ht="12.75"/>
    <row r="535" s="734" customFormat="1" ht="12.75"/>
    <row r="536" s="734" customFormat="1" ht="12.75"/>
    <row r="537" s="734" customFormat="1" ht="12.75"/>
    <row r="538" s="734" customFormat="1" ht="12.75"/>
    <row r="539" s="734" customFormat="1" ht="12.75"/>
    <row r="540" s="734" customFormat="1" ht="12.75"/>
    <row r="541" s="734" customFormat="1" ht="12.75"/>
    <row r="542" s="734" customFormat="1" ht="12.75"/>
    <row r="543" s="734" customFormat="1" ht="12.75"/>
    <row r="544" s="734" customFormat="1" ht="12.75"/>
    <row r="545" s="734" customFormat="1" ht="12.75"/>
    <row r="546" s="734" customFormat="1" ht="12.75"/>
    <row r="547" s="734" customFormat="1" ht="12.75"/>
    <row r="548" s="734" customFormat="1" ht="12.75"/>
    <row r="549" s="734" customFormat="1" ht="12.75"/>
    <row r="550" s="734" customFormat="1" ht="12.75"/>
    <row r="551" s="734" customFormat="1" ht="12.75"/>
    <row r="552" s="734" customFormat="1" ht="12.75"/>
    <row r="553" s="734" customFormat="1" ht="12.75"/>
    <row r="554" s="734" customFormat="1" ht="12.75"/>
    <row r="555" s="734" customFormat="1" ht="12.75"/>
    <row r="556" s="734" customFormat="1" ht="12.75"/>
    <row r="557" s="734" customFormat="1" ht="12.75"/>
    <row r="558" s="734" customFormat="1" ht="12.75"/>
    <row r="559" s="734" customFormat="1" ht="12.75"/>
    <row r="560" s="734" customFormat="1" ht="12.75"/>
    <row r="561" s="734" customFormat="1" ht="12.75"/>
    <row r="562" s="734" customFormat="1" ht="12.75"/>
    <row r="563" s="734" customFormat="1" ht="12.75"/>
    <row r="564" s="734" customFormat="1" ht="12.75"/>
    <row r="565" s="734" customFormat="1" ht="12.75"/>
    <row r="566" s="734" customFormat="1" ht="12.75"/>
    <row r="567" s="734" customFormat="1" ht="12.75"/>
    <row r="568" s="734" customFormat="1" ht="12.75"/>
    <row r="569" s="734" customFormat="1" ht="12.75"/>
    <row r="570" s="734" customFormat="1" ht="12.75"/>
    <row r="571" s="734" customFormat="1" ht="12.75"/>
    <row r="572" s="734" customFormat="1" ht="12.75"/>
    <row r="573" s="734" customFormat="1" ht="12.75"/>
    <row r="574" s="734" customFormat="1" ht="12.75"/>
    <row r="575" s="734" customFormat="1" ht="12.75"/>
    <row r="576" s="734" customFormat="1" ht="12.75"/>
    <row r="577" s="734" customFormat="1" ht="12.75"/>
    <row r="578" s="734" customFormat="1" ht="12.75"/>
    <row r="579" s="734" customFormat="1" ht="12.75"/>
    <row r="580" s="734" customFormat="1" ht="12.75"/>
    <row r="581" s="734" customFormat="1" ht="12.75"/>
    <row r="582" s="734" customFormat="1" ht="12.75"/>
    <row r="583" s="734" customFormat="1" ht="12.75"/>
    <row r="584" s="734" customFormat="1" ht="12.75"/>
    <row r="585" s="734" customFormat="1" ht="12.75"/>
    <row r="586" s="734" customFormat="1" ht="12.75"/>
    <row r="587" s="734" customFormat="1" ht="12.75"/>
    <row r="588" s="734" customFormat="1" ht="12.75"/>
    <row r="589" s="734" customFormat="1" ht="12.75"/>
    <row r="590" s="734" customFormat="1" ht="12.75"/>
    <row r="591" s="734" customFormat="1" ht="12.75"/>
    <row r="592" s="734" customFormat="1" ht="12.75"/>
    <row r="593" s="734" customFormat="1" ht="12.75"/>
    <row r="594" s="734" customFormat="1" ht="12.75"/>
    <row r="595" s="734" customFormat="1" ht="12.75"/>
    <row r="596" s="734" customFormat="1" ht="12.75"/>
    <row r="597" s="734" customFormat="1" ht="12.75"/>
    <row r="598" s="734" customFormat="1" ht="12.75"/>
    <row r="599" s="734" customFormat="1" ht="12.75"/>
    <row r="600" s="734" customFormat="1" ht="12.75"/>
    <row r="601" s="734" customFormat="1" ht="12.75"/>
    <row r="602" s="734" customFormat="1" ht="12.75"/>
    <row r="603" s="734" customFormat="1" ht="12.75"/>
    <row r="604" s="734" customFormat="1" ht="12.75"/>
    <row r="605" s="734" customFormat="1" ht="12.75"/>
    <row r="606" s="734" customFormat="1" ht="12.75"/>
    <row r="607" s="734" customFormat="1" ht="12.75"/>
    <row r="608" s="734" customFormat="1" ht="12.75"/>
    <row r="609" s="734" customFormat="1" ht="12.75"/>
    <row r="610" s="734" customFormat="1" ht="12.75"/>
    <row r="611" s="734" customFormat="1" ht="12.75"/>
    <row r="612" s="734" customFormat="1" ht="12.75"/>
    <row r="613" s="734" customFormat="1" ht="12.75"/>
    <row r="614" s="734" customFormat="1" ht="12.75"/>
    <row r="615" s="734" customFormat="1" ht="12.75"/>
    <row r="616" s="734" customFormat="1" ht="12.75"/>
    <row r="617" s="734" customFormat="1" ht="12.75"/>
    <row r="618" s="734" customFormat="1" ht="12.75"/>
    <row r="619" s="734" customFormat="1" ht="12.75"/>
    <row r="620" s="734" customFormat="1" ht="12.75"/>
    <row r="621" s="734" customFormat="1" ht="12.75"/>
    <row r="622" s="734" customFormat="1" ht="12.75"/>
    <row r="623" s="734" customFormat="1" ht="12.75"/>
    <row r="624" s="734" customFormat="1" ht="12.75"/>
    <row r="625" s="734" customFormat="1" ht="12.75"/>
    <row r="626" s="734" customFormat="1" ht="12.75"/>
    <row r="627" s="734" customFormat="1" ht="12.75"/>
    <row r="628" s="734" customFormat="1" ht="12.75"/>
    <row r="629" s="734" customFormat="1" ht="12.75"/>
    <row r="630" s="734" customFormat="1" ht="12.75"/>
    <row r="631" s="734" customFormat="1" ht="12.75"/>
    <row r="632" s="734" customFormat="1" ht="12.75"/>
    <row r="633" s="734" customFormat="1" ht="12.75"/>
    <row r="634" s="734" customFormat="1" ht="12.75"/>
    <row r="635" s="734" customFormat="1" ht="12.75"/>
    <row r="636" s="734" customFormat="1" ht="12.75"/>
    <row r="637" s="734" customFormat="1" ht="12.75"/>
    <row r="638" s="734" customFormat="1" ht="12.75"/>
    <row r="639" s="734" customFormat="1" ht="12.75"/>
    <row r="640" s="734" customFormat="1" ht="12.75"/>
    <row r="641" s="734" customFormat="1" ht="12.75"/>
    <row r="642" s="734" customFormat="1" ht="12.75"/>
    <row r="643" s="734" customFormat="1" ht="12.75"/>
    <row r="644" s="734" customFormat="1" ht="12.75"/>
    <row r="645" s="734" customFormat="1" ht="12.75"/>
    <row r="646" s="734" customFormat="1" ht="12.75"/>
    <row r="647" s="734" customFormat="1" ht="12.75"/>
    <row r="648" s="734" customFormat="1" ht="12.75"/>
    <row r="649" s="734" customFormat="1" ht="12.75"/>
    <row r="650" s="734" customFormat="1" ht="12.75"/>
    <row r="651" s="734" customFormat="1" ht="12.75"/>
    <row r="652" s="734" customFormat="1" ht="12.75"/>
    <row r="653" s="734" customFormat="1" ht="12.75"/>
    <row r="654" s="734" customFormat="1" ht="12.75"/>
    <row r="655" s="734" customFormat="1" ht="12.75"/>
    <row r="656" s="734" customFormat="1" ht="12.75"/>
    <row r="657" s="734" customFormat="1" ht="12.75"/>
    <row r="658" s="734" customFormat="1" ht="12.75"/>
    <row r="659" s="734" customFormat="1" ht="12.75"/>
    <row r="660" s="734" customFormat="1" ht="12.75"/>
    <row r="661" s="734" customFormat="1" ht="12.75"/>
    <row r="662" s="734" customFormat="1" ht="12.75"/>
    <row r="663" s="734" customFormat="1" ht="12.75"/>
    <row r="664" s="734" customFormat="1" ht="12.75"/>
    <row r="665" s="734" customFormat="1" ht="12.75"/>
    <row r="666" s="734" customFormat="1" ht="12.75"/>
    <row r="667" s="734" customFormat="1" ht="12.75"/>
    <row r="668" s="734" customFormat="1" ht="12.75"/>
    <row r="669" s="734" customFormat="1" ht="12.75"/>
    <row r="670" s="734" customFormat="1" ht="12.75"/>
    <row r="671" s="734" customFormat="1" ht="12.75"/>
    <row r="672" s="734" customFormat="1" ht="12.75"/>
    <row r="673" s="734" customFormat="1" ht="12.75"/>
    <row r="674" s="734" customFormat="1" ht="12.75"/>
    <row r="675" s="734" customFormat="1" ht="12.75"/>
    <row r="676" s="734" customFormat="1" ht="12.75"/>
    <row r="677" s="734" customFormat="1" ht="12.75"/>
    <row r="678" s="734" customFormat="1" ht="12.75"/>
    <row r="679" s="734" customFormat="1" ht="12.75"/>
    <row r="680" s="734" customFormat="1" ht="12.75"/>
    <row r="681" s="734" customFormat="1" ht="12.75"/>
    <row r="682" s="734" customFormat="1" ht="12.75"/>
    <row r="683" s="734" customFormat="1" ht="12.75"/>
    <row r="684" s="734" customFormat="1" ht="12.75"/>
    <row r="685" s="734" customFormat="1" ht="12.75"/>
    <row r="686" s="734" customFormat="1" ht="12.75"/>
    <row r="687" s="734" customFormat="1" ht="12.75"/>
    <row r="688" s="734" customFormat="1" ht="12.75"/>
    <row r="689" s="734" customFormat="1" ht="12.75"/>
    <row r="690" s="734" customFormat="1" ht="12.75"/>
    <row r="691" s="734" customFormat="1" ht="12.75"/>
    <row r="692" s="734" customFormat="1" ht="12.75"/>
    <row r="693" s="734" customFormat="1" ht="12.75"/>
    <row r="694" s="734" customFormat="1" ht="12.75"/>
    <row r="695" s="734" customFormat="1" ht="12.75"/>
    <row r="696" s="734" customFormat="1" ht="12.75"/>
    <row r="697" s="734" customFormat="1" ht="12.75"/>
    <row r="698" s="734" customFormat="1" ht="12.75"/>
    <row r="699" s="734" customFormat="1" ht="12.75"/>
    <row r="700" s="734" customFormat="1" ht="12.75"/>
    <row r="701" s="734" customFormat="1" ht="12.75"/>
    <row r="702" s="734" customFormat="1" ht="12.75"/>
    <row r="703" s="734" customFormat="1" ht="12.75"/>
    <row r="704" s="734" customFormat="1" ht="12.75"/>
    <row r="705" s="734" customFormat="1" ht="12.75"/>
    <row r="706" s="734" customFormat="1" ht="12.75"/>
    <row r="707" s="734" customFormat="1" ht="12.75"/>
    <row r="708" s="734" customFormat="1" ht="12.75"/>
    <row r="709" s="734" customFormat="1" ht="12.75"/>
    <row r="710" s="734" customFormat="1" ht="12.75"/>
    <row r="711" s="734" customFormat="1" ht="12.75"/>
    <row r="712" s="734" customFormat="1" ht="12.75"/>
    <row r="713" s="734" customFormat="1" ht="12.75"/>
    <row r="714" s="734" customFormat="1" ht="12.75"/>
    <row r="715" s="734" customFormat="1" ht="12.75"/>
    <row r="716" s="734" customFormat="1" ht="12.75"/>
    <row r="717" s="734" customFormat="1" ht="12.75"/>
    <row r="718" s="734" customFormat="1" ht="12.75"/>
    <row r="719" s="734" customFormat="1" ht="12.75"/>
    <row r="720" s="734" customFormat="1" ht="12.75"/>
    <row r="721" s="734" customFormat="1" ht="12.75"/>
    <row r="722" s="734" customFormat="1" ht="12.75"/>
    <row r="723" s="734" customFormat="1" ht="12.75"/>
    <row r="724" s="734" customFormat="1" ht="12.75"/>
    <row r="725" s="734" customFormat="1" ht="12.75"/>
    <row r="726" s="734" customFormat="1" ht="12.75"/>
    <row r="727" s="734" customFormat="1" ht="12.75"/>
    <row r="728" s="734" customFormat="1" ht="12.75"/>
    <row r="729" s="734" customFormat="1" ht="12.75"/>
    <row r="730" s="734" customFormat="1" ht="12.75"/>
    <row r="731" s="734" customFormat="1" ht="12.75"/>
    <row r="732" s="734" customFormat="1" ht="12.75"/>
    <row r="733" s="734" customFormat="1" ht="12.75"/>
    <row r="734" s="734" customFormat="1" ht="12.75"/>
    <row r="735" s="734" customFormat="1" ht="12.75"/>
    <row r="736" s="734" customFormat="1" ht="12.75"/>
    <row r="737" s="734" customFormat="1" ht="12.75"/>
    <row r="738" s="734" customFormat="1" ht="12.75"/>
    <row r="739" s="734" customFormat="1" ht="12.75"/>
    <row r="740" s="734" customFormat="1" ht="12.75"/>
    <row r="741" s="734" customFormat="1" ht="12.75"/>
    <row r="742" s="734" customFormat="1" ht="12.75"/>
    <row r="743" s="734" customFormat="1" ht="12.75"/>
    <row r="744" s="734" customFormat="1" ht="12.75"/>
    <row r="745" s="734" customFormat="1" ht="12.75"/>
    <row r="746" s="734" customFormat="1" ht="12.75"/>
    <row r="747" s="734" customFormat="1" ht="12.75"/>
    <row r="748" s="734" customFormat="1" ht="12.75"/>
    <row r="749" s="734" customFormat="1" ht="12.75"/>
    <row r="750" s="734" customFormat="1" ht="12.75"/>
    <row r="751" s="734" customFormat="1" ht="12.75"/>
    <row r="752" s="734" customFormat="1" ht="12.75"/>
    <row r="753" s="734" customFormat="1" ht="12.75"/>
    <row r="754" s="734" customFormat="1" ht="12.75"/>
    <row r="755" s="734" customFormat="1" ht="12.75"/>
    <row r="756" s="734" customFormat="1" ht="12.75"/>
    <row r="757" s="734" customFormat="1" ht="12.75"/>
    <row r="758" s="734" customFormat="1" ht="12.75"/>
    <row r="759" s="734" customFormat="1" ht="12.75"/>
    <row r="760" s="734" customFormat="1" ht="12.75"/>
    <row r="761" s="734" customFormat="1" ht="12.75"/>
    <row r="762" s="734" customFormat="1" ht="12.75"/>
    <row r="763" s="734" customFormat="1" ht="12.75"/>
    <row r="764" s="734" customFormat="1" ht="12.75"/>
    <row r="765" s="734" customFormat="1" ht="12.75"/>
    <row r="766" s="734" customFormat="1" ht="12.75"/>
    <row r="767" s="734" customFormat="1" ht="12.75"/>
    <row r="768" s="734" customFormat="1" ht="12.75"/>
    <row r="769" s="734" customFormat="1" ht="12.75"/>
    <row r="770" s="734" customFormat="1" ht="12.75"/>
    <row r="771" s="734" customFormat="1" ht="12.75"/>
    <row r="772" s="734" customFormat="1" ht="12.75"/>
    <row r="773" s="734" customFormat="1" ht="12.75"/>
    <row r="774" s="734" customFormat="1" ht="12.75"/>
    <row r="775" s="734" customFormat="1" ht="12.75"/>
    <row r="776" s="734" customFormat="1" ht="12.75"/>
    <row r="777" s="734" customFormat="1" ht="12.75"/>
    <row r="778" s="734" customFormat="1" ht="12.75"/>
    <row r="779" s="734" customFormat="1" ht="12.75"/>
    <row r="780" s="734" customFormat="1" ht="12.75"/>
    <row r="781" s="734" customFormat="1" ht="12.75"/>
    <row r="782" s="734" customFormat="1" ht="12.75"/>
    <row r="783" s="734" customFormat="1" ht="12.75"/>
    <row r="784" s="734" customFormat="1" ht="12.75"/>
    <row r="785" s="734" customFormat="1" ht="12.75"/>
    <row r="786" s="734" customFormat="1" ht="12.75"/>
    <row r="787" s="734" customFormat="1" ht="12.75"/>
    <row r="788" s="734" customFormat="1" ht="12.75"/>
    <row r="789" s="734" customFormat="1" ht="12.75"/>
    <row r="790" s="734" customFormat="1" ht="12.75"/>
    <row r="791" s="734" customFormat="1" ht="12.75"/>
    <row r="792" s="734" customFormat="1" ht="12.75"/>
    <row r="793" s="734" customFormat="1" ht="12.75"/>
    <row r="794" s="734" customFormat="1" ht="12.75"/>
    <row r="795" s="734" customFormat="1" ht="12.75"/>
    <row r="796" s="734" customFormat="1" ht="12.75"/>
    <row r="797" s="734" customFormat="1" ht="12.75"/>
    <row r="798" s="734" customFormat="1" ht="12.75"/>
    <row r="799" s="734" customFormat="1" ht="12.75"/>
    <row r="800" s="734" customFormat="1" ht="12.75"/>
    <row r="801" s="734" customFormat="1" ht="12.75"/>
    <row r="802" s="734" customFormat="1" ht="12.75"/>
    <row r="803" s="734" customFormat="1" ht="12.75"/>
    <row r="804" s="734" customFormat="1" ht="12.75"/>
    <row r="805" s="734" customFormat="1" ht="12.75"/>
    <row r="806" s="734" customFormat="1" ht="12.75"/>
    <row r="807" s="734" customFormat="1" ht="12.75"/>
    <row r="808" s="734" customFormat="1" ht="12.75"/>
    <row r="809" s="734" customFormat="1" ht="12.75"/>
    <row r="810" s="734" customFormat="1" ht="12.75"/>
    <row r="811" s="734" customFormat="1" ht="12.75"/>
    <row r="812" s="734" customFormat="1" ht="12.75"/>
    <row r="813" s="734" customFormat="1" ht="12.75"/>
    <row r="814" s="734" customFormat="1" ht="12.75"/>
    <row r="815" s="734" customFormat="1" ht="12.75"/>
    <row r="816" s="734" customFormat="1" ht="12.75"/>
    <row r="817" s="734" customFormat="1" ht="12.75"/>
    <row r="818" s="734" customFormat="1" ht="12.75"/>
    <row r="819" s="734" customFormat="1" ht="12.75"/>
    <row r="820" s="734" customFormat="1" ht="12.75"/>
    <row r="821" s="734" customFormat="1" ht="12.75"/>
    <row r="822" s="734" customFormat="1" ht="12.75"/>
    <row r="823" s="734" customFormat="1" ht="12.75"/>
    <row r="824" s="734" customFormat="1" ht="12.75"/>
    <row r="825" s="734" customFormat="1" ht="12.75"/>
    <row r="826" s="734" customFormat="1" ht="12.75"/>
    <row r="827" s="734" customFormat="1" ht="12.75"/>
    <row r="828" s="734" customFormat="1" ht="12.75"/>
    <row r="829" s="734" customFormat="1" ht="12.75"/>
    <row r="830" s="734" customFormat="1" ht="12.75"/>
    <row r="831" s="734" customFormat="1" ht="12.75"/>
    <row r="832" s="734" customFormat="1" ht="12.75"/>
    <row r="833" s="734" customFormat="1" ht="12.75"/>
    <row r="834" s="734" customFormat="1" ht="12.75"/>
    <row r="835" s="734" customFormat="1" ht="12.75"/>
    <row r="836" s="734" customFormat="1" ht="12.75"/>
    <row r="837" s="734" customFormat="1" ht="12.75"/>
    <row r="838" s="734" customFormat="1" ht="12.75"/>
    <row r="839" s="734" customFormat="1" ht="12.75"/>
    <row r="840" s="734" customFormat="1" ht="12.75"/>
    <row r="841" s="734" customFormat="1" ht="12.75"/>
    <row r="842" s="734" customFormat="1" ht="12.75"/>
    <row r="843" s="734" customFormat="1" ht="12.75"/>
    <row r="844" s="734" customFormat="1" ht="12.75"/>
    <row r="845" s="734" customFormat="1" ht="12.75"/>
    <row r="846" s="734" customFormat="1" ht="12.75"/>
    <row r="847" s="734" customFormat="1" ht="12.75"/>
    <row r="848" s="734" customFormat="1" ht="12.75"/>
    <row r="849" s="734" customFormat="1" ht="12.75"/>
    <row r="850" s="734" customFormat="1" ht="12.75"/>
    <row r="851" s="734" customFormat="1" ht="12.75"/>
    <row r="852" s="734" customFormat="1" ht="12.75"/>
    <row r="853" s="734" customFormat="1" ht="12.75"/>
    <row r="854" s="734" customFormat="1" ht="12.75"/>
    <row r="855" s="734" customFormat="1" ht="12.75"/>
    <row r="856" s="734" customFormat="1" ht="12.75"/>
    <row r="857" s="734" customFormat="1" ht="12.75"/>
    <row r="858" s="734" customFormat="1" ht="12.75"/>
    <row r="859" s="734" customFormat="1" ht="12.75"/>
    <row r="860" s="734" customFormat="1" ht="12.75"/>
    <row r="861" s="734" customFormat="1" ht="12.75"/>
    <row r="862" s="734" customFormat="1" ht="12.75"/>
    <row r="863" s="734" customFormat="1" ht="12.75"/>
    <row r="864" s="734" customFormat="1" ht="12.75"/>
    <row r="865" s="734" customFormat="1" ht="12.75"/>
    <row r="866" s="734" customFormat="1" ht="12.75"/>
    <row r="867" s="734" customFormat="1" ht="12.75"/>
    <row r="868" s="734" customFormat="1" ht="12.75"/>
    <row r="869" s="734" customFormat="1" ht="12.75"/>
    <row r="870" s="734" customFormat="1" ht="12.75"/>
    <row r="871" s="734" customFormat="1" ht="12.75"/>
    <row r="872" s="734" customFormat="1" ht="12.75"/>
    <row r="873" s="734" customFormat="1" ht="12.75"/>
    <row r="874" s="734" customFormat="1" ht="12.75"/>
    <row r="875" s="734" customFormat="1" ht="12.75"/>
    <row r="876" s="734" customFormat="1" ht="12.75"/>
    <row r="877" s="734" customFormat="1" ht="12.75"/>
    <row r="878" s="734" customFormat="1" ht="12.75"/>
    <row r="879" s="734" customFormat="1" ht="12.75"/>
    <row r="880" s="734" customFormat="1" ht="12.75"/>
    <row r="881" s="734" customFormat="1" ht="12.75"/>
    <row r="882" s="734" customFormat="1" ht="12.75"/>
    <row r="883" s="734" customFormat="1" ht="12.75"/>
    <row r="884" s="734" customFormat="1" ht="12.75"/>
    <row r="885" s="734" customFormat="1" ht="12.75"/>
    <row r="886" s="734" customFormat="1" ht="12.75"/>
    <row r="887" s="734" customFormat="1" ht="12.75"/>
    <row r="888" s="734" customFormat="1" ht="12.75"/>
    <row r="889" s="734" customFormat="1" ht="12.75"/>
    <row r="890" s="734" customFormat="1" ht="12.75"/>
    <row r="891" s="734" customFormat="1" ht="12.75"/>
    <row r="892" s="734" customFormat="1" ht="12.75"/>
    <row r="893" s="734" customFormat="1" ht="12.75"/>
    <row r="894" s="734" customFormat="1" ht="12.75"/>
    <row r="895" s="734" customFormat="1" ht="12.75"/>
    <row r="896" s="734" customFormat="1" ht="12.75"/>
    <row r="897" s="734" customFormat="1" ht="12.75"/>
    <row r="898" s="734" customFormat="1" ht="12.75"/>
    <row r="899" s="734" customFormat="1" ht="12.75"/>
    <row r="900" s="734" customFormat="1" ht="12.75"/>
    <row r="901" s="734" customFormat="1" ht="12.75"/>
    <row r="902" s="734" customFormat="1" ht="12.75"/>
    <row r="903" s="734" customFormat="1" ht="12.75"/>
    <row r="904" s="734" customFormat="1" ht="12.75"/>
    <row r="905" s="734" customFormat="1" ht="12.75"/>
    <row r="906" s="734" customFormat="1" ht="12.75"/>
    <row r="907" s="734" customFormat="1" ht="12.75"/>
    <row r="908" s="734" customFormat="1" ht="12.75"/>
    <row r="909" s="734" customFormat="1" ht="12.75"/>
    <row r="910" s="734" customFormat="1" ht="12.75"/>
    <row r="911" s="734" customFormat="1" ht="12.75"/>
    <row r="912" s="734" customFormat="1" ht="12.75"/>
    <row r="913" s="734" customFormat="1" ht="12.75"/>
    <row r="914" s="734" customFormat="1" ht="12.75"/>
    <row r="915" s="734" customFormat="1" ht="12.75"/>
    <row r="916" s="734" customFormat="1" ht="12.75"/>
    <row r="917" s="734" customFormat="1" ht="12.75"/>
    <row r="918" s="734" customFormat="1" ht="12.75"/>
    <row r="919" s="734" customFormat="1" ht="12.75"/>
    <row r="920" s="734" customFormat="1" ht="12.75"/>
    <row r="921" s="734" customFormat="1" ht="12.75"/>
    <row r="922" s="734" customFormat="1" ht="12.75"/>
    <row r="923" s="734" customFormat="1" ht="12.75"/>
    <row r="924" s="734" customFormat="1" ht="12.75"/>
    <row r="925" s="734" customFormat="1" ht="12.75"/>
    <row r="926" s="734" customFormat="1" ht="12.75"/>
    <row r="927" s="734" customFormat="1" ht="12.75"/>
    <row r="928" s="734" customFormat="1" ht="12.75"/>
    <row r="929" s="734" customFormat="1" ht="12.75"/>
    <row r="930" s="734" customFormat="1" ht="12.75"/>
    <row r="931" s="734" customFormat="1" ht="12.75"/>
    <row r="932" s="734" customFormat="1" ht="12.75"/>
    <row r="933" s="734" customFormat="1" ht="12.75"/>
    <row r="934" s="734" customFormat="1" ht="12.75"/>
    <row r="935" s="734" customFormat="1" ht="12.75"/>
    <row r="936" s="734" customFormat="1" ht="12.75"/>
    <row r="937" s="734" customFormat="1" ht="12.75"/>
    <row r="938" s="734" customFormat="1" ht="12.75"/>
    <row r="939" s="734" customFormat="1" ht="12.75"/>
    <row r="940" s="734" customFormat="1" ht="12.75"/>
    <row r="941" s="734" customFormat="1" ht="12.75"/>
    <row r="942" s="734" customFormat="1" ht="12.75"/>
    <row r="943" s="734" customFormat="1" ht="12.75"/>
    <row r="944" s="734" customFormat="1" ht="12.75"/>
    <row r="945" s="734" customFormat="1" ht="12.75"/>
    <row r="946" s="734" customFormat="1" ht="12.75"/>
    <row r="947" s="734" customFormat="1" ht="12.75"/>
    <row r="948" s="734" customFormat="1" ht="12.75"/>
    <row r="949" s="734" customFormat="1" ht="12.75"/>
    <row r="950" s="734" customFormat="1" ht="12.75"/>
    <row r="951" s="734" customFormat="1" ht="12.75"/>
    <row r="952" s="734" customFormat="1" ht="12.75"/>
    <row r="953" s="734" customFormat="1" ht="12.75"/>
    <row r="954" s="734" customFormat="1" ht="12.75"/>
    <row r="955" s="734" customFormat="1" ht="12.75"/>
    <row r="956" s="734" customFormat="1" ht="12.75"/>
    <row r="957" s="734" customFormat="1" ht="12.75"/>
    <row r="958" s="734" customFormat="1" ht="12.75"/>
    <row r="959" s="734" customFormat="1" ht="12.75"/>
    <row r="960" s="734" customFormat="1" ht="12.75"/>
    <row r="961" s="734" customFormat="1" ht="12.75"/>
    <row r="962" s="734" customFormat="1" ht="12.75"/>
    <row r="963" s="734" customFormat="1" ht="12.75"/>
    <row r="964" s="734" customFormat="1" ht="12.75"/>
    <row r="965" s="734" customFormat="1" ht="12.75"/>
    <row r="966" s="734" customFormat="1" ht="12.75"/>
    <row r="967" s="734" customFormat="1" ht="12.75"/>
    <row r="968" s="734" customFormat="1" ht="12.75"/>
    <row r="969" s="734" customFormat="1" ht="12.75"/>
    <row r="970" s="734" customFormat="1" ht="12.75"/>
    <row r="971" s="734" customFormat="1" ht="12.75"/>
    <row r="972" s="734" customFormat="1" ht="12.75"/>
    <row r="973" s="734" customFormat="1" ht="12.75"/>
    <row r="974" s="734" customFormat="1" ht="12.75"/>
    <row r="975" s="734" customFormat="1" ht="12.75"/>
    <row r="976" s="734" customFormat="1" ht="12.75"/>
    <row r="977" s="734" customFormat="1" ht="12.75"/>
    <row r="978" s="734" customFormat="1" ht="12.75"/>
    <row r="979" s="734" customFormat="1" ht="12.75"/>
    <row r="980" s="734" customFormat="1" ht="12.75"/>
    <row r="981" s="734" customFormat="1" ht="12.75"/>
    <row r="982" s="734" customFormat="1" ht="12.75"/>
    <row r="983" s="734" customFormat="1" ht="12.75"/>
    <row r="984" s="734" customFormat="1" ht="12.75"/>
    <row r="985" s="734" customFormat="1" ht="12.75"/>
    <row r="986" s="734" customFormat="1" ht="12.75"/>
    <row r="987" s="734" customFormat="1" ht="12.75"/>
    <row r="988" s="734" customFormat="1" ht="12.75"/>
    <row r="989" s="734" customFormat="1" ht="12.75"/>
    <row r="990" s="734" customFormat="1" ht="12.75"/>
    <row r="991" s="734" customFormat="1" ht="12.75"/>
    <row r="992" s="734" customFormat="1" ht="12.75"/>
    <row r="993" s="734" customFormat="1" ht="12.75"/>
    <row r="994" s="734" customFormat="1" ht="12.75"/>
    <row r="995" s="734" customFormat="1" ht="12.75"/>
    <row r="996" s="734" customFormat="1" ht="12.75"/>
    <row r="997" s="734" customFormat="1" ht="12.75"/>
    <row r="998" s="734" customFormat="1" ht="12.75"/>
    <row r="999" s="734" customFormat="1" ht="12.75"/>
    <row r="1000" s="734" customFormat="1" ht="12.75"/>
    <row r="1001" s="734" customFormat="1" ht="12.75"/>
    <row r="1002" s="734" customFormat="1" ht="12.75"/>
    <row r="1003" s="734" customFormat="1" ht="12.75"/>
    <row r="1004" s="734" customFormat="1" ht="12.75"/>
    <row r="1005" s="734" customFormat="1" ht="12.75"/>
    <row r="1006" s="734" customFormat="1" ht="12.75"/>
    <row r="1007" s="734" customFormat="1" ht="12.75"/>
    <row r="1008" s="734" customFormat="1" ht="12.75"/>
    <row r="1009" s="734" customFormat="1" ht="12.75"/>
    <row r="1010" s="734" customFormat="1" ht="12.75"/>
    <row r="1011" s="734" customFormat="1" ht="12.75"/>
    <row r="1012" s="734" customFormat="1" ht="12.75"/>
    <row r="1013" s="734" customFormat="1" ht="12.75"/>
    <row r="1014" s="734" customFormat="1" ht="12.75"/>
    <row r="1015" s="734" customFormat="1" ht="12.75"/>
    <row r="1016" s="734" customFormat="1" ht="12.75"/>
    <row r="1017" s="734" customFormat="1" ht="12.75"/>
    <row r="1018" s="734" customFormat="1" ht="12.75"/>
    <row r="1019" s="734" customFormat="1" ht="12.75"/>
    <row r="1020" s="734" customFormat="1" ht="12.75"/>
    <row r="1021" s="734" customFormat="1" ht="12.75"/>
    <row r="1022" s="734" customFormat="1" ht="12.75"/>
    <row r="1023" s="734" customFormat="1" ht="12.75"/>
    <row r="1024" s="734" customFormat="1" ht="12.75"/>
    <row r="1025" s="734" customFormat="1" ht="12.75"/>
    <row r="1026" s="734" customFormat="1" ht="12.75"/>
    <row r="1027" s="734" customFormat="1" ht="12.75"/>
    <row r="1028" s="734" customFormat="1" ht="12.75"/>
    <row r="1029" s="734" customFormat="1" ht="12.75"/>
    <row r="1030" s="734" customFormat="1" ht="12.75"/>
    <row r="1031" s="734" customFormat="1" ht="12.75"/>
    <row r="1032" s="734" customFormat="1" ht="12.75"/>
    <row r="1033" s="734" customFormat="1" ht="12.75"/>
    <row r="1034" s="734" customFormat="1" ht="12.75"/>
    <row r="1035" s="734" customFormat="1" ht="12.75"/>
    <row r="1036" s="734" customFormat="1" ht="12.75"/>
    <row r="1037" s="734" customFormat="1" ht="12.75"/>
    <row r="1038" s="734" customFormat="1" ht="12.75"/>
    <row r="1039" s="734" customFormat="1" ht="12.75"/>
    <row r="1040" s="734" customFormat="1" ht="12.75"/>
    <row r="1041" s="734" customFormat="1" ht="12.75"/>
    <row r="1042" s="734" customFormat="1" ht="12.75"/>
    <row r="1043" s="734" customFormat="1" ht="12.75"/>
    <row r="1044" s="734" customFormat="1" ht="12.75"/>
    <row r="1045" s="734" customFormat="1" ht="12.75"/>
    <row r="1046" s="734" customFormat="1" ht="12.75"/>
    <row r="1047" s="734" customFormat="1" ht="12.75"/>
    <row r="1048" s="734" customFormat="1" ht="12.75"/>
    <row r="1049" s="734" customFormat="1" ht="12.75"/>
    <row r="1050" s="734" customFormat="1" ht="12.75"/>
    <row r="1051" s="734" customFormat="1" ht="12.75"/>
    <row r="1052" s="734" customFormat="1" ht="12.75"/>
    <row r="1053" s="734" customFormat="1" ht="12.75"/>
    <row r="1054" s="734" customFormat="1" ht="12.75"/>
    <row r="1055" s="734" customFormat="1" ht="12.75"/>
    <row r="1056" s="734" customFormat="1" ht="12.75"/>
    <row r="1057" s="734" customFormat="1" ht="12.75"/>
    <row r="1058" s="734" customFormat="1" ht="12.75"/>
    <row r="1059" s="734" customFormat="1" ht="12.75"/>
    <row r="1060" s="734" customFormat="1" ht="12.75"/>
    <row r="1061" s="734" customFormat="1" ht="12.75"/>
    <row r="1062" s="734" customFormat="1" ht="12.75"/>
    <row r="1063" s="734" customFormat="1" ht="12.75"/>
    <row r="1064" s="734" customFormat="1" ht="12.75"/>
    <row r="1065" s="734" customFormat="1" ht="12.75"/>
    <row r="1066" s="734" customFormat="1" ht="12.75"/>
    <row r="1067" s="734" customFormat="1" ht="12.75"/>
    <row r="1068" s="734" customFormat="1" ht="12.75"/>
    <row r="1069" s="734" customFormat="1" ht="12.75"/>
    <row r="1070" s="734" customFormat="1" ht="12.75"/>
    <row r="1071" s="734" customFormat="1" ht="12.75"/>
    <row r="1072" s="734" customFormat="1" ht="12.75"/>
    <row r="1073" s="734" customFormat="1" ht="12.75"/>
    <row r="1074" s="734" customFormat="1" ht="12.75"/>
    <row r="1075" s="734" customFormat="1" ht="12.75"/>
    <row r="1076" s="734" customFormat="1" ht="12.75"/>
    <row r="1077" s="734" customFormat="1" ht="12.75"/>
    <row r="1078" s="734" customFormat="1" ht="12.75"/>
    <row r="1079" s="734" customFormat="1" ht="12.75"/>
    <row r="1080" s="734" customFormat="1" ht="12.75"/>
    <row r="1081" s="734" customFormat="1" ht="12.75"/>
    <row r="1082" s="734" customFormat="1" ht="12.75"/>
    <row r="1083" s="734" customFormat="1" ht="12.75"/>
    <row r="1084" s="734" customFormat="1" ht="12.75"/>
    <row r="1085" s="734" customFormat="1" ht="12.75"/>
    <row r="1086" s="734" customFormat="1" ht="12.75"/>
    <row r="1087" s="734" customFormat="1" ht="12.75"/>
    <row r="1088" s="734" customFormat="1" ht="12.75"/>
    <row r="1089" s="734" customFormat="1" ht="12.75"/>
    <row r="1090" s="734" customFormat="1" ht="12.75"/>
    <row r="1091" s="734" customFormat="1" ht="12.75"/>
    <row r="1092" s="734" customFormat="1" ht="12.75"/>
    <row r="1093" s="734" customFormat="1" ht="12.75"/>
    <row r="1094" s="734" customFormat="1" ht="12.75"/>
    <row r="1095" s="734" customFormat="1" ht="12.75"/>
    <row r="1096" s="734" customFormat="1" ht="12.75"/>
    <row r="1097" s="734" customFormat="1" ht="12.75"/>
    <row r="1098" s="734" customFormat="1" ht="12.75"/>
    <row r="1099" s="734" customFormat="1" ht="12.75"/>
    <row r="1100" s="734" customFormat="1" ht="12.75"/>
    <row r="1101" s="734" customFormat="1" ht="12.75"/>
    <row r="1102" s="734" customFormat="1" ht="12.75"/>
    <row r="1103" s="734" customFormat="1" ht="12.75"/>
    <row r="1104" s="734" customFormat="1" ht="12.75"/>
    <row r="1105" s="734" customFormat="1" ht="12.75"/>
    <row r="1106" s="734" customFormat="1" ht="12.75"/>
    <row r="1107" s="734" customFormat="1" ht="12.75"/>
    <row r="1108" s="734" customFormat="1" ht="12.75"/>
    <row r="1109" s="734" customFormat="1" ht="12.75"/>
    <row r="1110" s="734" customFormat="1" ht="12.75"/>
    <row r="1111" s="734" customFormat="1" ht="12.75"/>
    <row r="1112" s="734" customFormat="1" ht="12.75"/>
    <row r="1113" s="734" customFormat="1" ht="12.75"/>
    <row r="1114" s="734" customFormat="1" ht="12.75"/>
    <row r="1115" s="734" customFormat="1" ht="12.75"/>
    <row r="1116" s="734" customFormat="1" ht="12.75"/>
    <row r="1117" s="734" customFormat="1" ht="12.75"/>
    <row r="1118" s="734" customFormat="1" ht="12.75"/>
    <row r="1119" s="734" customFormat="1" ht="12.75"/>
    <row r="1120" s="734" customFormat="1" ht="12.75"/>
    <row r="1121" s="734" customFormat="1" ht="12.75"/>
    <row r="1122" s="734" customFormat="1" ht="12.75"/>
    <row r="1123" s="734" customFormat="1" ht="12.75"/>
    <row r="1124" s="734" customFormat="1" ht="12.75"/>
    <row r="1125" s="734" customFormat="1" ht="12.75"/>
    <row r="1126" s="734" customFormat="1" ht="12.75"/>
    <row r="1127" s="734" customFormat="1" ht="12.75"/>
    <row r="1128" s="734" customFormat="1" ht="12.75"/>
    <row r="1129" s="734" customFormat="1" ht="12.75"/>
    <row r="1130" s="734" customFormat="1" ht="12.75"/>
    <row r="1131" s="734" customFormat="1" ht="12.75"/>
    <row r="1132" s="734" customFormat="1" ht="12.75"/>
    <row r="1133" s="734" customFormat="1" ht="12.75"/>
    <row r="1134" s="734" customFormat="1" ht="12.75"/>
    <row r="1135" s="734" customFormat="1" ht="12.75"/>
    <row r="1136" s="734" customFormat="1" ht="12.75"/>
    <row r="1137" s="734" customFormat="1" ht="12.75"/>
    <row r="1138" s="734" customFormat="1" ht="12.75"/>
    <row r="1139" s="734" customFormat="1" ht="12.75"/>
    <row r="1140" s="734" customFormat="1" ht="12.75"/>
    <row r="1141" s="734" customFormat="1" ht="12.75"/>
    <row r="1142" s="734" customFormat="1" ht="12.75"/>
    <row r="1143" s="734" customFormat="1" ht="12.75"/>
    <row r="1144" s="734" customFormat="1" ht="12.75"/>
    <row r="1145" s="734" customFormat="1" ht="12.75"/>
    <row r="1146" s="734" customFormat="1" ht="12.75"/>
    <row r="1147" s="734" customFormat="1" ht="12.75"/>
    <row r="1148" s="734" customFormat="1" ht="12.75"/>
    <row r="1149" s="734" customFormat="1" ht="12.75"/>
    <row r="1150" s="734" customFormat="1" ht="12.75"/>
    <row r="1151" s="734" customFormat="1" ht="12.75"/>
    <row r="1152" s="734" customFormat="1" ht="12.75"/>
    <row r="1153" s="734" customFormat="1" ht="12.75"/>
    <row r="1154" s="734" customFormat="1" ht="12.75"/>
    <row r="1155" s="734" customFormat="1" ht="12.75"/>
    <row r="1156" s="734" customFormat="1" ht="12.75"/>
    <row r="1157" s="734" customFormat="1" ht="12.75"/>
    <row r="1158" s="734" customFormat="1" ht="12.75"/>
    <row r="1159" s="734" customFormat="1" ht="12.75"/>
    <row r="1160" s="734" customFormat="1" ht="12.75"/>
    <row r="1161" s="734" customFormat="1" ht="12.75"/>
    <row r="1162" s="734" customFormat="1" ht="12.75"/>
    <row r="1163" s="734" customFormat="1" ht="12.75"/>
    <row r="1164" s="734" customFormat="1" ht="12.75"/>
    <row r="1165" s="734" customFormat="1" ht="12.75"/>
    <row r="1166" s="734" customFormat="1" ht="12.75"/>
    <row r="1167" s="734" customFormat="1" ht="12.75"/>
    <row r="1168" s="734" customFormat="1" ht="12.75"/>
    <row r="1169" s="734" customFormat="1" ht="12.75"/>
    <row r="1170" s="734" customFormat="1" ht="12.75"/>
    <row r="1171" s="734" customFormat="1" ht="12.75"/>
    <row r="1172" s="734" customFormat="1" ht="12.75"/>
    <row r="1173" s="734" customFormat="1" ht="12.75"/>
    <row r="1174" s="734" customFormat="1" ht="12.75"/>
    <row r="1175" s="734" customFormat="1" ht="12.75"/>
    <row r="1176" s="734" customFormat="1" ht="12.75"/>
    <row r="1177" s="734" customFormat="1" ht="12.75"/>
    <row r="1178" s="734" customFormat="1" ht="12.75"/>
    <row r="1179" s="734" customFormat="1" ht="12.75"/>
    <row r="1180" s="734" customFormat="1" ht="12.75"/>
    <row r="1181" s="734" customFormat="1" ht="12.75"/>
    <row r="1182" s="734" customFormat="1" ht="12.75"/>
    <row r="1183" s="734" customFormat="1" ht="12.75"/>
    <row r="1184" s="734" customFormat="1" ht="12.75"/>
    <row r="1185" s="734" customFormat="1" ht="12.75"/>
    <row r="1186" s="734" customFormat="1" ht="12.75"/>
    <row r="1187" s="734" customFormat="1" ht="12.75"/>
    <row r="1188" s="734" customFormat="1" ht="12.75"/>
    <row r="1189" s="734" customFormat="1" ht="12.75"/>
    <row r="1190" s="734" customFormat="1" ht="12.75"/>
    <row r="1191" s="734" customFormat="1" ht="12.75"/>
    <row r="1192" s="734" customFormat="1" ht="12.75"/>
    <row r="1193" s="734" customFormat="1" ht="12.75"/>
    <row r="1194" s="734" customFormat="1" ht="12.75"/>
    <row r="1195" s="734" customFormat="1" ht="12.75"/>
    <row r="1196" s="734" customFormat="1" ht="12.75"/>
    <row r="1197" s="734" customFormat="1" ht="12.75"/>
    <row r="1198" s="734" customFormat="1" ht="12.75"/>
    <row r="1199" s="734" customFormat="1" ht="12.75"/>
    <row r="1200" s="734" customFormat="1" ht="12.75"/>
    <row r="1201" s="734" customFormat="1" ht="12.75"/>
    <row r="1202" s="734" customFormat="1" ht="12.75"/>
    <row r="1203" s="734" customFormat="1" ht="12.75"/>
    <row r="1204" s="734" customFormat="1" ht="12.75"/>
    <row r="1205" s="734" customFormat="1" ht="12.75"/>
    <row r="1206" s="734" customFormat="1" ht="12.75"/>
    <row r="1207" s="734" customFormat="1" ht="12.75"/>
    <row r="1208" s="734" customFormat="1" ht="12.75"/>
    <row r="1209" s="734" customFormat="1" ht="12.75"/>
    <row r="1210" s="734" customFormat="1" ht="12.75"/>
    <row r="1211" s="734" customFormat="1" ht="12.75"/>
    <row r="1212" s="734" customFormat="1" ht="12.75"/>
    <row r="1213" s="734" customFormat="1" ht="12.75"/>
    <row r="1214" s="734" customFormat="1" ht="12.75"/>
    <row r="1215" s="734" customFormat="1" ht="12.75"/>
    <row r="1216" s="734" customFormat="1" ht="12.75"/>
    <row r="1217" s="734" customFormat="1" ht="12.75"/>
    <row r="1218" s="734" customFormat="1" ht="12.75"/>
    <row r="1219" s="734" customFormat="1" ht="12.75"/>
    <row r="1220" s="734" customFormat="1" ht="12.75"/>
    <row r="1221" s="734" customFormat="1" ht="12.75"/>
    <row r="1222" s="734" customFormat="1" ht="12.75"/>
    <row r="1223" s="734" customFormat="1" ht="12.75"/>
    <row r="1224" s="734" customFormat="1" ht="12.75"/>
    <row r="1225" s="734" customFormat="1" ht="12.75"/>
    <row r="1226" s="734" customFormat="1" ht="12.75"/>
    <row r="1227" s="734" customFormat="1" ht="12.75"/>
    <row r="1228" s="734" customFormat="1" ht="12.75"/>
    <row r="1229" s="734" customFormat="1" ht="12.75"/>
    <row r="1230" s="734" customFormat="1" ht="12.75"/>
    <row r="1231" s="734" customFormat="1" ht="12.75"/>
    <row r="1232" s="734" customFormat="1" ht="12.75"/>
    <row r="1233" s="734" customFormat="1" ht="12.75"/>
    <row r="1234" s="734" customFormat="1" ht="12.75"/>
    <row r="1235" s="734" customFormat="1" ht="12.75"/>
    <row r="1236" s="734" customFormat="1" ht="12.75"/>
    <row r="1237" s="734" customFormat="1" ht="12.75"/>
    <row r="1238" s="734" customFormat="1" ht="12.75"/>
    <row r="1239" s="734" customFormat="1" ht="12.75"/>
    <row r="1240" s="734" customFormat="1" ht="12.75"/>
    <row r="1241" s="734" customFormat="1" ht="12.75"/>
    <row r="1242" s="734" customFormat="1" ht="12.75"/>
    <row r="1243" s="734" customFormat="1" ht="12.75"/>
    <row r="1244" s="734" customFormat="1" ht="12.75"/>
    <row r="1245" s="734" customFormat="1" ht="12.75"/>
    <row r="1246" s="734" customFormat="1" ht="12.75"/>
    <row r="1247" s="734" customFormat="1" ht="12.75"/>
    <row r="1248" s="734" customFormat="1" ht="12.75"/>
    <row r="1249" s="734" customFormat="1" ht="12.75"/>
    <row r="1250" s="734" customFormat="1" ht="12.75"/>
    <row r="1251" s="734" customFormat="1" ht="12.75"/>
    <row r="1252" s="734" customFormat="1" ht="12.75"/>
    <row r="1253" s="734" customFormat="1" ht="12.75"/>
    <row r="1254" s="734" customFormat="1" ht="12.75"/>
    <row r="1255" s="734" customFormat="1" ht="12.75"/>
    <row r="1256" s="734" customFormat="1" ht="12.75"/>
    <row r="1257" s="734" customFormat="1" ht="12.75"/>
    <row r="1258" s="734" customFormat="1" ht="12.75"/>
    <row r="1259" s="734" customFormat="1" ht="12.75"/>
    <row r="1260" s="734" customFormat="1" ht="12.75"/>
    <row r="1261" s="734" customFormat="1" ht="12.75"/>
    <row r="1262" s="734" customFormat="1" ht="12.75"/>
    <row r="1263" s="734" customFormat="1" ht="12.75"/>
    <row r="1264" s="734" customFormat="1" ht="12.75"/>
    <row r="1265" s="734" customFormat="1" ht="12.75"/>
    <row r="1266" s="734" customFormat="1" ht="12.75"/>
    <row r="1267" s="734" customFormat="1" ht="12.75"/>
    <row r="1268" s="734" customFormat="1" ht="12.75"/>
    <row r="1269" s="734" customFormat="1" ht="12.75"/>
    <row r="1270" s="734" customFormat="1" ht="12.75"/>
    <row r="1271" s="734" customFormat="1" ht="12.75"/>
    <row r="1272" s="734" customFormat="1" ht="12.75"/>
    <row r="1273" s="734" customFormat="1" ht="12.75"/>
    <row r="1274" s="734" customFormat="1" ht="12.75"/>
    <row r="1275" s="734" customFormat="1" ht="12.75"/>
    <row r="1276" s="734" customFormat="1" ht="12.75"/>
    <row r="1277" s="734" customFormat="1" ht="12.75"/>
    <row r="1278" s="734" customFormat="1" ht="12.75"/>
    <row r="1279" s="734" customFormat="1" ht="12.75"/>
    <row r="1280" s="734" customFormat="1" ht="12.75"/>
    <row r="1281" s="734" customFormat="1" ht="12.75"/>
    <row r="1282" s="734" customFormat="1" ht="12.75"/>
    <row r="1283" s="734" customFormat="1" ht="12.75"/>
    <row r="1284" s="734" customFormat="1" ht="12.75"/>
    <row r="1285" s="734" customFormat="1" ht="12.75"/>
    <row r="1286" s="734" customFormat="1" ht="12.75"/>
    <row r="1287" s="734" customFormat="1" ht="12.75"/>
    <row r="1288" s="734" customFormat="1" ht="12.75"/>
    <row r="1289" s="734" customFormat="1" ht="12.75"/>
    <row r="1290" s="734" customFormat="1" ht="12.75"/>
    <row r="1291" s="734" customFormat="1" ht="12.75"/>
    <row r="1292" s="734" customFormat="1" ht="12.75"/>
    <row r="1293" s="734" customFormat="1" ht="12.75"/>
    <row r="1294" s="734" customFormat="1" ht="12.75"/>
    <row r="1295" s="734" customFormat="1" ht="12.75"/>
    <row r="1296" s="734" customFormat="1" ht="12.75"/>
    <row r="1297" s="734" customFormat="1" ht="12.75"/>
    <row r="1298" s="734" customFormat="1" ht="12.75"/>
    <row r="1299" s="734" customFormat="1" ht="12.75"/>
    <row r="1300" s="734" customFormat="1" ht="12.75"/>
    <row r="1301" s="734" customFormat="1" ht="12.75"/>
    <row r="1302" s="734" customFormat="1" ht="12.75"/>
    <row r="1303" s="734" customFormat="1" ht="12.75"/>
    <row r="1304" s="734" customFormat="1" ht="12.75"/>
    <row r="1305" s="734" customFormat="1" ht="12.75"/>
    <row r="1306" s="734" customFormat="1" ht="12.75"/>
    <row r="1307" s="734" customFormat="1" ht="12.75"/>
    <row r="1308" s="734" customFormat="1" ht="12.75"/>
    <row r="1309" s="734" customFormat="1" ht="12.75"/>
    <row r="1310" s="734" customFormat="1" ht="12.75"/>
    <row r="1311" s="734" customFormat="1" ht="12.75"/>
    <row r="1312" s="734" customFormat="1" ht="12.75"/>
    <row r="1313" s="734" customFormat="1" ht="12.75"/>
    <row r="1314" s="734" customFormat="1" ht="12.75"/>
    <row r="1315" s="734" customFormat="1" ht="12.75"/>
    <row r="1316" s="734" customFormat="1" ht="12.75"/>
    <row r="1317" s="734" customFormat="1" ht="12.75"/>
    <row r="1318" s="734" customFormat="1" ht="12.75"/>
    <row r="1319" s="734" customFormat="1" ht="12.75"/>
    <row r="1320" s="734" customFormat="1" ht="12.75"/>
    <row r="1321" s="734" customFormat="1" ht="12.75"/>
    <row r="1322" s="734" customFormat="1" ht="12.75"/>
    <row r="1323" s="734" customFormat="1" ht="12.75"/>
    <row r="1324" s="734" customFormat="1" ht="12.75"/>
    <row r="1325" s="734" customFormat="1" ht="12.75"/>
    <row r="1326" s="734" customFormat="1" ht="12.75"/>
    <row r="1327" s="734" customFormat="1" ht="12.75"/>
    <row r="1328" s="734" customFormat="1" ht="12.75"/>
    <row r="1329" s="734" customFormat="1" ht="12.75"/>
    <row r="1330" s="734" customFormat="1" ht="12.75"/>
    <row r="1331" s="734" customFormat="1" ht="12.75"/>
    <row r="1332" s="734" customFormat="1" ht="12.75"/>
    <row r="1333" s="734" customFormat="1" ht="12.75"/>
    <row r="1334" s="734" customFormat="1" ht="12.75"/>
    <row r="1335" s="734" customFormat="1" ht="12.75"/>
    <row r="1336" s="734" customFormat="1" ht="12.75"/>
    <row r="1337" s="734" customFormat="1" ht="12.75"/>
    <row r="1338" s="734" customFormat="1" ht="12.75"/>
    <row r="1339" s="734" customFormat="1" ht="12.75"/>
    <row r="1340" s="734" customFormat="1" ht="12.75"/>
    <row r="1341" s="734" customFormat="1" ht="12.75"/>
    <row r="1342" s="734" customFormat="1" ht="12.75"/>
    <row r="1343" s="734" customFormat="1" ht="12.75"/>
    <row r="1344" s="734" customFormat="1" ht="12.75"/>
    <row r="1345" s="734" customFormat="1" ht="12.75"/>
    <row r="1346" s="734" customFormat="1" ht="12.75"/>
    <row r="1347" s="734" customFormat="1" ht="12.75"/>
    <row r="1348" s="734" customFormat="1" ht="12.75"/>
    <row r="1349" s="734" customFormat="1" ht="12.75"/>
    <row r="1350" s="734" customFormat="1" ht="12.75"/>
    <row r="1351" s="734" customFormat="1" ht="12.75"/>
    <row r="1352" s="734" customFormat="1" ht="12.75"/>
    <row r="1353" s="734" customFormat="1" ht="12.75"/>
    <row r="1354" s="734" customFormat="1" ht="12.75"/>
    <row r="1355" s="734" customFormat="1" ht="12.75"/>
    <row r="1356" s="734" customFormat="1" ht="12.75"/>
    <row r="1357" s="734" customFormat="1" ht="12.75"/>
    <row r="1358" s="734" customFormat="1" ht="12.75"/>
    <row r="1359" s="734" customFormat="1" ht="12.75"/>
    <row r="1360" s="734" customFormat="1" ht="12.75"/>
    <row r="1361" s="734" customFormat="1" ht="12.75"/>
    <row r="1362" s="734" customFormat="1" ht="12.75"/>
    <row r="1363" s="734" customFormat="1" ht="12.75"/>
    <row r="1364" s="734" customFormat="1" ht="12.75"/>
    <row r="1365" s="734" customFormat="1" ht="12.75"/>
    <row r="1366" s="734" customFormat="1" ht="12.75"/>
    <row r="1367" s="734" customFormat="1" ht="12.75"/>
    <row r="1368" s="734" customFormat="1" ht="12.75"/>
    <row r="1369" s="734" customFormat="1" ht="12.75"/>
    <row r="1370" s="734" customFormat="1" ht="12.75"/>
    <row r="1371" s="734" customFormat="1" ht="12.75"/>
    <row r="1372" s="734" customFormat="1" ht="12.75"/>
    <row r="1373" s="734" customFormat="1" ht="12.75"/>
    <row r="1374" s="734" customFormat="1" ht="12.75"/>
    <row r="1375" s="734" customFormat="1" ht="12.75"/>
    <row r="1376" s="734" customFormat="1" ht="12.75"/>
    <row r="1377" s="734" customFormat="1" ht="12.75"/>
    <row r="1378" s="734" customFormat="1" ht="12.75"/>
    <row r="1379" s="734" customFormat="1" ht="12.75"/>
    <row r="1380" s="734" customFormat="1" ht="12.75"/>
    <row r="1381" s="734" customFormat="1" ht="12.75"/>
    <row r="1382" s="734" customFormat="1" ht="12.75"/>
    <row r="1383" s="734" customFormat="1" ht="12.75"/>
    <row r="1384" s="734" customFormat="1" ht="12.75"/>
    <row r="1385" s="734" customFormat="1" ht="12.75"/>
    <row r="1386" s="734" customFormat="1" ht="12.75"/>
    <row r="1387" s="734" customFormat="1" ht="12.75"/>
    <row r="1388" s="734" customFormat="1" ht="12.75"/>
    <row r="1389" s="734" customFormat="1" ht="12.75"/>
    <row r="1390" s="734" customFormat="1" ht="12.75"/>
    <row r="1391" s="734" customFormat="1" ht="12.75"/>
    <row r="1392" s="734" customFormat="1" ht="12.75"/>
    <row r="1393" s="734" customFormat="1" ht="12.75"/>
    <row r="1394" s="734" customFormat="1" ht="12.75"/>
    <row r="1395" s="734" customFormat="1" ht="12.75"/>
    <row r="1396" s="734" customFormat="1" ht="12.75"/>
    <row r="1397" s="734" customFormat="1" ht="12.75"/>
    <row r="1398" s="734" customFormat="1" ht="12.75"/>
    <row r="1399" s="734" customFormat="1" ht="12.75"/>
    <row r="1400" s="734" customFormat="1" ht="12.75"/>
    <row r="1401" s="734" customFormat="1" ht="12.75"/>
    <row r="1402" s="734" customFormat="1" ht="12.75"/>
    <row r="1403" s="734" customFormat="1" ht="12.75"/>
    <row r="1404" s="734" customFormat="1" ht="12.75"/>
    <row r="1405" s="734" customFormat="1" ht="12.75"/>
    <row r="1406" s="734" customFormat="1" ht="12.75"/>
    <row r="1407" s="734" customFormat="1" ht="12.75"/>
    <row r="1408" s="734" customFormat="1" ht="12.75"/>
    <row r="1409" s="734" customFormat="1" ht="12.75"/>
    <row r="1410" s="734" customFormat="1" ht="12.75"/>
    <row r="1411" s="734" customFormat="1" ht="12.75"/>
    <row r="1412" s="734" customFormat="1" ht="12.75"/>
    <row r="1413" s="734" customFormat="1" ht="12.75"/>
    <row r="1414" s="734" customFormat="1" ht="12.75"/>
    <row r="1415" s="734" customFormat="1" ht="12.75"/>
    <row r="1416" s="734" customFormat="1" ht="12.75"/>
    <row r="1417" s="734" customFormat="1" ht="12.75"/>
    <row r="1418" s="734" customFormat="1" ht="12.75"/>
    <row r="1419" s="734" customFormat="1" ht="12.75"/>
    <row r="1420" s="734" customFormat="1" ht="12.75"/>
    <row r="1421" s="734" customFormat="1" ht="12.75"/>
    <row r="1422" s="734" customFormat="1" ht="12.75"/>
    <row r="1423" s="734" customFormat="1" ht="12.75"/>
    <row r="1424" s="734" customFormat="1" ht="12.75"/>
    <row r="1425" s="734" customFormat="1" ht="12.75"/>
    <row r="1426" s="734" customFormat="1" ht="12.75"/>
    <row r="1427" s="734" customFormat="1" ht="12.75"/>
    <row r="1428" s="734" customFormat="1" ht="12.75"/>
    <row r="1429" s="734" customFormat="1" ht="12.75"/>
    <row r="1430" s="734" customFormat="1" ht="12.75"/>
    <row r="1431" s="734" customFormat="1" ht="12.75"/>
    <row r="1432" s="734" customFormat="1" ht="12.75"/>
    <row r="1433" s="734" customFormat="1" ht="12.75"/>
    <row r="1434" s="734" customFormat="1" ht="12.75"/>
    <row r="1435" s="734" customFormat="1" ht="12.75"/>
    <row r="1436" s="734" customFormat="1" ht="12.75"/>
    <row r="1437" s="734" customFormat="1" ht="12.75"/>
    <row r="1438" s="734" customFormat="1" ht="12.75"/>
    <row r="1439" s="734" customFormat="1" ht="12.75"/>
    <row r="1440" s="734" customFormat="1" ht="12.75"/>
    <row r="1441" s="734" customFormat="1" ht="12.75"/>
    <row r="1442" s="734" customFormat="1" ht="12.75"/>
    <row r="1443" s="734" customFormat="1" ht="12.75"/>
    <row r="1444" s="734" customFormat="1" ht="12.75"/>
    <row r="1445" s="734" customFormat="1" ht="12.75"/>
    <row r="1446" s="734" customFormat="1" ht="12.75"/>
    <row r="1447" s="734" customFormat="1" ht="12.75"/>
    <row r="1448" s="734" customFormat="1" ht="12.75"/>
    <row r="1449" s="734" customFormat="1" ht="12.75"/>
    <row r="1450" s="734" customFormat="1" ht="12.75"/>
    <row r="1451" s="734" customFormat="1" ht="12.75"/>
    <row r="1452" s="734" customFormat="1" ht="12.75"/>
    <row r="1453" s="734" customFormat="1" ht="12.75"/>
    <row r="1454" s="734" customFormat="1" ht="12.75"/>
    <row r="1455" s="734" customFormat="1" ht="12.75"/>
    <row r="1456" s="734" customFormat="1" ht="12.75"/>
    <row r="1457" s="734" customFormat="1" ht="12.75"/>
    <row r="1458" s="734" customFormat="1" ht="12.75"/>
    <row r="1459" s="734" customFormat="1" ht="12.75"/>
    <row r="1460" s="734" customFormat="1" ht="12.75"/>
    <row r="1461" s="734" customFormat="1" ht="12.75"/>
    <row r="1462" s="734" customFormat="1" ht="12.75"/>
    <row r="1463" s="734" customFormat="1" ht="12.75"/>
    <row r="1464" s="734" customFormat="1" ht="12.75"/>
    <row r="1465" s="734" customFormat="1" ht="12.75"/>
    <row r="1466" s="734" customFormat="1" ht="12.75"/>
    <row r="1467" s="734" customFormat="1" ht="12.75"/>
    <row r="1468" s="734" customFormat="1" ht="12.75"/>
    <row r="1469" s="734" customFormat="1" ht="12.75"/>
    <row r="1470" s="734" customFormat="1" ht="12.75"/>
    <row r="1471" s="734" customFormat="1" ht="12.75"/>
    <row r="1472" s="734" customFormat="1" ht="12.75"/>
    <row r="1473" s="734" customFormat="1" ht="12.75"/>
    <row r="1474" s="734" customFormat="1" ht="12.75"/>
    <row r="1475" s="734" customFormat="1" ht="12.75"/>
    <row r="1476" s="734" customFormat="1" ht="12.75"/>
    <row r="1477" s="734" customFormat="1" ht="12.75"/>
    <row r="1478" s="734" customFormat="1" ht="12.75"/>
    <row r="1479" s="734" customFormat="1" ht="12.75"/>
    <row r="1480" s="734" customFormat="1" ht="12.75"/>
    <row r="1481" s="734" customFormat="1" ht="12.75"/>
    <row r="1482" s="734" customFormat="1" ht="12.75"/>
    <row r="1483" s="734" customFormat="1" ht="12.75"/>
    <row r="1484" s="734" customFormat="1" ht="12.75"/>
    <row r="1485" s="734" customFormat="1" ht="12.75"/>
    <row r="1486" s="734" customFormat="1" ht="12.75"/>
    <row r="1487" s="734" customFormat="1" ht="12.75"/>
    <row r="1488" s="734" customFormat="1" ht="12.75"/>
    <row r="1489" s="734" customFormat="1" ht="12.75"/>
    <row r="1490" s="734" customFormat="1" ht="12.75"/>
    <row r="1491" s="734" customFormat="1" ht="12.75"/>
    <row r="1492" s="734" customFormat="1" ht="12.75"/>
    <row r="1493" s="734" customFormat="1" ht="12.75"/>
    <row r="1494" s="734" customFormat="1" ht="12.75"/>
    <row r="1495" s="734" customFormat="1" ht="12.75"/>
    <row r="1496" s="734" customFormat="1" ht="12.75"/>
    <row r="1497" s="734" customFormat="1" ht="12.75"/>
    <row r="1498" s="734" customFormat="1" ht="12.75"/>
    <row r="1499" s="734" customFormat="1" ht="12.75"/>
    <row r="1500" s="734" customFormat="1" ht="12.75"/>
    <row r="1501" s="734" customFormat="1" ht="12.75"/>
    <row r="1502" s="734" customFormat="1" ht="12.75"/>
    <row r="1503" s="734" customFormat="1" ht="12.75"/>
    <row r="1504" s="734" customFormat="1" ht="12.75"/>
    <row r="1505" s="734" customFormat="1" ht="12.75"/>
    <row r="1506" s="734" customFormat="1" ht="12.75"/>
    <row r="1507" s="734" customFormat="1" ht="12.75"/>
    <row r="1508" s="734" customFormat="1" ht="12.75"/>
    <row r="1509" s="734" customFormat="1" ht="12.75"/>
    <row r="1510" s="734" customFormat="1" ht="12.75"/>
    <row r="1511" s="734" customFormat="1" ht="12.75"/>
    <row r="1512" s="734" customFormat="1" ht="12.75"/>
    <row r="1513" s="734" customFormat="1" ht="12.75"/>
    <row r="1514" s="734" customFormat="1" ht="12.75"/>
    <row r="1515" s="734" customFormat="1" ht="12.75"/>
    <row r="1516" s="734" customFormat="1" ht="12.75"/>
    <row r="1517" s="734" customFormat="1" ht="12.75"/>
    <row r="1518" s="734" customFormat="1" ht="12.75"/>
    <row r="1519" s="734" customFormat="1" ht="12.75"/>
    <row r="1520" s="734" customFormat="1" ht="12.75"/>
    <row r="1521" s="734" customFormat="1" ht="12.75"/>
    <row r="1522" s="734" customFormat="1" ht="12.75"/>
    <row r="1523" s="734" customFormat="1" ht="12.75"/>
    <row r="1524" s="734" customFormat="1" ht="12.75"/>
    <row r="1525" s="734" customFormat="1" ht="12.75"/>
    <row r="1526" s="734" customFormat="1" ht="12.75"/>
    <row r="1527" s="734" customFormat="1" ht="12.75"/>
    <row r="1528" s="734" customFormat="1" ht="12.75"/>
    <row r="1529" s="734" customFormat="1" ht="12.75"/>
    <row r="1530" s="734" customFormat="1" ht="12.75"/>
    <row r="1531" s="734" customFormat="1" ht="12.75"/>
    <row r="1532" s="734" customFormat="1" ht="12.75"/>
    <row r="1533" s="734" customFormat="1" ht="12.75"/>
    <row r="1534" s="734" customFormat="1" ht="12.75"/>
    <row r="1535" s="734" customFormat="1" ht="12.75"/>
    <row r="1536" s="734" customFormat="1" ht="12.75"/>
    <row r="1537" s="734" customFormat="1" ht="12.75"/>
    <row r="1538" s="734" customFormat="1" ht="12.75"/>
    <row r="1539" s="734" customFormat="1" ht="12.75"/>
    <row r="1540" s="734" customFormat="1" ht="12.75"/>
    <row r="1541" s="734" customFormat="1" ht="12.75"/>
    <row r="1542" s="734" customFormat="1" ht="12.75"/>
    <row r="1543" s="734" customFormat="1" ht="12.75"/>
    <row r="1544" s="734" customFormat="1" ht="12.75"/>
    <row r="1545" s="734" customFormat="1" ht="12.75"/>
    <row r="1546" s="734" customFormat="1" ht="12.75"/>
    <row r="1547" s="734" customFormat="1" ht="12.75"/>
    <row r="1548" s="734" customFormat="1" ht="12.75"/>
    <row r="1549" s="734" customFormat="1" ht="12.75"/>
    <row r="1550" s="734" customFormat="1" ht="12.75"/>
    <row r="1551" s="734" customFormat="1" ht="12.75"/>
    <row r="1552" s="734" customFormat="1" ht="12.75"/>
    <row r="1553" s="734" customFormat="1" ht="12.75"/>
    <row r="1554" s="734" customFormat="1" ht="12.75"/>
    <row r="1555" s="734" customFormat="1" ht="12.75"/>
    <row r="1556" s="734" customFormat="1" ht="12.75"/>
    <row r="1557" s="734" customFormat="1" ht="12.75"/>
    <row r="1558" s="734" customFormat="1" ht="12.75"/>
    <row r="1559" s="734" customFormat="1" ht="12.75"/>
    <row r="1560" s="734" customFormat="1" ht="12.75"/>
    <row r="1561" s="734" customFormat="1" ht="12.75"/>
    <row r="1562" s="734" customFormat="1" ht="12.75"/>
    <row r="1563" s="734" customFormat="1" ht="12.75"/>
    <row r="1564" s="734" customFormat="1" ht="12.75"/>
    <row r="1565" s="734" customFormat="1" ht="12.75"/>
    <row r="1566" s="734" customFormat="1" ht="12.75"/>
    <row r="1567" s="734" customFormat="1" ht="12.75"/>
    <row r="1568" s="734" customFormat="1" ht="12.75"/>
    <row r="1569" s="734" customFormat="1" ht="12.75"/>
    <row r="1570" s="734" customFormat="1" ht="12.75"/>
    <row r="1571" s="734" customFormat="1" ht="12.75"/>
    <row r="1572" s="734" customFormat="1" ht="12.75"/>
    <row r="1573" s="734" customFormat="1" ht="12.75"/>
    <row r="1574" s="734" customFormat="1" ht="12.75"/>
    <row r="1575" s="734" customFormat="1" ht="12.75"/>
    <row r="1576" s="734" customFormat="1" ht="12.75"/>
    <row r="1577" s="734" customFormat="1" ht="12.75"/>
    <row r="1578" s="734" customFormat="1" ht="12.75"/>
    <row r="1579" s="734" customFormat="1" ht="12.75"/>
    <row r="1580" s="734" customFormat="1" ht="12.75"/>
    <row r="1581" s="734" customFormat="1" ht="12.75"/>
    <row r="1582" s="734" customFormat="1" ht="12.75"/>
    <row r="1583" s="734" customFormat="1" ht="12.75"/>
    <row r="1584" s="734" customFormat="1" ht="12.75"/>
    <row r="1585" s="734" customFormat="1" ht="12.75"/>
    <row r="1586" s="734" customFormat="1" ht="12.75"/>
    <row r="1587" s="734" customFormat="1" ht="12.75"/>
    <row r="1588" s="734" customFormat="1" ht="12.75"/>
    <row r="1589" s="734" customFormat="1" ht="12.75"/>
    <row r="1590" s="734" customFormat="1" ht="12.75"/>
    <row r="1591" s="734" customFormat="1" ht="12.75"/>
    <row r="1592" s="734" customFormat="1" ht="12.75"/>
    <row r="1593" s="734" customFormat="1" ht="12.75"/>
    <row r="1594" s="734" customFormat="1" ht="12.75"/>
    <row r="1595" s="734" customFormat="1" ht="12.75"/>
    <row r="1596" s="734" customFormat="1" ht="12.75"/>
    <row r="1597" s="734" customFormat="1" ht="12.75"/>
    <row r="1598" s="734" customFormat="1" ht="12.75"/>
    <row r="1599" s="734" customFormat="1" ht="12.75"/>
    <row r="1600" s="734" customFormat="1" ht="12.75"/>
    <row r="1601" s="734" customFormat="1" ht="12.75"/>
    <row r="1602" s="734" customFormat="1" ht="12.75"/>
    <row r="1603" s="734" customFormat="1" ht="12.75"/>
    <row r="1604" s="734" customFormat="1" ht="12.75"/>
    <row r="1605" s="734" customFormat="1" ht="12.75"/>
    <row r="1606" s="734" customFormat="1" ht="12.75"/>
    <row r="1607" s="734" customFormat="1" ht="12.75"/>
    <row r="1608" s="734" customFormat="1" ht="12.75"/>
    <row r="1609" s="734" customFormat="1" ht="12.75"/>
    <row r="1610" s="734" customFormat="1" ht="12.75"/>
    <row r="1611" s="734" customFormat="1" ht="12.75"/>
    <row r="1612" s="734" customFormat="1" ht="12.75"/>
    <row r="1613" s="734" customFormat="1" ht="12.75"/>
    <row r="1614" s="734" customFormat="1" ht="12.75"/>
    <row r="1615" s="734" customFormat="1" ht="12.75"/>
    <row r="1616" s="734" customFormat="1" ht="12.75"/>
    <row r="1617" s="734" customFormat="1" ht="12.75"/>
    <row r="1618" s="734" customFormat="1" ht="12.75"/>
    <row r="1619" s="734" customFormat="1" ht="12.75"/>
    <row r="1620" s="734" customFormat="1" ht="12.75"/>
    <row r="1621" s="734" customFormat="1" ht="12.75"/>
    <row r="1622" s="734" customFormat="1" ht="12.75"/>
    <row r="1623" s="734" customFormat="1" ht="12.75"/>
    <row r="1624" s="734" customFormat="1" ht="12.75"/>
    <row r="1625" s="734" customFormat="1" ht="12.75"/>
    <row r="1626" s="734" customFormat="1" ht="12.75"/>
    <row r="1627" s="734" customFormat="1" ht="12.75"/>
    <row r="1628" s="734" customFormat="1" ht="12.75"/>
    <row r="1629" s="734" customFormat="1" ht="12.75"/>
    <row r="1630" s="734" customFormat="1" ht="12.75"/>
    <row r="1631" s="734" customFormat="1" ht="12.75"/>
    <row r="1632" s="734" customFormat="1" ht="12.75"/>
    <row r="1633" s="734" customFormat="1" ht="12.75"/>
    <row r="1634" s="734" customFormat="1" ht="12.75"/>
    <row r="1635" s="734" customFormat="1" ht="12.75"/>
    <row r="1636" s="734" customFormat="1" ht="12.75"/>
    <row r="1637" s="734" customFormat="1" ht="12.75"/>
    <row r="1638" s="734" customFormat="1" ht="12.75"/>
    <row r="1639" s="734" customFormat="1" ht="12.75"/>
    <row r="1640" s="734" customFormat="1" ht="12.75"/>
    <row r="1641" s="734" customFormat="1" ht="12.75"/>
    <row r="1642" s="734" customFormat="1" ht="12.75"/>
    <row r="1643" s="734" customFormat="1" ht="12.75"/>
    <row r="1644" s="734" customFormat="1" ht="12.75"/>
    <row r="1645" s="734" customFormat="1" ht="12.75"/>
    <row r="1646" s="734" customFormat="1" ht="12.75"/>
    <row r="1647" s="734" customFormat="1" ht="12.75"/>
    <row r="1648" s="734" customFormat="1" ht="12.75"/>
    <row r="1649" s="734" customFormat="1" ht="12.75"/>
    <row r="1650" s="734" customFormat="1" ht="12.75"/>
    <row r="1651" s="734" customFormat="1" ht="12.75"/>
    <row r="1652" s="734" customFormat="1" ht="12.75"/>
    <row r="1653" s="734" customFormat="1" ht="12.75"/>
    <row r="1654" s="734" customFormat="1" ht="12.75"/>
    <row r="1655" s="734" customFormat="1" ht="12.75"/>
    <row r="1656" s="734" customFormat="1" ht="12.75"/>
    <row r="1657" s="734" customFormat="1" ht="12.75"/>
    <row r="1658" s="734" customFormat="1" ht="12.75"/>
    <row r="1659" s="734" customFormat="1" ht="12.75"/>
    <row r="1660" s="734" customFormat="1" ht="12.75"/>
    <row r="1661" s="734" customFormat="1" ht="12.75"/>
    <row r="1662" s="734" customFormat="1" ht="12.75"/>
    <row r="1663" s="734" customFormat="1" ht="12.75"/>
    <row r="1664" s="734" customFormat="1" ht="12.75"/>
    <row r="1665" s="734" customFormat="1" ht="12.75"/>
    <row r="1666" s="734" customFormat="1" ht="12.75"/>
    <row r="1667" s="734" customFormat="1" ht="12.75"/>
    <row r="1668" s="734" customFormat="1" ht="12.75"/>
    <row r="1669" s="734" customFormat="1" ht="12.75"/>
    <row r="1670" s="734" customFormat="1" ht="12.75"/>
    <row r="1671" s="734" customFormat="1" ht="12.75"/>
    <row r="1672" s="734" customFormat="1" ht="12.75"/>
    <row r="1673" s="734" customFormat="1" ht="12.75"/>
    <row r="1674" s="734" customFormat="1" ht="12.75"/>
    <row r="1675" s="734" customFormat="1" ht="12.75"/>
    <row r="1676" s="734" customFormat="1" ht="12.75"/>
    <row r="1677" s="734" customFormat="1" ht="12.75"/>
    <row r="1678" s="734" customFormat="1" ht="12.75"/>
    <row r="1679" s="734" customFormat="1" ht="12.75"/>
    <row r="1680" s="734" customFormat="1" ht="12.75"/>
    <row r="1681" s="734" customFormat="1" ht="12.75"/>
    <row r="1682" s="734" customFormat="1" ht="12.75"/>
    <row r="1683" s="734" customFormat="1" ht="12.75"/>
    <row r="1684" s="734" customFormat="1" ht="12.75"/>
    <row r="1685" s="734" customFormat="1" ht="12.75"/>
    <row r="1686" s="734" customFormat="1" ht="12.75"/>
    <row r="1687" s="734" customFormat="1" ht="12.75"/>
    <row r="1688" s="734" customFormat="1" ht="12.75"/>
    <row r="1689" s="734" customFormat="1" ht="12.75"/>
    <row r="1690" s="734" customFormat="1" ht="12.75"/>
    <row r="1691" s="734" customFormat="1" ht="12.75"/>
    <row r="1692" s="734" customFormat="1" ht="12.75"/>
    <row r="1693" s="734" customFormat="1" ht="12.75"/>
    <row r="1694" s="734" customFormat="1" ht="12.75"/>
    <row r="1695" s="734" customFormat="1" ht="12.75"/>
    <row r="1696" s="734" customFormat="1" ht="12.75"/>
    <row r="1697" s="734" customFormat="1" ht="12.75"/>
    <row r="1698" s="734" customFormat="1" ht="12.75"/>
    <row r="1699" s="734" customFormat="1" ht="12.75"/>
    <row r="1700" s="734" customFormat="1" ht="12.75"/>
    <row r="1701" s="734" customFormat="1" ht="12.75"/>
    <row r="1702" s="734" customFormat="1" ht="12.75"/>
    <row r="1703" s="734" customFormat="1" ht="12.75"/>
    <row r="1704" s="734" customFormat="1" ht="12.75"/>
    <row r="1705" s="734" customFormat="1" ht="12.75"/>
    <row r="1706" s="734" customFormat="1" ht="12.75"/>
    <row r="1707" s="734" customFormat="1" ht="12.75"/>
    <row r="1708" s="734" customFormat="1" ht="12.75"/>
    <row r="1709" s="734" customFormat="1" ht="12.75"/>
    <row r="1710" s="734" customFormat="1" ht="12.75"/>
    <row r="1711" s="734" customFormat="1" ht="12.75"/>
    <row r="1712" s="734" customFormat="1" ht="12.75"/>
    <row r="1713" s="734" customFormat="1" ht="12.75"/>
    <row r="1714" s="734" customFormat="1" ht="12.75"/>
    <row r="1715" s="734" customFormat="1" ht="12.75"/>
    <row r="1716" s="734" customFormat="1" ht="12.75"/>
    <row r="1717" s="734" customFormat="1" ht="12.75"/>
    <row r="1718" s="734" customFormat="1" ht="12.75"/>
    <row r="1719" s="734" customFormat="1" ht="12.75"/>
    <row r="1720" s="734" customFormat="1" ht="12.75"/>
    <row r="1721" s="734" customFormat="1" ht="12.75"/>
    <row r="1722" s="734" customFormat="1" ht="12.75"/>
    <row r="1723" s="734" customFormat="1" ht="12.75"/>
    <row r="1724" s="734" customFormat="1" ht="12.75"/>
    <row r="1725" s="734" customFormat="1" ht="12.75"/>
    <row r="1726" s="734" customFormat="1" ht="12.75"/>
    <row r="1727" s="734" customFormat="1" ht="12.75"/>
    <row r="1728" s="734" customFormat="1" ht="12.75"/>
    <row r="1729" s="734" customFormat="1" ht="12.75"/>
    <row r="1730" s="734" customFormat="1" ht="12.75"/>
    <row r="1731" s="734" customFormat="1" ht="12.75"/>
    <row r="1732" s="734" customFormat="1" ht="12.75"/>
    <row r="1733" s="734" customFormat="1" ht="12.75"/>
    <row r="1734" s="734" customFormat="1" ht="12.75"/>
    <row r="1735" s="734" customFormat="1" ht="12.75"/>
    <row r="1736" s="734" customFormat="1" ht="12.75"/>
    <row r="1737" s="734" customFormat="1" ht="12.75"/>
    <row r="1738" s="734" customFormat="1" ht="12.75"/>
    <row r="1739" s="734" customFormat="1" ht="12.75"/>
    <row r="1740" s="734" customFormat="1" ht="12.75"/>
    <row r="1741" s="734" customFormat="1" ht="12.75"/>
    <row r="1742" s="734" customFormat="1" ht="12.75"/>
    <row r="1743" s="734" customFormat="1" ht="12.75"/>
    <row r="1744" s="734" customFormat="1" ht="12.75"/>
    <row r="1745" s="734" customFormat="1" ht="12.75"/>
    <row r="1746" s="734" customFormat="1" ht="12.75"/>
    <row r="1747" s="734" customFormat="1" ht="12.75"/>
    <row r="1748" s="734" customFormat="1" ht="12.75"/>
    <row r="1749" s="734" customFormat="1" ht="12.75"/>
    <row r="1750" s="734" customFormat="1" ht="12.75"/>
    <row r="1751" s="734" customFormat="1" ht="12.75"/>
    <row r="1752" s="734" customFormat="1" ht="12.75"/>
    <row r="1753" s="734" customFormat="1" ht="12.75"/>
    <row r="1754" s="734" customFormat="1" ht="12.75"/>
    <row r="1755" s="734" customFormat="1" ht="12.75"/>
    <row r="1756" s="734" customFormat="1" ht="12.75"/>
    <row r="1757" s="734" customFormat="1" ht="12.75"/>
    <row r="1758" s="734" customFormat="1" ht="12.75"/>
    <row r="1759" s="734" customFormat="1" ht="12.75"/>
    <row r="1760" s="734" customFormat="1" ht="12.75"/>
    <row r="1761" s="734" customFormat="1" ht="12.75"/>
    <row r="1762" s="734" customFormat="1" ht="12.75"/>
    <row r="1763" s="734" customFormat="1" ht="12.75"/>
    <row r="1764" s="734" customFormat="1" ht="12.75"/>
    <row r="1765" s="734" customFormat="1" ht="12.75"/>
    <row r="1766" s="734" customFormat="1" ht="12.75"/>
    <row r="1767" s="734" customFormat="1" ht="12.75"/>
    <row r="1768" s="734" customFormat="1" ht="12.75"/>
    <row r="1769" s="734" customFormat="1" ht="12.75"/>
    <row r="1770" s="734" customFormat="1" ht="12.75"/>
    <row r="1771" s="734" customFormat="1" ht="12.75"/>
    <row r="1772" s="734" customFormat="1" ht="12.75"/>
    <row r="1773" s="734" customFormat="1" ht="12.75"/>
    <row r="1774" s="734" customFormat="1" ht="12.75"/>
    <row r="1775" s="734" customFormat="1" ht="12.75"/>
    <row r="1776" s="734" customFormat="1" ht="12.75"/>
    <row r="1777" s="734" customFormat="1" ht="12.75"/>
    <row r="1778" s="734" customFormat="1" ht="12.75"/>
    <row r="1779" s="734" customFormat="1" ht="12.75"/>
    <row r="1780" s="734" customFormat="1" ht="12.75"/>
    <row r="1781" s="734" customFormat="1" ht="12.75"/>
    <row r="1782" s="734" customFormat="1" ht="12.75"/>
    <row r="1783" s="734" customFormat="1" ht="12.75"/>
    <row r="1784" s="734" customFormat="1" ht="12.75"/>
    <row r="1785" s="734" customFormat="1" ht="12.75"/>
    <row r="1786" s="734" customFormat="1" ht="12.75"/>
    <row r="1787" s="734" customFormat="1" ht="12.75"/>
    <row r="1788" s="734" customFormat="1" ht="12.75"/>
    <row r="1789" s="734" customFormat="1" ht="12.75"/>
    <row r="1790" s="734" customFormat="1" ht="12.75"/>
    <row r="1791" s="734" customFormat="1" ht="12.75"/>
    <row r="1792" s="734" customFormat="1" ht="12.75"/>
    <row r="1793" s="734" customFormat="1" ht="12.75"/>
    <row r="1794" s="734" customFormat="1" ht="12.75"/>
    <row r="1795" s="734" customFormat="1" ht="12.75"/>
    <row r="1796" s="734" customFormat="1" ht="12.75"/>
    <row r="1797" s="734" customFormat="1" ht="12.75"/>
    <row r="1798" s="734" customFormat="1" ht="12.75"/>
    <row r="1799" s="734" customFormat="1" ht="12.75"/>
    <row r="1800" s="734" customFormat="1" ht="12.75"/>
    <row r="1801" s="734" customFormat="1" ht="12.75"/>
    <row r="1802" s="734" customFormat="1" ht="12.75"/>
    <row r="1803" s="734" customFormat="1" ht="12.75"/>
    <row r="1804" s="734" customFormat="1" ht="12.75"/>
    <row r="1805" s="734" customFormat="1" ht="12.75"/>
    <row r="1806" s="734" customFormat="1" ht="12.75"/>
    <row r="1807" s="734" customFormat="1" ht="12.75"/>
    <row r="1808" s="734" customFormat="1" ht="12.75"/>
    <row r="1809" s="734" customFormat="1" ht="12.75"/>
    <row r="1810" s="734" customFormat="1" ht="12.75"/>
    <row r="1811" s="734" customFormat="1" ht="12.75"/>
    <row r="1812" s="734" customFormat="1" ht="12.75"/>
    <row r="1813" s="734" customFormat="1" ht="12.75"/>
    <row r="1814" s="734" customFormat="1" ht="12.75"/>
    <row r="1815" s="734" customFormat="1" ht="12.75"/>
    <row r="1816" s="734" customFormat="1" ht="12.75"/>
    <row r="1817" s="734" customFormat="1" ht="12.75"/>
    <row r="1818" s="734" customFormat="1" ht="12.75"/>
    <row r="1819" s="734" customFormat="1" ht="12.75"/>
    <row r="1820" s="734" customFormat="1" ht="12.75"/>
    <row r="1821" s="734" customFormat="1" ht="12.75"/>
    <row r="1822" s="734" customFormat="1" ht="12.75"/>
    <row r="1823" s="734" customFormat="1" ht="12.75"/>
    <row r="1824" s="734" customFormat="1" ht="12.75"/>
    <row r="1825" s="734" customFormat="1" ht="12.75"/>
    <row r="1826" s="734" customFormat="1" ht="12.75"/>
    <row r="1827" s="734" customFormat="1" ht="12.75"/>
  </sheetData>
  <sheetProtection/>
  <mergeCells count="5">
    <mergeCell ref="A4:E11"/>
    <mergeCell ref="G9:J9"/>
    <mergeCell ref="H7:J7"/>
    <mergeCell ref="G8:J8"/>
    <mergeCell ref="F3:J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P180"/>
  <sheetViews>
    <sheetView zoomScalePageLayoutView="0" workbookViewId="0" topLeftCell="A1">
      <selection activeCell="A1" sqref="A1:N1"/>
    </sheetView>
  </sheetViews>
  <sheetFormatPr defaultColWidth="11.421875" defaultRowHeight="12.75"/>
  <cols>
    <col min="1" max="1" width="4.421875" style="451" customWidth="1"/>
    <col min="2" max="2" width="28.57421875" style="451" customWidth="1"/>
    <col min="3" max="3" width="7.7109375" style="451" customWidth="1"/>
    <col min="4" max="4" width="3.28125" style="456" customWidth="1"/>
    <col min="5" max="5" width="8.00390625" style="451" customWidth="1"/>
    <col min="6" max="6" width="3.00390625" style="456" customWidth="1"/>
    <col min="7" max="7" width="8.7109375" style="451" customWidth="1"/>
    <col min="8" max="8" width="3.140625" style="456" customWidth="1"/>
    <col min="9" max="9" width="8.7109375" style="451" customWidth="1"/>
    <col min="10" max="10" width="3.140625" style="456" customWidth="1"/>
    <col min="11" max="11" width="8.00390625" style="451" customWidth="1"/>
    <col min="12" max="12" width="3.140625" style="456" customWidth="1"/>
    <col min="13" max="13" width="7.421875" style="451" customWidth="1"/>
    <col min="14" max="14" width="3.00390625" style="456" customWidth="1"/>
    <col min="15" max="16384" width="11.421875" style="451" customWidth="1"/>
  </cols>
  <sheetData>
    <row r="1" spans="1:14" ht="18" customHeight="1">
      <c r="A1" s="821" t="s">
        <v>419</v>
      </c>
      <c r="B1" s="821"/>
      <c r="C1" s="821"/>
      <c r="D1" s="821"/>
      <c r="E1" s="821"/>
      <c r="F1" s="821"/>
      <c r="G1" s="821"/>
      <c r="H1" s="821"/>
      <c r="I1" s="821"/>
      <c r="J1" s="821"/>
      <c r="K1" s="821"/>
      <c r="L1" s="821"/>
      <c r="M1" s="821"/>
      <c r="N1" s="821"/>
    </row>
    <row r="2" spans="1:14" ht="18" customHeight="1">
      <c r="A2" s="728"/>
      <c r="B2" s="728"/>
      <c r="C2" s="728"/>
      <c r="D2" s="728"/>
      <c r="E2" s="728"/>
      <c r="F2" s="728"/>
      <c r="G2" s="728"/>
      <c r="H2" s="728"/>
      <c r="I2" s="728"/>
      <c r="J2" s="728"/>
      <c r="K2" s="728"/>
      <c r="L2" s="728"/>
      <c r="M2" s="728"/>
      <c r="N2" s="728"/>
    </row>
    <row r="3" spans="2:14" ht="25.5" customHeight="1">
      <c r="B3" s="453"/>
      <c r="C3" s="812" t="s">
        <v>10</v>
      </c>
      <c r="D3" s="813"/>
      <c r="E3" s="813"/>
      <c r="F3" s="813"/>
      <c r="G3" s="813"/>
      <c r="H3" s="813"/>
      <c r="I3" s="813"/>
      <c r="J3" s="813"/>
      <c r="K3" s="813"/>
      <c r="L3" s="813"/>
      <c r="M3" s="813"/>
      <c r="N3" s="814"/>
    </row>
    <row r="4" spans="1:14" s="450" customFormat="1" ht="30.75" customHeight="1">
      <c r="A4" s="815" t="s">
        <v>15</v>
      </c>
      <c r="B4" s="816"/>
      <c r="C4" s="817" t="s">
        <v>6</v>
      </c>
      <c r="D4" s="818"/>
      <c r="E4" s="819" t="s">
        <v>7</v>
      </c>
      <c r="F4" s="819"/>
      <c r="G4" s="810" t="s">
        <v>133</v>
      </c>
      <c r="H4" s="811"/>
      <c r="I4" s="819" t="s">
        <v>9</v>
      </c>
      <c r="J4" s="819"/>
      <c r="K4" s="810" t="s">
        <v>5</v>
      </c>
      <c r="L4" s="811"/>
      <c r="M4" s="816" t="s">
        <v>8</v>
      </c>
      <c r="N4" s="820"/>
    </row>
    <row r="5" spans="1:16" ht="11.25">
      <c r="A5" s="457" t="s">
        <v>137</v>
      </c>
      <c r="B5" s="453" t="s">
        <v>74</v>
      </c>
      <c r="C5" s="458">
        <v>0</v>
      </c>
      <c r="D5" s="459" t="s">
        <v>125</v>
      </c>
      <c r="E5" s="460">
        <v>19</v>
      </c>
      <c r="F5" s="461" t="s">
        <v>125</v>
      </c>
      <c r="G5" s="462">
        <v>0</v>
      </c>
      <c r="H5" s="463" t="s">
        <v>125</v>
      </c>
      <c r="I5" s="464">
        <v>2</v>
      </c>
      <c r="J5" s="465" t="s">
        <v>125</v>
      </c>
      <c r="K5" s="458">
        <v>67</v>
      </c>
      <c r="L5" s="459" t="s">
        <v>125</v>
      </c>
      <c r="M5" s="466">
        <v>88</v>
      </c>
      <c r="N5" s="467" t="s">
        <v>125</v>
      </c>
      <c r="O5" s="468"/>
      <c r="P5" s="461"/>
    </row>
    <row r="6" spans="1:16" ht="11.25">
      <c r="A6" s="457" t="s">
        <v>138</v>
      </c>
      <c r="B6" s="453" t="s">
        <v>75</v>
      </c>
      <c r="C6" s="458">
        <v>7</v>
      </c>
      <c r="D6" s="459" t="s">
        <v>125</v>
      </c>
      <c r="E6" s="460">
        <v>14</v>
      </c>
      <c r="F6" s="461" t="s">
        <v>125</v>
      </c>
      <c r="G6" s="462">
        <v>0</v>
      </c>
      <c r="H6" s="463" t="s">
        <v>125</v>
      </c>
      <c r="I6" s="464">
        <v>1</v>
      </c>
      <c r="J6" s="465" t="s">
        <v>125</v>
      </c>
      <c r="K6" s="458">
        <v>18</v>
      </c>
      <c r="L6" s="459" t="s">
        <v>125</v>
      </c>
      <c r="M6" s="466">
        <v>40</v>
      </c>
      <c r="N6" s="467" t="s">
        <v>125</v>
      </c>
      <c r="O6" s="461"/>
      <c r="P6" s="461"/>
    </row>
    <row r="7" spans="1:16" ht="11.25">
      <c r="A7" s="457" t="s">
        <v>139</v>
      </c>
      <c r="B7" s="453" t="s">
        <v>76</v>
      </c>
      <c r="C7" s="458">
        <v>6</v>
      </c>
      <c r="D7" s="459" t="s">
        <v>125</v>
      </c>
      <c r="E7" s="460">
        <v>7</v>
      </c>
      <c r="F7" s="461" t="s">
        <v>125</v>
      </c>
      <c r="G7" s="462">
        <v>0</v>
      </c>
      <c r="H7" s="463" t="s">
        <v>125</v>
      </c>
      <c r="I7" s="464">
        <v>1</v>
      </c>
      <c r="J7" s="465" t="s">
        <v>125</v>
      </c>
      <c r="K7" s="458">
        <v>21</v>
      </c>
      <c r="L7" s="459" t="s">
        <v>125</v>
      </c>
      <c r="M7" s="466">
        <v>35</v>
      </c>
      <c r="N7" s="467" t="s">
        <v>125</v>
      </c>
      <c r="O7" s="461"/>
      <c r="P7" s="461"/>
    </row>
    <row r="8" spans="1:16" ht="11.25">
      <c r="A8" s="457" t="s">
        <v>140</v>
      </c>
      <c r="B8" s="453" t="s">
        <v>77</v>
      </c>
      <c r="C8" s="469">
        <v>1</v>
      </c>
      <c r="D8" s="459" t="s">
        <v>124</v>
      </c>
      <c r="E8" s="470">
        <v>1</v>
      </c>
      <c r="F8" s="461" t="s">
        <v>124</v>
      </c>
      <c r="G8" s="471">
        <v>0</v>
      </c>
      <c r="H8" s="459" t="s">
        <v>124</v>
      </c>
      <c r="I8" s="472">
        <v>0</v>
      </c>
      <c r="J8" s="461" t="s">
        <v>124</v>
      </c>
      <c r="K8" s="469">
        <v>40</v>
      </c>
      <c r="L8" s="459" t="s">
        <v>124</v>
      </c>
      <c r="M8" s="473">
        <v>42</v>
      </c>
      <c r="N8" s="467" t="s">
        <v>124</v>
      </c>
      <c r="O8" s="461"/>
      <c r="P8" s="461"/>
    </row>
    <row r="9" spans="1:16" ht="11.25">
      <c r="A9" s="457" t="s">
        <v>141</v>
      </c>
      <c r="B9" s="453" t="s">
        <v>78</v>
      </c>
      <c r="C9" s="458">
        <v>0</v>
      </c>
      <c r="D9" s="459"/>
      <c r="E9" s="460">
        <v>0</v>
      </c>
      <c r="F9" s="461"/>
      <c r="G9" s="462">
        <v>0</v>
      </c>
      <c r="H9" s="463" t="s">
        <v>125</v>
      </c>
      <c r="I9" s="464">
        <v>1</v>
      </c>
      <c r="J9" s="465" t="s">
        <v>125</v>
      </c>
      <c r="K9" s="458">
        <v>35</v>
      </c>
      <c r="L9" s="459"/>
      <c r="M9" s="466">
        <v>36</v>
      </c>
      <c r="N9" s="467" t="s">
        <v>125</v>
      </c>
      <c r="O9" s="461"/>
      <c r="P9" s="461"/>
    </row>
    <row r="10" spans="1:16" ht="11.25">
      <c r="A10" s="457" t="s">
        <v>142</v>
      </c>
      <c r="B10" s="453" t="s">
        <v>79</v>
      </c>
      <c r="C10" s="458">
        <v>0</v>
      </c>
      <c r="D10" s="459"/>
      <c r="E10" s="460">
        <v>3</v>
      </c>
      <c r="F10" s="461"/>
      <c r="G10" s="462">
        <v>1</v>
      </c>
      <c r="H10" s="463"/>
      <c r="I10" s="464">
        <v>12</v>
      </c>
      <c r="J10" s="465"/>
      <c r="K10" s="458">
        <v>176</v>
      </c>
      <c r="L10" s="459" t="s">
        <v>125</v>
      </c>
      <c r="M10" s="466">
        <v>192</v>
      </c>
      <c r="N10" s="467" t="s">
        <v>125</v>
      </c>
      <c r="O10" s="461"/>
      <c r="P10" s="461"/>
    </row>
    <row r="11" spans="1:16" ht="11.25">
      <c r="A11" s="457" t="s">
        <v>143</v>
      </c>
      <c r="B11" s="453" t="s">
        <v>80</v>
      </c>
      <c r="C11" s="458">
        <v>0</v>
      </c>
      <c r="D11" s="459" t="s">
        <v>125</v>
      </c>
      <c r="E11" s="460">
        <v>0</v>
      </c>
      <c r="F11" s="461" t="s">
        <v>125</v>
      </c>
      <c r="G11" s="462">
        <v>0</v>
      </c>
      <c r="H11" s="463"/>
      <c r="I11" s="464">
        <v>0</v>
      </c>
      <c r="J11" s="465"/>
      <c r="K11" s="458">
        <v>56</v>
      </c>
      <c r="L11" s="459" t="s">
        <v>125</v>
      </c>
      <c r="M11" s="466">
        <v>56</v>
      </c>
      <c r="N11" s="467" t="s">
        <v>125</v>
      </c>
      <c r="O11" s="461"/>
      <c r="P11" s="461"/>
    </row>
    <row r="12" spans="1:16" ht="11.25">
      <c r="A12" s="457" t="s">
        <v>144</v>
      </c>
      <c r="B12" s="453" t="s">
        <v>81</v>
      </c>
      <c r="C12" s="458">
        <v>7</v>
      </c>
      <c r="D12" s="459" t="s">
        <v>125</v>
      </c>
      <c r="E12" s="460">
        <v>8</v>
      </c>
      <c r="F12" s="461" t="s">
        <v>125</v>
      </c>
      <c r="G12" s="462">
        <v>0</v>
      </c>
      <c r="H12" s="463" t="s">
        <v>125</v>
      </c>
      <c r="I12" s="464">
        <v>0</v>
      </c>
      <c r="J12" s="465" t="s">
        <v>125</v>
      </c>
      <c r="K12" s="458">
        <v>16</v>
      </c>
      <c r="L12" s="459" t="s">
        <v>125</v>
      </c>
      <c r="M12" s="466">
        <v>31</v>
      </c>
      <c r="N12" s="467" t="s">
        <v>125</v>
      </c>
      <c r="O12" s="461"/>
      <c r="P12" s="461"/>
    </row>
    <row r="13" spans="1:16" ht="11.25">
      <c r="A13" s="457" t="s">
        <v>145</v>
      </c>
      <c r="B13" s="453" t="s">
        <v>82</v>
      </c>
      <c r="C13" s="458">
        <v>0</v>
      </c>
      <c r="D13" s="459" t="s">
        <v>125</v>
      </c>
      <c r="E13" s="460">
        <v>1</v>
      </c>
      <c r="F13" s="461" t="s">
        <v>125</v>
      </c>
      <c r="G13" s="462">
        <v>0</v>
      </c>
      <c r="H13" s="463" t="s">
        <v>125</v>
      </c>
      <c r="I13" s="464">
        <v>0</v>
      </c>
      <c r="J13" s="465" t="s">
        <v>125</v>
      </c>
      <c r="K13" s="458">
        <v>25</v>
      </c>
      <c r="L13" s="459" t="s">
        <v>125</v>
      </c>
      <c r="M13" s="466">
        <v>26</v>
      </c>
      <c r="N13" s="467" t="s">
        <v>125</v>
      </c>
      <c r="O13" s="461"/>
      <c r="P13" s="461"/>
    </row>
    <row r="14" spans="1:16" ht="11.25">
      <c r="A14" s="474">
        <v>10</v>
      </c>
      <c r="B14" s="453" t="s">
        <v>83</v>
      </c>
      <c r="C14" s="458">
        <v>0</v>
      </c>
      <c r="D14" s="459" t="s">
        <v>125</v>
      </c>
      <c r="E14" s="460">
        <v>6</v>
      </c>
      <c r="F14" s="461" t="s">
        <v>125</v>
      </c>
      <c r="G14" s="462">
        <v>0</v>
      </c>
      <c r="H14" s="463" t="s">
        <v>125</v>
      </c>
      <c r="I14" s="464">
        <v>0</v>
      </c>
      <c r="J14" s="465" t="s">
        <v>125</v>
      </c>
      <c r="K14" s="458">
        <v>23</v>
      </c>
      <c r="L14" s="459"/>
      <c r="M14" s="466">
        <v>29</v>
      </c>
      <c r="N14" s="467" t="s">
        <v>125</v>
      </c>
      <c r="O14" s="461"/>
      <c r="P14" s="461"/>
    </row>
    <row r="15" spans="1:16" ht="11.25">
      <c r="A15" s="474">
        <v>11</v>
      </c>
      <c r="B15" s="453" t="s">
        <v>84</v>
      </c>
      <c r="C15" s="469">
        <v>2</v>
      </c>
      <c r="D15" s="459" t="s">
        <v>124</v>
      </c>
      <c r="E15" s="470">
        <v>0</v>
      </c>
      <c r="F15" s="461" t="s">
        <v>124</v>
      </c>
      <c r="G15" s="471">
        <v>0</v>
      </c>
      <c r="H15" s="459" t="s">
        <v>124</v>
      </c>
      <c r="I15" s="472">
        <v>4</v>
      </c>
      <c r="J15" s="461" t="s">
        <v>124</v>
      </c>
      <c r="K15" s="469">
        <v>41</v>
      </c>
      <c r="L15" s="459" t="s">
        <v>124</v>
      </c>
      <c r="M15" s="473">
        <v>47</v>
      </c>
      <c r="N15" s="467" t="s">
        <v>124</v>
      </c>
      <c r="O15" s="461"/>
      <c r="P15" s="461"/>
    </row>
    <row r="16" spans="1:16" ht="11.25">
      <c r="A16" s="474">
        <v>12</v>
      </c>
      <c r="B16" s="453" t="s">
        <v>85</v>
      </c>
      <c r="C16" s="458">
        <v>2</v>
      </c>
      <c r="D16" s="459"/>
      <c r="E16" s="460">
        <v>20</v>
      </c>
      <c r="F16" s="461"/>
      <c r="G16" s="462">
        <v>1</v>
      </c>
      <c r="H16" s="463"/>
      <c r="I16" s="464">
        <v>1</v>
      </c>
      <c r="J16" s="465"/>
      <c r="K16" s="469">
        <v>26</v>
      </c>
      <c r="L16" s="459" t="s">
        <v>124</v>
      </c>
      <c r="M16" s="473">
        <v>50</v>
      </c>
      <c r="N16" s="467" t="s">
        <v>124</v>
      </c>
      <c r="O16" s="461"/>
      <c r="P16" s="461"/>
    </row>
    <row r="17" spans="1:16" ht="11.25">
      <c r="A17" s="474">
        <v>13</v>
      </c>
      <c r="B17" s="453" t="s">
        <v>86</v>
      </c>
      <c r="C17" s="458">
        <v>1</v>
      </c>
      <c r="D17" s="459" t="s">
        <v>125</v>
      </c>
      <c r="E17" s="460">
        <v>24</v>
      </c>
      <c r="F17" s="461"/>
      <c r="G17" s="462">
        <v>0</v>
      </c>
      <c r="H17" s="463" t="s">
        <v>125</v>
      </c>
      <c r="I17" s="464">
        <v>13</v>
      </c>
      <c r="J17" s="465" t="s">
        <v>125</v>
      </c>
      <c r="K17" s="458">
        <v>369</v>
      </c>
      <c r="L17" s="459"/>
      <c r="M17" s="466">
        <v>407</v>
      </c>
      <c r="N17" s="467" t="s">
        <v>125</v>
      </c>
      <c r="O17" s="461"/>
      <c r="P17" s="461"/>
    </row>
    <row r="18" spans="1:16" ht="11.25">
      <c r="A18" s="474">
        <v>14</v>
      </c>
      <c r="B18" s="453" t="s">
        <v>22</v>
      </c>
      <c r="C18" s="458">
        <v>17</v>
      </c>
      <c r="D18" s="459" t="s">
        <v>125</v>
      </c>
      <c r="E18" s="460">
        <v>19</v>
      </c>
      <c r="F18" s="461" t="s">
        <v>125</v>
      </c>
      <c r="G18" s="462">
        <v>0</v>
      </c>
      <c r="H18" s="463" t="s">
        <v>125</v>
      </c>
      <c r="I18" s="464">
        <v>0</v>
      </c>
      <c r="J18" s="465" t="s">
        <v>125</v>
      </c>
      <c r="K18" s="458">
        <v>26</v>
      </c>
      <c r="L18" s="459"/>
      <c r="M18" s="466">
        <v>62</v>
      </c>
      <c r="N18" s="467" t="s">
        <v>125</v>
      </c>
      <c r="O18" s="461"/>
      <c r="P18" s="461"/>
    </row>
    <row r="19" spans="1:16" ht="11.25">
      <c r="A19" s="474">
        <v>15</v>
      </c>
      <c r="B19" s="453" t="s">
        <v>23</v>
      </c>
      <c r="C19" s="458">
        <v>0</v>
      </c>
      <c r="D19" s="459" t="s">
        <v>125</v>
      </c>
      <c r="E19" s="460">
        <v>0</v>
      </c>
      <c r="F19" s="461" t="s">
        <v>125</v>
      </c>
      <c r="G19" s="462">
        <v>0</v>
      </c>
      <c r="H19" s="463" t="s">
        <v>125</v>
      </c>
      <c r="I19" s="464">
        <v>0</v>
      </c>
      <c r="J19" s="465" t="s">
        <v>125</v>
      </c>
      <c r="K19" s="458">
        <v>13</v>
      </c>
      <c r="L19" s="459" t="s">
        <v>125</v>
      </c>
      <c r="M19" s="466">
        <v>13</v>
      </c>
      <c r="N19" s="467" t="s">
        <v>125</v>
      </c>
      <c r="O19" s="461"/>
      <c r="P19" s="461"/>
    </row>
    <row r="20" spans="1:16" ht="11.25">
      <c r="A20" s="474">
        <v>16</v>
      </c>
      <c r="B20" s="453" t="s">
        <v>24</v>
      </c>
      <c r="C20" s="458">
        <v>3</v>
      </c>
      <c r="D20" s="459" t="s">
        <v>125</v>
      </c>
      <c r="E20" s="460">
        <v>21</v>
      </c>
      <c r="F20" s="461" t="s">
        <v>125</v>
      </c>
      <c r="G20" s="462">
        <v>0</v>
      </c>
      <c r="H20" s="463" t="s">
        <v>125</v>
      </c>
      <c r="I20" s="464">
        <v>0</v>
      </c>
      <c r="J20" s="465" t="s">
        <v>125</v>
      </c>
      <c r="K20" s="458">
        <v>26</v>
      </c>
      <c r="L20" s="459" t="s">
        <v>125</v>
      </c>
      <c r="M20" s="466">
        <v>50</v>
      </c>
      <c r="N20" s="467" t="s">
        <v>125</v>
      </c>
      <c r="O20" s="461"/>
      <c r="P20" s="461"/>
    </row>
    <row r="21" spans="1:16" ht="11.25">
      <c r="A21" s="474">
        <v>17</v>
      </c>
      <c r="B21" s="453" t="s">
        <v>87</v>
      </c>
      <c r="C21" s="458">
        <v>3</v>
      </c>
      <c r="D21" s="459" t="s">
        <v>125</v>
      </c>
      <c r="E21" s="460">
        <v>11</v>
      </c>
      <c r="F21" s="461" t="s">
        <v>125</v>
      </c>
      <c r="G21" s="462">
        <v>0</v>
      </c>
      <c r="H21" s="463" t="s">
        <v>125</v>
      </c>
      <c r="I21" s="464">
        <v>0</v>
      </c>
      <c r="J21" s="465" t="s">
        <v>125</v>
      </c>
      <c r="K21" s="458">
        <v>62</v>
      </c>
      <c r="L21" s="459" t="s">
        <v>125</v>
      </c>
      <c r="M21" s="466">
        <v>76</v>
      </c>
      <c r="N21" s="467" t="s">
        <v>125</v>
      </c>
      <c r="O21" s="461"/>
      <c r="P21" s="461"/>
    </row>
    <row r="22" spans="1:16" ht="11.25">
      <c r="A22" s="474">
        <v>18</v>
      </c>
      <c r="B22" s="453" t="s">
        <v>25</v>
      </c>
      <c r="C22" s="458">
        <v>6</v>
      </c>
      <c r="D22" s="459" t="s">
        <v>125</v>
      </c>
      <c r="E22" s="460">
        <v>5</v>
      </c>
      <c r="F22" s="461" t="s">
        <v>125</v>
      </c>
      <c r="G22" s="462">
        <v>0</v>
      </c>
      <c r="H22" s="463" t="s">
        <v>125</v>
      </c>
      <c r="I22" s="464">
        <v>1</v>
      </c>
      <c r="J22" s="465" t="s">
        <v>125</v>
      </c>
      <c r="K22" s="458">
        <v>22</v>
      </c>
      <c r="L22" s="459"/>
      <c r="M22" s="466">
        <v>34</v>
      </c>
      <c r="N22" s="467" t="s">
        <v>125</v>
      </c>
      <c r="O22" s="461"/>
      <c r="P22" s="461"/>
    </row>
    <row r="23" spans="1:16" ht="11.25">
      <c r="A23" s="474">
        <v>19</v>
      </c>
      <c r="B23" s="453" t="s">
        <v>26</v>
      </c>
      <c r="C23" s="458">
        <v>2</v>
      </c>
      <c r="D23" s="459" t="s">
        <v>125</v>
      </c>
      <c r="E23" s="460">
        <v>0</v>
      </c>
      <c r="F23" s="461" t="s">
        <v>125</v>
      </c>
      <c r="G23" s="462">
        <v>0</v>
      </c>
      <c r="H23" s="463" t="s">
        <v>125</v>
      </c>
      <c r="I23" s="464">
        <v>0</v>
      </c>
      <c r="J23" s="465" t="s">
        <v>125</v>
      </c>
      <c r="K23" s="458">
        <v>26</v>
      </c>
      <c r="L23" s="459"/>
      <c r="M23" s="466">
        <v>28</v>
      </c>
      <c r="N23" s="467" t="s">
        <v>125</v>
      </c>
      <c r="O23" s="461"/>
      <c r="P23" s="461"/>
    </row>
    <row r="24" spans="1:16" ht="11.25">
      <c r="A24" s="474" t="s">
        <v>20</v>
      </c>
      <c r="B24" s="453" t="s">
        <v>27</v>
      </c>
      <c r="C24" s="458">
        <v>0</v>
      </c>
      <c r="D24" s="459" t="s">
        <v>125</v>
      </c>
      <c r="E24" s="460">
        <v>0</v>
      </c>
      <c r="F24" s="461" t="s">
        <v>125</v>
      </c>
      <c r="G24" s="462">
        <v>0</v>
      </c>
      <c r="H24" s="463" t="s">
        <v>125</v>
      </c>
      <c r="I24" s="464">
        <v>0</v>
      </c>
      <c r="J24" s="465" t="s">
        <v>125</v>
      </c>
      <c r="K24" s="458">
        <v>25</v>
      </c>
      <c r="L24" s="459" t="s">
        <v>125</v>
      </c>
      <c r="M24" s="466">
        <v>25</v>
      </c>
      <c r="N24" s="467" t="s">
        <v>125</v>
      </c>
      <c r="O24" s="461"/>
      <c r="P24" s="461"/>
    </row>
    <row r="25" spans="1:16" ht="11.25">
      <c r="A25" s="474" t="s">
        <v>21</v>
      </c>
      <c r="B25" s="453" t="s">
        <v>88</v>
      </c>
      <c r="C25" s="458">
        <v>2</v>
      </c>
      <c r="D25" s="459" t="s">
        <v>125</v>
      </c>
      <c r="E25" s="460">
        <v>0</v>
      </c>
      <c r="F25" s="461" t="s">
        <v>125</v>
      </c>
      <c r="G25" s="462">
        <v>0</v>
      </c>
      <c r="H25" s="463" t="s">
        <v>125</v>
      </c>
      <c r="I25" s="464">
        <v>0</v>
      </c>
      <c r="J25" s="465" t="s">
        <v>125</v>
      </c>
      <c r="K25" s="458">
        <v>26</v>
      </c>
      <c r="L25" s="459" t="s">
        <v>125</v>
      </c>
      <c r="M25" s="466">
        <v>28</v>
      </c>
      <c r="N25" s="467" t="s">
        <v>125</v>
      </c>
      <c r="O25" s="461"/>
      <c r="P25" s="461"/>
    </row>
    <row r="26" spans="1:16" ht="11.25">
      <c r="A26" s="474">
        <v>21</v>
      </c>
      <c r="B26" s="453" t="s">
        <v>89</v>
      </c>
      <c r="C26" s="458">
        <v>20</v>
      </c>
      <c r="D26" s="459" t="s">
        <v>125</v>
      </c>
      <c r="E26" s="460">
        <v>16</v>
      </c>
      <c r="F26" s="461" t="s">
        <v>125</v>
      </c>
      <c r="G26" s="462">
        <v>1</v>
      </c>
      <c r="H26" s="463"/>
      <c r="I26" s="464">
        <v>1</v>
      </c>
      <c r="J26" s="465"/>
      <c r="K26" s="458">
        <v>44</v>
      </c>
      <c r="L26" s="459" t="s">
        <v>125</v>
      </c>
      <c r="M26" s="466">
        <v>82</v>
      </c>
      <c r="N26" s="467" t="s">
        <v>125</v>
      </c>
      <c r="O26" s="461"/>
      <c r="P26" s="461"/>
    </row>
    <row r="27" spans="1:16" ht="11.25">
      <c r="A27" s="474">
        <v>22</v>
      </c>
      <c r="B27" s="453" t="s">
        <v>90</v>
      </c>
      <c r="C27" s="458">
        <v>1</v>
      </c>
      <c r="D27" s="459" t="s">
        <v>125</v>
      </c>
      <c r="E27" s="460">
        <v>9</v>
      </c>
      <c r="F27" s="461" t="s">
        <v>125</v>
      </c>
      <c r="G27" s="462">
        <v>0</v>
      </c>
      <c r="H27" s="463"/>
      <c r="I27" s="464">
        <v>5</v>
      </c>
      <c r="J27" s="465"/>
      <c r="K27" s="458">
        <v>35</v>
      </c>
      <c r="L27" s="459" t="s">
        <v>125</v>
      </c>
      <c r="M27" s="466">
        <v>50</v>
      </c>
      <c r="N27" s="467" t="s">
        <v>125</v>
      </c>
      <c r="O27" s="461"/>
      <c r="P27" s="461"/>
    </row>
    <row r="28" spans="1:16" ht="11.25">
      <c r="A28" s="474">
        <v>23</v>
      </c>
      <c r="B28" s="453" t="s">
        <v>28</v>
      </c>
      <c r="C28" s="458">
        <v>0</v>
      </c>
      <c r="D28" s="459" t="s">
        <v>125</v>
      </c>
      <c r="E28" s="460">
        <v>2</v>
      </c>
      <c r="F28" s="461" t="s">
        <v>125</v>
      </c>
      <c r="G28" s="462">
        <v>0</v>
      </c>
      <c r="H28" s="463" t="s">
        <v>125</v>
      </c>
      <c r="I28" s="464">
        <v>0</v>
      </c>
      <c r="J28" s="465" t="s">
        <v>125</v>
      </c>
      <c r="K28" s="458">
        <v>12</v>
      </c>
      <c r="L28" s="459" t="s">
        <v>125</v>
      </c>
      <c r="M28" s="466">
        <v>14</v>
      </c>
      <c r="N28" s="467" t="s">
        <v>125</v>
      </c>
      <c r="O28" s="461"/>
      <c r="P28" s="461"/>
    </row>
    <row r="29" spans="1:16" ht="11.25">
      <c r="A29" s="474">
        <v>24</v>
      </c>
      <c r="B29" s="453" t="s">
        <v>29</v>
      </c>
      <c r="C29" s="458">
        <v>0</v>
      </c>
      <c r="D29" s="459" t="s">
        <v>125</v>
      </c>
      <c r="E29" s="460">
        <v>1</v>
      </c>
      <c r="F29" s="461" t="s">
        <v>125</v>
      </c>
      <c r="G29" s="462">
        <v>0</v>
      </c>
      <c r="H29" s="463" t="s">
        <v>125</v>
      </c>
      <c r="I29" s="464">
        <v>0</v>
      </c>
      <c r="J29" s="465" t="s">
        <v>125</v>
      </c>
      <c r="K29" s="458">
        <v>45</v>
      </c>
      <c r="L29" s="459" t="s">
        <v>125</v>
      </c>
      <c r="M29" s="466">
        <v>46</v>
      </c>
      <c r="N29" s="467" t="s">
        <v>125</v>
      </c>
      <c r="O29" s="461"/>
      <c r="P29" s="461"/>
    </row>
    <row r="30" spans="1:16" ht="11.25">
      <c r="A30" s="474">
        <v>25</v>
      </c>
      <c r="B30" s="453" t="s">
        <v>30</v>
      </c>
      <c r="C30" s="458">
        <v>25</v>
      </c>
      <c r="D30" s="459" t="s">
        <v>125</v>
      </c>
      <c r="E30" s="460">
        <v>19</v>
      </c>
      <c r="F30" s="461" t="s">
        <v>125</v>
      </c>
      <c r="G30" s="462">
        <v>0</v>
      </c>
      <c r="H30" s="463" t="s">
        <v>125</v>
      </c>
      <c r="I30" s="464">
        <v>0</v>
      </c>
      <c r="J30" s="465" t="s">
        <v>125</v>
      </c>
      <c r="K30" s="458">
        <v>38</v>
      </c>
      <c r="L30" s="459" t="s">
        <v>125</v>
      </c>
      <c r="M30" s="466">
        <v>82</v>
      </c>
      <c r="N30" s="467" t="s">
        <v>125</v>
      </c>
      <c r="O30" s="461"/>
      <c r="P30" s="461"/>
    </row>
    <row r="31" spans="1:16" ht="11.25">
      <c r="A31" s="474">
        <v>26</v>
      </c>
      <c r="B31" s="453" t="s">
        <v>31</v>
      </c>
      <c r="C31" s="458">
        <v>11</v>
      </c>
      <c r="D31" s="459"/>
      <c r="E31" s="460">
        <v>6</v>
      </c>
      <c r="F31" s="461"/>
      <c r="G31" s="462">
        <v>0</v>
      </c>
      <c r="H31" s="463" t="s">
        <v>125</v>
      </c>
      <c r="I31" s="464">
        <v>2</v>
      </c>
      <c r="J31" s="465" t="s">
        <v>125</v>
      </c>
      <c r="K31" s="458">
        <v>70</v>
      </c>
      <c r="L31" s="459"/>
      <c r="M31" s="466">
        <v>89</v>
      </c>
      <c r="N31" s="467" t="s">
        <v>125</v>
      </c>
      <c r="O31" s="461"/>
      <c r="P31" s="461"/>
    </row>
    <row r="32" spans="1:16" ht="11.25">
      <c r="A32" s="474">
        <v>27</v>
      </c>
      <c r="B32" s="453" t="s">
        <v>32</v>
      </c>
      <c r="C32" s="458">
        <v>8</v>
      </c>
      <c r="D32" s="459" t="s">
        <v>125</v>
      </c>
      <c r="E32" s="460">
        <v>7</v>
      </c>
      <c r="F32" s="461" t="s">
        <v>125</v>
      </c>
      <c r="G32" s="462">
        <v>0</v>
      </c>
      <c r="H32" s="463" t="s">
        <v>125</v>
      </c>
      <c r="I32" s="464">
        <v>1</v>
      </c>
      <c r="J32" s="465" t="s">
        <v>125</v>
      </c>
      <c r="K32" s="458">
        <v>46</v>
      </c>
      <c r="L32" s="459" t="s">
        <v>125</v>
      </c>
      <c r="M32" s="466">
        <v>62</v>
      </c>
      <c r="N32" s="467" t="s">
        <v>125</v>
      </c>
      <c r="O32" s="461"/>
      <c r="P32" s="461"/>
    </row>
    <row r="33" spans="1:16" ht="11.25">
      <c r="A33" s="474">
        <v>28</v>
      </c>
      <c r="B33" s="453" t="s">
        <v>91</v>
      </c>
      <c r="C33" s="458">
        <v>7</v>
      </c>
      <c r="D33" s="459" t="s">
        <v>125</v>
      </c>
      <c r="E33" s="460">
        <v>20</v>
      </c>
      <c r="F33" s="461" t="s">
        <v>125</v>
      </c>
      <c r="G33" s="462">
        <v>0</v>
      </c>
      <c r="H33" s="463" t="s">
        <v>125</v>
      </c>
      <c r="I33" s="464">
        <v>1</v>
      </c>
      <c r="J33" s="465" t="s">
        <v>125</v>
      </c>
      <c r="K33" s="458">
        <v>22</v>
      </c>
      <c r="L33" s="459" t="s">
        <v>125</v>
      </c>
      <c r="M33" s="466">
        <v>50</v>
      </c>
      <c r="N33" s="467" t="s">
        <v>125</v>
      </c>
      <c r="O33" s="461"/>
      <c r="P33" s="461"/>
    </row>
    <row r="34" spans="1:16" ht="11.25">
      <c r="A34" s="474">
        <v>29</v>
      </c>
      <c r="B34" s="453" t="s">
        <v>33</v>
      </c>
      <c r="C34" s="458">
        <v>17</v>
      </c>
      <c r="D34" s="459" t="s">
        <v>125</v>
      </c>
      <c r="E34" s="460">
        <v>28</v>
      </c>
      <c r="F34" s="461" t="s">
        <v>125</v>
      </c>
      <c r="G34" s="462">
        <v>1</v>
      </c>
      <c r="H34" s="463" t="s">
        <v>125</v>
      </c>
      <c r="I34" s="464">
        <v>1</v>
      </c>
      <c r="J34" s="465" t="s">
        <v>125</v>
      </c>
      <c r="K34" s="458">
        <v>62</v>
      </c>
      <c r="L34" s="459" t="s">
        <v>125</v>
      </c>
      <c r="M34" s="466">
        <v>109</v>
      </c>
      <c r="N34" s="467" t="s">
        <v>125</v>
      </c>
      <c r="O34" s="461"/>
      <c r="P34" s="461"/>
    </row>
    <row r="35" spans="1:16" ht="11.25">
      <c r="A35" s="474">
        <v>30</v>
      </c>
      <c r="B35" s="453" t="s">
        <v>34</v>
      </c>
      <c r="C35" s="458">
        <v>0</v>
      </c>
      <c r="D35" s="459" t="s">
        <v>125</v>
      </c>
      <c r="E35" s="460">
        <v>0</v>
      </c>
      <c r="F35" s="461" t="s">
        <v>125</v>
      </c>
      <c r="G35" s="462">
        <v>1</v>
      </c>
      <c r="H35" s="463" t="s">
        <v>125</v>
      </c>
      <c r="I35" s="464">
        <v>3</v>
      </c>
      <c r="J35" s="465" t="s">
        <v>125</v>
      </c>
      <c r="K35" s="458">
        <v>131</v>
      </c>
      <c r="L35" s="459"/>
      <c r="M35" s="466">
        <v>135</v>
      </c>
      <c r="N35" s="467" t="s">
        <v>125</v>
      </c>
      <c r="O35" s="461"/>
      <c r="P35" s="461"/>
    </row>
    <row r="36" spans="1:16" ht="11.25">
      <c r="A36" s="474">
        <v>31</v>
      </c>
      <c r="B36" s="453" t="s">
        <v>92</v>
      </c>
      <c r="C36" s="458">
        <v>73</v>
      </c>
      <c r="D36" s="459" t="s">
        <v>125</v>
      </c>
      <c r="E36" s="460">
        <v>43</v>
      </c>
      <c r="F36" s="461" t="s">
        <v>125</v>
      </c>
      <c r="G36" s="462">
        <v>0</v>
      </c>
      <c r="H36" s="463" t="s">
        <v>125</v>
      </c>
      <c r="I36" s="464">
        <v>3</v>
      </c>
      <c r="J36" s="465" t="s">
        <v>125</v>
      </c>
      <c r="K36" s="458">
        <v>179</v>
      </c>
      <c r="L36" s="459" t="s">
        <v>125</v>
      </c>
      <c r="M36" s="466">
        <v>298</v>
      </c>
      <c r="N36" s="467" t="s">
        <v>125</v>
      </c>
      <c r="O36" s="461"/>
      <c r="P36" s="461"/>
    </row>
    <row r="37" spans="1:16" ht="11.25">
      <c r="A37" s="474">
        <v>32</v>
      </c>
      <c r="B37" s="453" t="s">
        <v>35</v>
      </c>
      <c r="C37" s="458">
        <v>2</v>
      </c>
      <c r="D37" s="459" t="s">
        <v>125</v>
      </c>
      <c r="E37" s="460">
        <v>3</v>
      </c>
      <c r="F37" s="461" t="s">
        <v>125</v>
      </c>
      <c r="G37" s="462">
        <v>0</v>
      </c>
      <c r="H37" s="463" t="s">
        <v>125</v>
      </c>
      <c r="I37" s="464">
        <v>4</v>
      </c>
      <c r="J37" s="465" t="s">
        <v>125</v>
      </c>
      <c r="K37" s="458">
        <v>22</v>
      </c>
      <c r="L37" s="459" t="s">
        <v>125</v>
      </c>
      <c r="M37" s="466">
        <v>31</v>
      </c>
      <c r="N37" s="467" t="s">
        <v>125</v>
      </c>
      <c r="O37" s="461"/>
      <c r="P37" s="461"/>
    </row>
    <row r="38" spans="1:16" ht="11.25">
      <c r="A38" s="474">
        <v>33</v>
      </c>
      <c r="B38" s="453" t="s">
        <v>36</v>
      </c>
      <c r="C38" s="458">
        <v>17</v>
      </c>
      <c r="D38" s="459" t="s">
        <v>125</v>
      </c>
      <c r="E38" s="460">
        <v>20</v>
      </c>
      <c r="F38" s="461" t="s">
        <v>125</v>
      </c>
      <c r="G38" s="462">
        <v>0</v>
      </c>
      <c r="H38" s="463" t="s">
        <v>125</v>
      </c>
      <c r="I38" s="464">
        <v>0</v>
      </c>
      <c r="J38" s="465" t="s">
        <v>125</v>
      </c>
      <c r="K38" s="458">
        <v>231</v>
      </c>
      <c r="L38" s="459" t="s">
        <v>125</v>
      </c>
      <c r="M38" s="466">
        <v>268</v>
      </c>
      <c r="N38" s="467" t="s">
        <v>125</v>
      </c>
      <c r="O38" s="461"/>
      <c r="P38" s="461"/>
    </row>
    <row r="39" spans="1:16" ht="11.25">
      <c r="A39" s="474">
        <v>34</v>
      </c>
      <c r="B39" s="453" t="s">
        <v>37</v>
      </c>
      <c r="C39" s="458">
        <v>21</v>
      </c>
      <c r="D39" s="459" t="s">
        <v>125</v>
      </c>
      <c r="E39" s="460">
        <v>5</v>
      </c>
      <c r="F39" s="461" t="s">
        <v>125</v>
      </c>
      <c r="G39" s="462">
        <v>1</v>
      </c>
      <c r="H39" s="463" t="s">
        <v>125</v>
      </c>
      <c r="I39" s="464">
        <v>3</v>
      </c>
      <c r="J39" s="465" t="s">
        <v>125</v>
      </c>
      <c r="K39" s="458">
        <v>155</v>
      </c>
      <c r="L39" s="459" t="s">
        <v>125</v>
      </c>
      <c r="M39" s="466">
        <v>185</v>
      </c>
      <c r="N39" s="467" t="s">
        <v>125</v>
      </c>
      <c r="O39" s="461"/>
      <c r="P39" s="461"/>
    </row>
    <row r="40" spans="1:16" ht="11.25">
      <c r="A40" s="474">
        <v>35</v>
      </c>
      <c r="B40" s="453" t="s">
        <v>93</v>
      </c>
      <c r="C40" s="458">
        <v>37</v>
      </c>
      <c r="D40" s="459"/>
      <c r="E40" s="460">
        <v>63</v>
      </c>
      <c r="F40" s="466"/>
      <c r="G40" s="462">
        <v>0</v>
      </c>
      <c r="H40" s="463"/>
      <c r="I40" s="464">
        <v>1</v>
      </c>
      <c r="J40" s="465"/>
      <c r="K40" s="458">
        <v>56</v>
      </c>
      <c r="L40" s="459"/>
      <c r="M40" s="466">
        <v>157</v>
      </c>
      <c r="N40" s="467" t="s">
        <v>125</v>
      </c>
      <c r="O40" s="461"/>
      <c r="P40" s="461"/>
    </row>
    <row r="41" spans="1:16" ht="11.25">
      <c r="A41" s="474">
        <v>36</v>
      </c>
      <c r="B41" s="453" t="s">
        <v>38</v>
      </c>
      <c r="C41" s="458">
        <v>1</v>
      </c>
      <c r="D41" s="459" t="s">
        <v>125</v>
      </c>
      <c r="E41" s="460">
        <v>7</v>
      </c>
      <c r="F41" s="461" t="s">
        <v>125</v>
      </c>
      <c r="G41" s="462">
        <v>0</v>
      </c>
      <c r="H41" s="463" t="s">
        <v>125</v>
      </c>
      <c r="I41" s="464">
        <v>1</v>
      </c>
      <c r="J41" s="465" t="s">
        <v>125</v>
      </c>
      <c r="K41" s="458">
        <v>17</v>
      </c>
      <c r="L41" s="459"/>
      <c r="M41" s="466">
        <v>26</v>
      </c>
      <c r="N41" s="467" t="s">
        <v>125</v>
      </c>
      <c r="O41" s="461"/>
      <c r="P41" s="461"/>
    </row>
    <row r="42" spans="1:16" ht="11.25">
      <c r="A42" s="474">
        <v>37</v>
      </c>
      <c r="B42" s="453" t="s">
        <v>94</v>
      </c>
      <c r="C42" s="458">
        <v>17</v>
      </c>
      <c r="D42" s="459" t="s">
        <v>125</v>
      </c>
      <c r="E42" s="460">
        <v>11</v>
      </c>
      <c r="F42" s="461" t="s">
        <v>125</v>
      </c>
      <c r="G42" s="462">
        <v>0</v>
      </c>
      <c r="H42" s="463" t="s">
        <v>125</v>
      </c>
      <c r="I42" s="464">
        <v>1</v>
      </c>
      <c r="J42" s="465" t="s">
        <v>125</v>
      </c>
      <c r="K42" s="458">
        <v>63</v>
      </c>
      <c r="L42" s="459" t="s">
        <v>125</v>
      </c>
      <c r="M42" s="466">
        <v>92</v>
      </c>
      <c r="N42" s="467" t="s">
        <v>125</v>
      </c>
      <c r="O42" s="461"/>
      <c r="P42" s="461"/>
    </row>
    <row r="43" spans="1:16" ht="11.25">
      <c r="A43" s="474">
        <v>38</v>
      </c>
      <c r="B43" s="453" t="s">
        <v>39</v>
      </c>
      <c r="C43" s="458">
        <v>33</v>
      </c>
      <c r="D43" s="459" t="s">
        <v>125</v>
      </c>
      <c r="E43" s="460">
        <v>61</v>
      </c>
      <c r="F43" s="461" t="s">
        <v>125</v>
      </c>
      <c r="G43" s="462">
        <v>0</v>
      </c>
      <c r="H43" s="463" t="s">
        <v>125</v>
      </c>
      <c r="I43" s="464">
        <v>2</v>
      </c>
      <c r="J43" s="465" t="s">
        <v>125</v>
      </c>
      <c r="K43" s="458">
        <v>171</v>
      </c>
      <c r="L43" s="459" t="s">
        <v>125</v>
      </c>
      <c r="M43" s="466">
        <v>267</v>
      </c>
      <c r="N43" s="467" t="s">
        <v>125</v>
      </c>
      <c r="O43" s="461"/>
      <c r="P43" s="461"/>
    </row>
    <row r="44" spans="1:16" ht="11.25">
      <c r="A44" s="474">
        <v>39</v>
      </c>
      <c r="B44" s="453" t="s">
        <v>40</v>
      </c>
      <c r="C44" s="458">
        <v>3</v>
      </c>
      <c r="D44" s="459" t="s">
        <v>125</v>
      </c>
      <c r="E44" s="460">
        <v>2</v>
      </c>
      <c r="F44" s="461" t="s">
        <v>125</v>
      </c>
      <c r="G44" s="462">
        <v>0</v>
      </c>
      <c r="H44" s="463" t="s">
        <v>125</v>
      </c>
      <c r="I44" s="464">
        <v>0</v>
      </c>
      <c r="J44" s="465" t="s">
        <v>125</v>
      </c>
      <c r="K44" s="458">
        <v>20</v>
      </c>
      <c r="L44" s="459" t="s">
        <v>125</v>
      </c>
      <c r="M44" s="466">
        <v>25</v>
      </c>
      <c r="N44" s="467" t="s">
        <v>125</v>
      </c>
      <c r="O44" s="461"/>
      <c r="P44" s="461"/>
    </row>
    <row r="45" spans="1:16" ht="11.25">
      <c r="A45" s="474">
        <v>40</v>
      </c>
      <c r="B45" s="453" t="s">
        <v>41</v>
      </c>
      <c r="C45" s="458">
        <v>1</v>
      </c>
      <c r="D45" s="459" t="s">
        <v>125</v>
      </c>
      <c r="E45" s="460">
        <v>5</v>
      </c>
      <c r="F45" s="461" t="s">
        <v>125</v>
      </c>
      <c r="G45" s="462">
        <v>0</v>
      </c>
      <c r="H45" s="463" t="s">
        <v>125</v>
      </c>
      <c r="I45" s="464">
        <v>0</v>
      </c>
      <c r="J45" s="465" t="s">
        <v>125</v>
      </c>
      <c r="K45" s="458">
        <v>26</v>
      </c>
      <c r="L45" s="459" t="s">
        <v>125</v>
      </c>
      <c r="M45" s="466">
        <v>32</v>
      </c>
      <c r="N45" s="467" t="s">
        <v>125</v>
      </c>
      <c r="O45" s="461"/>
      <c r="P45" s="461"/>
    </row>
    <row r="46" spans="1:16" ht="11.25">
      <c r="A46" s="474">
        <v>41</v>
      </c>
      <c r="B46" s="453" t="s">
        <v>95</v>
      </c>
      <c r="C46" s="458">
        <v>1</v>
      </c>
      <c r="D46" s="459" t="s">
        <v>125</v>
      </c>
      <c r="E46" s="460">
        <v>12</v>
      </c>
      <c r="F46" s="461" t="s">
        <v>125</v>
      </c>
      <c r="G46" s="462">
        <v>0</v>
      </c>
      <c r="H46" s="463" t="s">
        <v>125</v>
      </c>
      <c r="I46" s="464">
        <v>0</v>
      </c>
      <c r="J46" s="465" t="s">
        <v>125</v>
      </c>
      <c r="K46" s="458">
        <v>28</v>
      </c>
      <c r="L46" s="459"/>
      <c r="M46" s="466">
        <v>41</v>
      </c>
      <c r="N46" s="467" t="s">
        <v>125</v>
      </c>
      <c r="O46" s="461"/>
      <c r="P46" s="461"/>
    </row>
    <row r="47" spans="1:16" ht="11.25">
      <c r="A47" s="474">
        <v>42</v>
      </c>
      <c r="B47" s="453" t="s">
        <v>42</v>
      </c>
      <c r="C47" s="458">
        <v>19</v>
      </c>
      <c r="D47" s="459" t="s">
        <v>125</v>
      </c>
      <c r="E47" s="460">
        <v>3</v>
      </c>
      <c r="F47" s="461" t="s">
        <v>125</v>
      </c>
      <c r="G47" s="462">
        <v>0</v>
      </c>
      <c r="H47" s="463" t="s">
        <v>125</v>
      </c>
      <c r="I47" s="464">
        <v>16</v>
      </c>
      <c r="J47" s="465" t="s">
        <v>125</v>
      </c>
      <c r="K47" s="458">
        <v>117</v>
      </c>
      <c r="L47" s="459" t="s">
        <v>125</v>
      </c>
      <c r="M47" s="466">
        <v>155</v>
      </c>
      <c r="N47" s="467" t="s">
        <v>125</v>
      </c>
      <c r="O47" s="461"/>
      <c r="P47" s="461"/>
    </row>
    <row r="48" spans="1:16" ht="11.25">
      <c r="A48" s="474">
        <v>43</v>
      </c>
      <c r="B48" s="453" t="s">
        <v>96</v>
      </c>
      <c r="C48" s="458">
        <v>0</v>
      </c>
      <c r="D48" s="459" t="s">
        <v>125</v>
      </c>
      <c r="E48" s="460">
        <v>4</v>
      </c>
      <c r="F48" s="461" t="s">
        <v>125</v>
      </c>
      <c r="G48" s="462">
        <v>0</v>
      </c>
      <c r="H48" s="463" t="s">
        <v>125</v>
      </c>
      <c r="I48" s="464">
        <v>0</v>
      </c>
      <c r="J48" s="465" t="s">
        <v>125</v>
      </c>
      <c r="K48" s="458">
        <v>44</v>
      </c>
      <c r="L48" s="459" t="s">
        <v>125</v>
      </c>
      <c r="M48" s="466">
        <v>48</v>
      </c>
      <c r="N48" s="467" t="s">
        <v>125</v>
      </c>
      <c r="O48" s="461"/>
      <c r="P48" s="461"/>
    </row>
    <row r="49" spans="1:16" ht="11.25">
      <c r="A49" s="474">
        <v>44</v>
      </c>
      <c r="B49" s="453" t="s">
        <v>97</v>
      </c>
      <c r="C49" s="458">
        <v>58</v>
      </c>
      <c r="D49" s="459" t="s">
        <v>125</v>
      </c>
      <c r="E49" s="460">
        <v>52</v>
      </c>
      <c r="F49" s="461" t="s">
        <v>125</v>
      </c>
      <c r="G49" s="462">
        <v>0</v>
      </c>
      <c r="H49" s="463" t="s">
        <v>125</v>
      </c>
      <c r="I49" s="464">
        <v>0</v>
      </c>
      <c r="J49" s="465" t="s">
        <v>125</v>
      </c>
      <c r="K49" s="458">
        <v>122</v>
      </c>
      <c r="L49" s="459" t="s">
        <v>125</v>
      </c>
      <c r="M49" s="466">
        <v>232</v>
      </c>
      <c r="N49" s="467" t="s">
        <v>125</v>
      </c>
      <c r="O49" s="461"/>
      <c r="P49" s="461"/>
    </row>
    <row r="50" spans="1:16" ht="11.25">
      <c r="A50" s="474">
        <v>45</v>
      </c>
      <c r="B50" s="453" t="s">
        <v>43</v>
      </c>
      <c r="C50" s="458">
        <v>9</v>
      </c>
      <c r="D50" s="459" t="s">
        <v>125</v>
      </c>
      <c r="E50" s="460">
        <v>30</v>
      </c>
      <c r="F50" s="461" t="s">
        <v>125</v>
      </c>
      <c r="G50" s="462">
        <v>0</v>
      </c>
      <c r="H50" s="463" t="s">
        <v>125</v>
      </c>
      <c r="I50" s="464">
        <v>0</v>
      </c>
      <c r="J50" s="465" t="s">
        <v>125</v>
      </c>
      <c r="K50" s="458">
        <v>47</v>
      </c>
      <c r="L50" s="459" t="s">
        <v>125</v>
      </c>
      <c r="M50" s="466">
        <v>86</v>
      </c>
      <c r="N50" s="467" t="s">
        <v>125</v>
      </c>
      <c r="O50" s="461"/>
      <c r="P50" s="461"/>
    </row>
    <row r="51" spans="1:16" ht="11.25">
      <c r="A51" s="474">
        <v>46</v>
      </c>
      <c r="B51" s="453" t="s">
        <v>44</v>
      </c>
      <c r="C51" s="458">
        <v>0</v>
      </c>
      <c r="D51" s="459" t="s">
        <v>125</v>
      </c>
      <c r="E51" s="460">
        <v>1</v>
      </c>
      <c r="F51" s="461" t="s">
        <v>125</v>
      </c>
      <c r="G51" s="462">
        <v>2</v>
      </c>
      <c r="H51" s="463" t="s">
        <v>125</v>
      </c>
      <c r="I51" s="464">
        <v>2</v>
      </c>
      <c r="J51" s="465" t="s">
        <v>125</v>
      </c>
      <c r="K51" s="458">
        <v>27</v>
      </c>
      <c r="L51" s="459" t="s">
        <v>125</v>
      </c>
      <c r="M51" s="466">
        <v>32</v>
      </c>
      <c r="N51" s="467" t="s">
        <v>125</v>
      </c>
      <c r="O51" s="461"/>
      <c r="P51" s="461"/>
    </row>
    <row r="52" spans="1:16" ht="11.25">
      <c r="A52" s="474">
        <v>47</v>
      </c>
      <c r="B52" s="453" t="s">
        <v>98</v>
      </c>
      <c r="C52" s="458">
        <v>2</v>
      </c>
      <c r="D52" s="459" t="s">
        <v>125</v>
      </c>
      <c r="E52" s="460">
        <v>9</v>
      </c>
      <c r="F52" s="461" t="s">
        <v>125</v>
      </c>
      <c r="G52" s="462">
        <v>0</v>
      </c>
      <c r="H52" s="463" t="s">
        <v>125</v>
      </c>
      <c r="I52" s="464">
        <v>0</v>
      </c>
      <c r="J52" s="465" t="s">
        <v>125</v>
      </c>
      <c r="K52" s="458">
        <v>50</v>
      </c>
      <c r="L52" s="459" t="s">
        <v>125</v>
      </c>
      <c r="M52" s="466">
        <v>61</v>
      </c>
      <c r="N52" s="467" t="s">
        <v>125</v>
      </c>
      <c r="O52" s="461"/>
      <c r="P52" s="461"/>
    </row>
    <row r="53" spans="1:16" ht="11.25">
      <c r="A53" s="474">
        <v>48</v>
      </c>
      <c r="B53" s="453" t="s">
        <v>45</v>
      </c>
      <c r="C53" s="458">
        <v>0</v>
      </c>
      <c r="D53" s="459"/>
      <c r="E53" s="460">
        <v>0</v>
      </c>
      <c r="F53" s="461"/>
      <c r="G53" s="462">
        <v>0</v>
      </c>
      <c r="H53" s="463"/>
      <c r="I53" s="464">
        <v>0</v>
      </c>
      <c r="J53" s="465"/>
      <c r="K53" s="458">
        <v>10</v>
      </c>
      <c r="L53" s="459"/>
      <c r="M53" s="466">
        <v>10</v>
      </c>
      <c r="N53" s="467" t="s">
        <v>125</v>
      </c>
      <c r="O53" s="461"/>
      <c r="P53" s="461"/>
    </row>
    <row r="54" spans="1:16" ht="11.25">
      <c r="A54" s="474">
        <v>49</v>
      </c>
      <c r="B54" s="453" t="s">
        <v>99</v>
      </c>
      <c r="C54" s="469">
        <v>38</v>
      </c>
      <c r="D54" s="459" t="s">
        <v>124</v>
      </c>
      <c r="E54" s="460">
        <v>44</v>
      </c>
      <c r="F54" s="461" t="s">
        <v>125</v>
      </c>
      <c r="G54" s="462">
        <v>0</v>
      </c>
      <c r="H54" s="463" t="s">
        <v>125</v>
      </c>
      <c r="I54" s="464">
        <v>1</v>
      </c>
      <c r="J54" s="465" t="s">
        <v>125</v>
      </c>
      <c r="K54" s="458">
        <v>52</v>
      </c>
      <c r="L54" s="459" t="s">
        <v>125</v>
      </c>
      <c r="M54" s="466">
        <v>135</v>
      </c>
      <c r="N54" s="467" t="s">
        <v>125</v>
      </c>
      <c r="O54" s="461"/>
      <c r="P54" s="461"/>
    </row>
    <row r="55" spans="1:16" ht="11.25">
      <c r="A55" s="474">
        <v>50</v>
      </c>
      <c r="B55" s="453" t="s">
        <v>46</v>
      </c>
      <c r="C55" s="458">
        <v>3</v>
      </c>
      <c r="D55" s="459" t="s">
        <v>125</v>
      </c>
      <c r="E55" s="460">
        <v>5</v>
      </c>
      <c r="F55" s="461" t="s">
        <v>125</v>
      </c>
      <c r="G55" s="462">
        <v>0</v>
      </c>
      <c r="H55" s="463" t="s">
        <v>125</v>
      </c>
      <c r="I55" s="464">
        <v>0</v>
      </c>
      <c r="J55" s="465" t="s">
        <v>125</v>
      </c>
      <c r="K55" s="458">
        <v>28</v>
      </c>
      <c r="L55" s="459"/>
      <c r="M55" s="466">
        <v>36</v>
      </c>
      <c r="N55" s="467" t="s">
        <v>125</v>
      </c>
      <c r="O55" s="461"/>
      <c r="P55" s="461"/>
    </row>
    <row r="56" spans="1:16" ht="11.25">
      <c r="A56" s="474">
        <v>51</v>
      </c>
      <c r="B56" s="453" t="s">
        <v>47</v>
      </c>
      <c r="C56" s="458">
        <v>63</v>
      </c>
      <c r="D56" s="459" t="s">
        <v>125</v>
      </c>
      <c r="E56" s="460">
        <v>10</v>
      </c>
      <c r="F56" s="461" t="s">
        <v>125</v>
      </c>
      <c r="G56" s="462">
        <v>0</v>
      </c>
      <c r="H56" s="463" t="s">
        <v>125</v>
      </c>
      <c r="I56" s="464">
        <v>0</v>
      </c>
      <c r="J56" s="465" t="s">
        <v>125</v>
      </c>
      <c r="K56" s="458">
        <v>55</v>
      </c>
      <c r="L56" s="459" t="s">
        <v>125</v>
      </c>
      <c r="M56" s="466">
        <v>128</v>
      </c>
      <c r="N56" s="467" t="s">
        <v>125</v>
      </c>
      <c r="O56" s="461"/>
      <c r="P56" s="461"/>
    </row>
    <row r="57" spans="1:16" ht="11.25">
      <c r="A57" s="475">
        <v>52</v>
      </c>
      <c r="B57" s="476" t="s">
        <v>100</v>
      </c>
      <c r="C57" s="477">
        <v>4</v>
      </c>
      <c r="D57" s="478" t="s">
        <v>125</v>
      </c>
      <c r="E57" s="479">
        <v>2</v>
      </c>
      <c r="F57" s="480" t="s">
        <v>125</v>
      </c>
      <c r="G57" s="481">
        <v>0</v>
      </c>
      <c r="H57" s="482" t="s">
        <v>125</v>
      </c>
      <c r="I57" s="483">
        <v>0</v>
      </c>
      <c r="J57" s="484" t="s">
        <v>125</v>
      </c>
      <c r="K57" s="477">
        <v>11</v>
      </c>
      <c r="L57" s="478" t="s">
        <v>125</v>
      </c>
      <c r="M57" s="485">
        <v>17</v>
      </c>
      <c r="N57" s="486" t="s">
        <v>125</v>
      </c>
      <c r="O57" s="461"/>
      <c r="P57" s="461"/>
    </row>
    <row r="58" spans="1:16" ht="11.25">
      <c r="A58" s="487" t="s">
        <v>13</v>
      </c>
      <c r="B58" s="453"/>
      <c r="C58" s="460"/>
      <c r="D58" s="488"/>
      <c r="E58" s="461"/>
      <c r="F58" s="488"/>
      <c r="G58" s="461"/>
      <c r="H58" s="488"/>
      <c r="I58" s="461"/>
      <c r="J58" s="488"/>
      <c r="K58" s="461"/>
      <c r="L58" s="488"/>
      <c r="M58" s="466"/>
      <c r="N58" s="489"/>
      <c r="O58" s="461"/>
      <c r="P58" s="461"/>
    </row>
    <row r="59" spans="1:16" ht="11.25">
      <c r="A59" s="452"/>
      <c r="B59" s="453"/>
      <c r="C59" s="460"/>
      <c r="D59" s="488"/>
      <c r="E59" s="461"/>
      <c r="F59" s="488"/>
      <c r="G59" s="461"/>
      <c r="H59" s="488"/>
      <c r="I59" s="461"/>
      <c r="J59" s="488"/>
      <c r="K59" s="461"/>
      <c r="L59" s="488"/>
      <c r="M59" s="466"/>
      <c r="N59" s="489"/>
      <c r="O59" s="461"/>
      <c r="P59" s="461"/>
    </row>
    <row r="60" spans="1:14" ht="25.5" customHeight="1">
      <c r="A60" s="453"/>
      <c r="B60" s="453"/>
      <c r="C60" s="812" t="s">
        <v>10</v>
      </c>
      <c r="D60" s="813"/>
      <c r="E60" s="813"/>
      <c r="F60" s="813"/>
      <c r="G60" s="813"/>
      <c r="H60" s="813"/>
      <c r="I60" s="813"/>
      <c r="J60" s="813"/>
      <c r="K60" s="813"/>
      <c r="L60" s="813"/>
      <c r="M60" s="813"/>
      <c r="N60" s="814"/>
    </row>
    <row r="61" spans="1:14" s="450" customFormat="1" ht="30.75" customHeight="1">
      <c r="A61" s="815" t="s">
        <v>15</v>
      </c>
      <c r="B61" s="816"/>
      <c r="C61" s="817" t="s">
        <v>6</v>
      </c>
      <c r="D61" s="818"/>
      <c r="E61" s="819" t="s">
        <v>7</v>
      </c>
      <c r="F61" s="819"/>
      <c r="G61" s="810" t="s">
        <v>133</v>
      </c>
      <c r="H61" s="811"/>
      <c r="I61" s="819" t="s">
        <v>9</v>
      </c>
      <c r="J61" s="819"/>
      <c r="K61" s="810" t="s">
        <v>5</v>
      </c>
      <c r="L61" s="811"/>
      <c r="M61" s="816" t="s">
        <v>8</v>
      </c>
      <c r="N61" s="820"/>
    </row>
    <row r="62" spans="1:16" ht="11.25">
      <c r="A62" s="474">
        <v>53</v>
      </c>
      <c r="B62" s="453" t="s">
        <v>48</v>
      </c>
      <c r="C62" s="458">
        <v>16</v>
      </c>
      <c r="D62" s="459" t="s">
        <v>125</v>
      </c>
      <c r="E62" s="460">
        <v>9</v>
      </c>
      <c r="F62" s="461" t="s">
        <v>125</v>
      </c>
      <c r="G62" s="462">
        <v>0</v>
      </c>
      <c r="H62" s="463" t="s">
        <v>125</v>
      </c>
      <c r="I62" s="464">
        <v>0</v>
      </c>
      <c r="J62" s="465" t="s">
        <v>125</v>
      </c>
      <c r="K62" s="458">
        <v>11</v>
      </c>
      <c r="L62" s="459" t="s">
        <v>125</v>
      </c>
      <c r="M62" s="466">
        <v>36</v>
      </c>
      <c r="N62" s="467" t="s">
        <v>125</v>
      </c>
      <c r="O62" s="461"/>
      <c r="P62" s="461"/>
    </row>
    <row r="63" spans="1:16" ht="11.25">
      <c r="A63" s="474">
        <v>54</v>
      </c>
      <c r="B63" s="453" t="s">
        <v>101</v>
      </c>
      <c r="C63" s="458">
        <v>12</v>
      </c>
      <c r="D63" s="459" t="s">
        <v>125</v>
      </c>
      <c r="E63" s="460">
        <v>14</v>
      </c>
      <c r="F63" s="461" t="s">
        <v>125</v>
      </c>
      <c r="G63" s="462">
        <v>0</v>
      </c>
      <c r="H63" s="463" t="s">
        <v>125</v>
      </c>
      <c r="I63" s="464">
        <v>0</v>
      </c>
      <c r="J63" s="465" t="s">
        <v>125</v>
      </c>
      <c r="K63" s="458">
        <v>73</v>
      </c>
      <c r="L63" s="459" t="s">
        <v>125</v>
      </c>
      <c r="M63" s="466">
        <v>99</v>
      </c>
      <c r="N63" s="467" t="s">
        <v>125</v>
      </c>
      <c r="O63" s="461"/>
      <c r="P63" s="461"/>
    </row>
    <row r="64" spans="1:16" ht="11.25">
      <c r="A64" s="474">
        <v>55</v>
      </c>
      <c r="B64" s="453" t="s">
        <v>49</v>
      </c>
      <c r="C64" s="458">
        <v>0</v>
      </c>
      <c r="D64" s="459" t="s">
        <v>125</v>
      </c>
      <c r="E64" s="460">
        <v>0</v>
      </c>
      <c r="F64" s="461" t="s">
        <v>125</v>
      </c>
      <c r="G64" s="462">
        <v>0</v>
      </c>
      <c r="H64" s="463"/>
      <c r="I64" s="464">
        <v>0</v>
      </c>
      <c r="J64" s="465"/>
      <c r="K64" s="458">
        <v>17</v>
      </c>
      <c r="L64" s="459"/>
      <c r="M64" s="466">
        <v>17</v>
      </c>
      <c r="N64" s="467" t="s">
        <v>125</v>
      </c>
      <c r="O64" s="461"/>
      <c r="P64" s="461"/>
    </row>
    <row r="65" spans="1:16" ht="11.25">
      <c r="A65" s="474">
        <v>56</v>
      </c>
      <c r="B65" s="453" t="s">
        <v>50</v>
      </c>
      <c r="C65" s="458">
        <v>0</v>
      </c>
      <c r="D65" s="459" t="s">
        <v>125</v>
      </c>
      <c r="E65" s="460">
        <v>7</v>
      </c>
      <c r="F65" s="461" t="s">
        <v>125</v>
      </c>
      <c r="G65" s="462">
        <v>0</v>
      </c>
      <c r="H65" s="463" t="s">
        <v>125</v>
      </c>
      <c r="I65" s="464">
        <v>1</v>
      </c>
      <c r="J65" s="465" t="s">
        <v>125</v>
      </c>
      <c r="K65" s="458">
        <v>67</v>
      </c>
      <c r="L65" s="459" t="s">
        <v>125</v>
      </c>
      <c r="M65" s="466">
        <v>75</v>
      </c>
      <c r="N65" s="467" t="s">
        <v>125</v>
      </c>
      <c r="O65" s="461"/>
      <c r="P65" s="461"/>
    </row>
    <row r="66" spans="1:16" ht="11.25">
      <c r="A66" s="474">
        <v>57</v>
      </c>
      <c r="B66" s="453" t="s">
        <v>51</v>
      </c>
      <c r="C66" s="458">
        <v>2</v>
      </c>
      <c r="D66" s="459" t="s">
        <v>125</v>
      </c>
      <c r="E66" s="460">
        <v>21</v>
      </c>
      <c r="F66" s="461" t="s">
        <v>125</v>
      </c>
      <c r="G66" s="462">
        <v>0</v>
      </c>
      <c r="H66" s="463" t="s">
        <v>125</v>
      </c>
      <c r="I66" s="464">
        <v>0</v>
      </c>
      <c r="J66" s="465" t="s">
        <v>125</v>
      </c>
      <c r="K66" s="458">
        <v>68</v>
      </c>
      <c r="L66" s="459" t="s">
        <v>125</v>
      </c>
      <c r="M66" s="466">
        <v>91</v>
      </c>
      <c r="N66" s="467" t="s">
        <v>125</v>
      </c>
      <c r="O66" s="461"/>
      <c r="P66" s="461"/>
    </row>
    <row r="67" spans="1:16" ht="11.25">
      <c r="A67" s="474">
        <v>58</v>
      </c>
      <c r="B67" s="453" t="s">
        <v>52</v>
      </c>
      <c r="C67" s="458">
        <v>3</v>
      </c>
      <c r="D67" s="459" t="s">
        <v>125</v>
      </c>
      <c r="E67" s="460">
        <v>2</v>
      </c>
      <c r="F67" s="461" t="s">
        <v>125</v>
      </c>
      <c r="G67" s="462">
        <v>0</v>
      </c>
      <c r="H67" s="463"/>
      <c r="I67" s="464">
        <v>0</v>
      </c>
      <c r="J67" s="465"/>
      <c r="K67" s="458">
        <v>21</v>
      </c>
      <c r="L67" s="459" t="s">
        <v>125</v>
      </c>
      <c r="M67" s="466">
        <v>26</v>
      </c>
      <c r="N67" s="467" t="s">
        <v>125</v>
      </c>
      <c r="O67" s="461"/>
      <c r="P67" s="461"/>
    </row>
    <row r="68" spans="1:16" ht="11.25">
      <c r="A68" s="474">
        <v>59</v>
      </c>
      <c r="B68" s="453" t="s">
        <v>53</v>
      </c>
      <c r="C68" s="458">
        <v>82</v>
      </c>
      <c r="D68" s="459" t="s">
        <v>125</v>
      </c>
      <c r="E68" s="460">
        <v>198</v>
      </c>
      <c r="F68" s="461" t="s">
        <v>125</v>
      </c>
      <c r="G68" s="462">
        <v>1</v>
      </c>
      <c r="H68" s="463" t="s">
        <v>125</v>
      </c>
      <c r="I68" s="464">
        <v>18</v>
      </c>
      <c r="J68" s="465" t="s">
        <v>125</v>
      </c>
      <c r="K68" s="458">
        <v>177</v>
      </c>
      <c r="L68" s="459" t="s">
        <v>125</v>
      </c>
      <c r="M68" s="466">
        <v>476</v>
      </c>
      <c r="N68" s="467" t="s">
        <v>125</v>
      </c>
      <c r="O68" s="461"/>
      <c r="P68" s="461"/>
    </row>
    <row r="69" spans="1:16" ht="11.25">
      <c r="A69" s="474">
        <v>60</v>
      </c>
      <c r="B69" s="453" t="s">
        <v>54</v>
      </c>
      <c r="C69" s="458">
        <v>7</v>
      </c>
      <c r="D69" s="459" t="s">
        <v>125</v>
      </c>
      <c r="E69" s="460">
        <v>34</v>
      </c>
      <c r="F69" s="461" t="s">
        <v>125</v>
      </c>
      <c r="G69" s="462">
        <v>0</v>
      </c>
      <c r="H69" s="463" t="s">
        <v>125</v>
      </c>
      <c r="I69" s="464">
        <v>0</v>
      </c>
      <c r="J69" s="465" t="s">
        <v>125</v>
      </c>
      <c r="K69" s="458">
        <v>45</v>
      </c>
      <c r="L69" s="459" t="s">
        <v>125</v>
      </c>
      <c r="M69" s="466">
        <v>86</v>
      </c>
      <c r="N69" s="467" t="s">
        <v>125</v>
      </c>
      <c r="O69" s="461"/>
      <c r="P69" s="461"/>
    </row>
    <row r="70" spans="1:16" ht="11.25">
      <c r="A70" s="474">
        <v>61</v>
      </c>
      <c r="B70" s="453" t="s">
        <v>55</v>
      </c>
      <c r="C70" s="458">
        <v>7</v>
      </c>
      <c r="D70" s="459" t="s">
        <v>125</v>
      </c>
      <c r="E70" s="460">
        <v>7</v>
      </c>
      <c r="F70" s="461" t="s">
        <v>125</v>
      </c>
      <c r="G70" s="462">
        <v>0</v>
      </c>
      <c r="H70" s="463" t="s">
        <v>125</v>
      </c>
      <c r="I70" s="464">
        <v>0</v>
      </c>
      <c r="J70" s="465" t="s">
        <v>125</v>
      </c>
      <c r="K70" s="458">
        <v>18</v>
      </c>
      <c r="L70" s="459" t="s">
        <v>125</v>
      </c>
      <c r="M70" s="466">
        <v>32</v>
      </c>
      <c r="N70" s="467" t="s">
        <v>125</v>
      </c>
      <c r="O70" s="461"/>
      <c r="P70" s="461"/>
    </row>
    <row r="71" spans="1:16" ht="11.25">
      <c r="A71" s="474">
        <v>62</v>
      </c>
      <c r="B71" s="453" t="s">
        <v>102</v>
      </c>
      <c r="C71" s="458">
        <v>11</v>
      </c>
      <c r="D71" s="459" t="s">
        <v>125</v>
      </c>
      <c r="E71" s="460">
        <v>37</v>
      </c>
      <c r="F71" s="461" t="s">
        <v>125</v>
      </c>
      <c r="G71" s="462">
        <v>1</v>
      </c>
      <c r="H71" s="463" t="s">
        <v>125</v>
      </c>
      <c r="I71" s="464">
        <v>2</v>
      </c>
      <c r="J71" s="465" t="s">
        <v>125</v>
      </c>
      <c r="K71" s="458">
        <v>69</v>
      </c>
      <c r="L71" s="459" t="s">
        <v>125</v>
      </c>
      <c r="M71" s="466">
        <v>120</v>
      </c>
      <c r="N71" s="467" t="s">
        <v>125</v>
      </c>
      <c r="O71" s="461"/>
      <c r="P71" s="461"/>
    </row>
    <row r="72" spans="1:16" ht="11.25">
      <c r="A72" s="474">
        <v>63</v>
      </c>
      <c r="B72" s="453" t="s">
        <v>103</v>
      </c>
      <c r="C72" s="458">
        <v>37</v>
      </c>
      <c r="D72" s="459" t="s">
        <v>125</v>
      </c>
      <c r="E72" s="460">
        <v>8</v>
      </c>
      <c r="F72" s="461" t="s">
        <v>125</v>
      </c>
      <c r="G72" s="462">
        <v>0</v>
      </c>
      <c r="H72" s="463" t="s">
        <v>125</v>
      </c>
      <c r="I72" s="464">
        <v>2</v>
      </c>
      <c r="J72" s="465" t="s">
        <v>125</v>
      </c>
      <c r="K72" s="458">
        <v>61</v>
      </c>
      <c r="L72" s="459"/>
      <c r="M72" s="466">
        <v>108</v>
      </c>
      <c r="N72" s="467" t="s">
        <v>125</v>
      </c>
      <c r="O72" s="461"/>
      <c r="P72" s="461"/>
    </row>
    <row r="73" spans="1:16" ht="11.25">
      <c r="A73" s="474">
        <v>64</v>
      </c>
      <c r="B73" s="453" t="s">
        <v>104</v>
      </c>
      <c r="C73" s="458">
        <v>4</v>
      </c>
      <c r="D73" s="459" t="s">
        <v>125</v>
      </c>
      <c r="E73" s="460">
        <v>2</v>
      </c>
      <c r="F73" s="461"/>
      <c r="G73" s="462">
        <v>0</v>
      </c>
      <c r="H73" s="463"/>
      <c r="I73" s="464">
        <v>3</v>
      </c>
      <c r="J73" s="465"/>
      <c r="K73" s="458">
        <v>97</v>
      </c>
      <c r="L73" s="459"/>
      <c r="M73" s="466">
        <v>106</v>
      </c>
      <c r="N73" s="467" t="s">
        <v>125</v>
      </c>
      <c r="O73" s="461"/>
      <c r="P73" s="461"/>
    </row>
    <row r="74" spans="1:16" ht="11.25">
      <c r="A74" s="474">
        <v>65</v>
      </c>
      <c r="B74" s="453" t="s">
        <v>105</v>
      </c>
      <c r="C74" s="458">
        <v>5</v>
      </c>
      <c r="D74" s="459" t="s">
        <v>125</v>
      </c>
      <c r="E74" s="460">
        <v>0</v>
      </c>
      <c r="F74" s="461" t="s">
        <v>125</v>
      </c>
      <c r="G74" s="462">
        <v>0</v>
      </c>
      <c r="H74" s="463" t="s">
        <v>125</v>
      </c>
      <c r="I74" s="464">
        <v>0</v>
      </c>
      <c r="J74" s="465" t="s">
        <v>125</v>
      </c>
      <c r="K74" s="458">
        <v>21</v>
      </c>
      <c r="L74" s="459"/>
      <c r="M74" s="466">
        <v>26</v>
      </c>
      <c r="N74" s="467" t="s">
        <v>125</v>
      </c>
      <c r="O74" s="461"/>
      <c r="P74" s="461"/>
    </row>
    <row r="75" spans="1:16" ht="11.25">
      <c r="A75" s="474">
        <v>66</v>
      </c>
      <c r="B75" s="453" t="s">
        <v>106</v>
      </c>
      <c r="C75" s="458">
        <v>0</v>
      </c>
      <c r="D75" s="459" t="s">
        <v>125</v>
      </c>
      <c r="E75" s="460">
        <v>9</v>
      </c>
      <c r="F75" s="461" t="s">
        <v>125</v>
      </c>
      <c r="G75" s="462">
        <v>1</v>
      </c>
      <c r="H75" s="463" t="s">
        <v>125</v>
      </c>
      <c r="I75" s="464">
        <v>0</v>
      </c>
      <c r="J75" s="465" t="s">
        <v>125</v>
      </c>
      <c r="K75" s="458">
        <v>54</v>
      </c>
      <c r="L75" s="459" t="s">
        <v>125</v>
      </c>
      <c r="M75" s="466">
        <v>64</v>
      </c>
      <c r="N75" s="467" t="s">
        <v>125</v>
      </c>
      <c r="O75" s="461"/>
      <c r="P75" s="461"/>
    </row>
    <row r="76" spans="1:16" ht="11.25">
      <c r="A76" s="474">
        <v>67</v>
      </c>
      <c r="B76" s="453" t="s">
        <v>107</v>
      </c>
      <c r="C76" s="458">
        <v>64</v>
      </c>
      <c r="D76" s="459" t="s">
        <v>125</v>
      </c>
      <c r="E76" s="460">
        <v>37</v>
      </c>
      <c r="F76" s="461" t="s">
        <v>125</v>
      </c>
      <c r="G76" s="462">
        <v>0</v>
      </c>
      <c r="H76" s="463" t="s">
        <v>125</v>
      </c>
      <c r="I76" s="464">
        <v>14</v>
      </c>
      <c r="J76" s="465" t="s">
        <v>125</v>
      </c>
      <c r="K76" s="458">
        <v>77</v>
      </c>
      <c r="L76" s="459" t="s">
        <v>125</v>
      </c>
      <c r="M76" s="466">
        <v>192</v>
      </c>
      <c r="N76" s="467" t="s">
        <v>125</v>
      </c>
      <c r="O76" s="461"/>
      <c r="P76" s="461"/>
    </row>
    <row r="77" spans="1:16" ht="11.25">
      <c r="A77" s="474">
        <v>68</v>
      </c>
      <c r="B77" s="453" t="s">
        <v>108</v>
      </c>
      <c r="C77" s="458">
        <v>22</v>
      </c>
      <c r="D77" s="459" t="s">
        <v>125</v>
      </c>
      <c r="E77" s="460">
        <v>12</v>
      </c>
      <c r="F77" s="461" t="s">
        <v>125</v>
      </c>
      <c r="G77" s="462">
        <v>0</v>
      </c>
      <c r="H77" s="463" t="s">
        <v>125</v>
      </c>
      <c r="I77" s="464">
        <v>9</v>
      </c>
      <c r="J77" s="465" t="s">
        <v>125</v>
      </c>
      <c r="K77" s="458">
        <v>79</v>
      </c>
      <c r="L77" s="459" t="s">
        <v>125</v>
      </c>
      <c r="M77" s="466">
        <v>122</v>
      </c>
      <c r="N77" s="467" t="s">
        <v>125</v>
      </c>
      <c r="O77" s="461"/>
      <c r="P77" s="461"/>
    </row>
    <row r="78" spans="1:16" ht="11.25">
      <c r="A78" s="474">
        <v>69</v>
      </c>
      <c r="B78" s="453" t="s">
        <v>56</v>
      </c>
      <c r="C78" s="458">
        <v>0</v>
      </c>
      <c r="D78" s="459"/>
      <c r="E78" s="460">
        <v>0</v>
      </c>
      <c r="F78" s="461"/>
      <c r="G78" s="462">
        <v>0</v>
      </c>
      <c r="H78" s="463" t="s">
        <v>125</v>
      </c>
      <c r="I78" s="464">
        <v>12</v>
      </c>
      <c r="J78" s="465" t="s">
        <v>125</v>
      </c>
      <c r="K78" s="458">
        <v>512</v>
      </c>
      <c r="L78" s="459" t="s">
        <v>125</v>
      </c>
      <c r="M78" s="466">
        <v>524</v>
      </c>
      <c r="N78" s="467" t="s">
        <v>125</v>
      </c>
      <c r="O78" s="461"/>
      <c r="P78" s="461"/>
    </row>
    <row r="79" spans="1:16" ht="11.25">
      <c r="A79" s="474">
        <v>70</v>
      </c>
      <c r="B79" s="453" t="s">
        <v>109</v>
      </c>
      <c r="C79" s="458">
        <v>1</v>
      </c>
      <c r="D79" s="459" t="s">
        <v>125</v>
      </c>
      <c r="E79" s="460">
        <v>1</v>
      </c>
      <c r="F79" s="461" t="s">
        <v>125</v>
      </c>
      <c r="G79" s="462">
        <v>0</v>
      </c>
      <c r="H79" s="463" t="s">
        <v>125</v>
      </c>
      <c r="I79" s="464">
        <v>0</v>
      </c>
      <c r="J79" s="465" t="s">
        <v>125</v>
      </c>
      <c r="K79" s="458">
        <v>24</v>
      </c>
      <c r="L79" s="459" t="s">
        <v>125</v>
      </c>
      <c r="M79" s="466">
        <v>26</v>
      </c>
      <c r="N79" s="467" t="s">
        <v>125</v>
      </c>
      <c r="O79" s="461"/>
      <c r="P79" s="461"/>
    </row>
    <row r="80" spans="1:16" ht="11.25">
      <c r="A80" s="474">
        <v>71</v>
      </c>
      <c r="B80" s="453" t="s">
        <v>110</v>
      </c>
      <c r="C80" s="458">
        <v>0</v>
      </c>
      <c r="D80" s="459" t="s">
        <v>125</v>
      </c>
      <c r="E80" s="460">
        <v>29</v>
      </c>
      <c r="F80" s="461" t="s">
        <v>125</v>
      </c>
      <c r="G80" s="462">
        <v>0</v>
      </c>
      <c r="H80" s="463" t="s">
        <v>125</v>
      </c>
      <c r="I80" s="464">
        <v>0</v>
      </c>
      <c r="J80" s="465" t="s">
        <v>125</v>
      </c>
      <c r="K80" s="458">
        <v>52</v>
      </c>
      <c r="L80" s="459" t="s">
        <v>125</v>
      </c>
      <c r="M80" s="466">
        <v>81</v>
      </c>
      <c r="N80" s="467" t="s">
        <v>125</v>
      </c>
      <c r="O80" s="461"/>
      <c r="P80" s="461"/>
    </row>
    <row r="81" spans="1:16" ht="11.25">
      <c r="A81" s="474">
        <v>72</v>
      </c>
      <c r="B81" s="453" t="s">
        <v>57</v>
      </c>
      <c r="C81" s="458">
        <v>3</v>
      </c>
      <c r="D81" s="459" t="s">
        <v>125</v>
      </c>
      <c r="E81" s="460">
        <v>18</v>
      </c>
      <c r="F81" s="461" t="s">
        <v>125</v>
      </c>
      <c r="G81" s="462">
        <v>0</v>
      </c>
      <c r="H81" s="463" t="s">
        <v>125</v>
      </c>
      <c r="I81" s="464">
        <v>0</v>
      </c>
      <c r="J81" s="465" t="s">
        <v>125</v>
      </c>
      <c r="K81" s="458">
        <v>26</v>
      </c>
      <c r="L81" s="459" t="s">
        <v>125</v>
      </c>
      <c r="M81" s="466">
        <v>47</v>
      </c>
      <c r="N81" s="467" t="s">
        <v>125</v>
      </c>
      <c r="O81" s="461"/>
      <c r="P81" s="461"/>
    </row>
    <row r="82" spans="1:16" ht="11.25">
      <c r="A82" s="474">
        <v>73</v>
      </c>
      <c r="B82" s="453" t="s">
        <v>58</v>
      </c>
      <c r="C82" s="458">
        <v>13</v>
      </c>
      <c r="D82" s="459" t="s">
        <v>125</v>
      </c>
      <c r="E82" s="460">
        <v>3</v>
      </c>
      <c r="F82" s="461" t="s">
        <v>125</v>
      </c>
      <c r="G82" s="462">
        <v>0</v>
      </c>
      <c r="H82" s="463" t="s">
        <v>125</v>
      </c>
      <c r="I82" s="464">
        <v>0</v>
      </c>
      <c r="J82" s="465" t="s">
        <v>125</v>
      </c>
      <c r="K82" s="458">
        <v>69</v>
      </c>
      <c r="L82" s="459" t="s">
        <v>125</v>
      </c>
      <c r="M82" s="466">
        <v>85</v>
      </c>
      <c r="N82" s="467" t="s">
        <v>125</v>
      </c>
      <c r="O82" s="461"/>
      <c r="P82" s="461"/>
    </row>
    <row r="83" spans="1:16" ht="11.25">
      <c r="A83" s="474">
        <v>74</v>
      </c>
      <c r="B83" s="453" t="s">
        <v>111</v>
      </c>
      <c r="C83" s="458">
        <v>7</v>
      </c>
      <c r="D83" s="459"/>
      <c r="E83" s="460">
        <v>21</v>
      </c>
      <c r="F83" s="461" t="s">
        <v>125</v>
      </c>
      <c r="G83" s="462">
        <v>0</v>
      </c>
      <c r="H83" s="463" t="s">
        <v>125</v>
      </c>
      <c r="I83" s="464">
        <v>1</v>
      </c>
      <c r="J83" s="465" t="s">
        <v>125</v>
      </c>
      <c r="K83" s="458">
        <v>135</v>
      </c>
      <c r="L83" s="459"/>
      <c r="M83" s="466">
        <v>164</v>
      </c>
      <c r="N83" s="467" t="s">
        <v>125</v>
      </c>
      <c r="O83" s="461"/>
      <c r="P83" s="461"/>
    </row>
    <row r="84" spans="1:16" ht="11.25">
      <c r="A84" s="474">
        <v>75</v>
      </c>
      <c r="B84" s="453" t="s">
        <v>59</v>
      </c>
      <c r="C84" s="469">
        <v>455</v>
      </c>
      <c r="D84" s="459" t="s">
        <v>124</v>
      </c>
      <c r="E84" s="470">
        <v>187</v>
      </c>
      <c r="F84" s="461" t="s">
        <v>124</v>
      </c>
      <c r="G84" s="471">
        <v>0</v>
      </c>
      <c r="H84" s="459" t="s">
        <v>124</v>
      </c>
      <c r="I84" s="464">
        <v>38</v>
      </c>
      <c r="J84" s="465"/>
      <c r="K84" s="469">
        <v>3</v>
      </c>
      <c r="L84" s="459" t="s">
        <v>124</v>
      </c>
      <c r="M84" s="473">
        <v>683</v>
      </c>
      <c r="N84" s="467" t="s">
        <v>124</v>
      </c>
      <c r="O84" s="461"/>
      <c r="P84" s="461"/>
    </row>
    <row r="85" spans="1:16" ht="11.25">
      <c r="A85" s="474">
        <v>76</v>
      </c>
      <c r="B85" s="453" t="s">
        <v>112</v>
      </c>
      <c r="C85" s="458">
        <v>24</v>
      </c>
      <c r="D85" s="459" t="s">
        <v>125</v>
      </c>
      <c r="E85" s="460">
        <v>41</v>
      </c>
      <c r="F85" s="461" t="s">
        <v>125</v>
      </c>
      <c r="G85" s="462">
        <v>0</v>
      </c>
      <c r="H85" s="463" t="s">
        <v>125</v>
      </c>
      <c r="I85" s="464">
        <v>0</v>
      </c>
      <c r="J85" s="465" t="s">
        <v>125</v>
      </c>
      <c r="K85" s="458">
        <v>112</v>
      </c>
      <c r="L85" s="459" t="s">
        <v>125</v>
      </c>
      <c r="M85" s="466">
        <v>177</v>
      </c>
      <c r="N85" s="467" t="s">
        <v>125</v>
      </c>
      <c r="O85" s="461"/>
      <c r="P85" s="461"/>
    </row>
    <row r="86" spans="1:16" ht="11.25">
      <c r="A86" s="474">
        <v>77</v>
      </c>
      <c r="B86" s="453" t="s">
        <v>113</v>
      </c>
      <c r="C86" s="458">
        <v>59</v>
      </c>
      <c r="D86" s="459" t="s">
        <v>125</v>
      </c>
      <c r="E86" s="460">
        <v>23</v>
      </c>
      <c r="F86" s="461" t="s">
        <v>125</v>
      </c>
      <c r="G86" s="462">
        <v>0</v>
      </c>
      <c r="H86" s="463" t="s">
        <v>125</v>
      </c>
      <c r="I86" s="464">
        <v>0</v>
      </c>
      <c r="J86" s="465" t="s">
        <v>125</v>
      </c>
      <c r="K86" s="458">
        <v>90</v>
      </c>
      <c r="L86" s="459" t="s">
        <v>125</v>
      </c>
      <c r="M86" s="466">
        <v>172</v>
      </c>
      <c r="N86" s="467" t="s">
        <v>125</v>
      </c>
      <c r="O86" s="461"/>
      <c r="P86" s="461"/>
    </row>
    <row r="87" spans="1:16" ht="11.25">
      <c r="A87" s="474">
        <v>78</v>
      </c>
      <c r="B87" s="453" t="s">
        <v>60</v>
      </c>
      <c r="C87" s="458">
        <v>161</v>
      </c>
      <c r="D87" s="459" t="s">
        <v>125</v>
      </c>
      <c r="E87" s="460">
        <v>40</v>
      </c>
      <c r="F87" s="461" t="s">
        <v>125</v>
      </c>
      <c r="G87" s="462">
        <v>0</v>
      </c>
      <c r="H87" s="463" t="s">
        <v>125</v>
      </c>
      <c r="I87" s="464">
        <v>1</v>
      </c>
      <c r="J87" s="465" t="s">
        <v>125</v>
      </c>
      <c r="K87" s="458">
        <v>136</v>
      </c>
      <c r="L87" s="459" t="s">
        <v>125</v>
      </c>
      <c r="M87" s="466">
        <v>338</v>
      </c>
      <c r="N87" s="467" t="s">
        <v>125</v>
      </c>
      <c r="O87" s="461"/>
      <c r="P87" s="461"/>
    </row>
    <row r="88" spans="1:16" ht="11.25">
      <c r="A88" s="474">
        <v>79</v>
      </c>
      <c r="B88" s="453" t="s">
        <v>114</v>
      </c>
      <c r="C88" s="458">
        <v>6</v>
      </c>
      <c r="D88" s="459" t="s">
        <v>125</v>
      </c>
      <c r="E88" s="460">
        <v>8</v>
      </c>
      <c r="F88" s="461" t="s">
        <v>125</v>
      </c>
      <c r="G88" s="462">
        <v>0</v>
      </c>
      <c r="H88" s="463"/>
      <c r="I88" s="464">
        <v>1</v>
      </c>
      <c r="J88" s="465"/>
      <c r="K88" s="458">
        <v>26</v>
      </c>
      <c r="L88" s="459" t="s">
        <v>125</v>
      </c>
      <c r="M88" s="466">
        <v>41</v>
      </c>
      <c r="N88" s="467" t="s">
        <v>125</v>
      </c>
      <c r="O88" s="461"/>
      <c r="P88" s="461"/>
    </row>
    <row r="89" spans="1:16" ht="11.25">
      <c r="A89" s="474">
        <v>80</v>
      </c>
      <c r="B89" s="453" t="s">
        <v>61</v>
      </c>
      <c r="C89" s="458">
        <v>0</v>
      </c>
      <c r="D89" s="459" t="s">
        <v>125</v>
      </c>
      <c r="E89" s="460">
        <v>3</v>
      </c>
      <c r="F89" s="461" t="s">
        <v>125</v>
      </c>
      <c r="G89" s="462">
        <v>0</v>
      </c>
      <c r="H89" s="463" t="s">
        <v>125</v>
      </c>
      <c r="I89" s="464">
        <v>3</v>
      </c>
      <c r="J89" s="465" t="s">
        <v>125</v>
      </c>
      <c r="K89" s="458">
        <v>53</v>
      </c>
      <c r="L89" s="459"/>
      <c r="M89" s="466">
        <v>59</v>
      </c>
      <c r="N89" s="467" t="s">
        <v>125</v>
      </c>
      <c r="O89" s="461"/>
      <c r="P89" s="461"/>
    </row>
    <row r="90" spans="1:16" ht="11.25">
      <c r="A90" s="474">
        <v>81</v>
      </c>
      <c r="B90" s="453" t="s">
        <v>62</v>
      </c>
      <c r="C90" s="458">
        <v>2</v>
      </c>
      <c r="D90" s="459" t="s">
        <v>125</v>
      </c>
      <c r="E90" s="460">
        <v>7</v>
      </c>
      <c r="F90" s="461" t="s">
        <v>125</v>
      </c>
      <c r="G90" s="462">
        <v>0</v>
      </c>
      <c r="H90" s="463" t="s">
        <v>125</v>
      </c>
      <c r="I90" s="464">
        <v>0</v>
      </c>
      <c r="J90" s="465" t="s">
        <v>125</v>
      </c>
      <c r="K90" s="458">
        <v>76</v>
      </c>
      <c r="L90" s="459" t="s">
        <v>125</v>
      </c>
      <c r="M90" s="466">
        <v>85</v>
      </c>
      <c r="N90" s="467" t="s">
        <v>125</v>
      </c>
      <c r="O90" s="461"/>
      <c r="P90" s="461"/>
    </row>
    <row r="91" spans="1:16" ht="11.25">
      <c r="A91" s="474">
        <v>82</v>
      </c>
      <c r="B91" s="453" t="s">
        <v>115</v>
      </c>
      <c r="C91" s="458">
        <v>1</v>
      </c>
      <c r="D91" s="490"/>
      <c r="E91" s="460">
        <v>0</v>
      </c>
      <c r="F91" s="461"/>
      <c r="G91" s="462">
        <v>3</v>
      </c>
      <c r="H91" s="463"/>
      <c r="I91" s="464">
        <v>0</v>
      </c>
      <c r="J91" s="465"/>
      <c r="K91" s="458">
        <v>30</v>
      </c>
      <c r="L91" s="459"/>
      <c r="M91" s="466">
        <v>34</v>
      </c>
      <c r="N91" s="467" t="s">
        <v>125</v>
      </c>
      <c r="O91" s="461"/>
      <c r="P91" s="461"/>
    </row>
    <row r="92" spans="1:16" ht="11.25">
      <c r="A92" s="474">
        <v>83</v>
      </c>
      <c r="B92" s="453" t="s">
        <v>63</v>
      </c>
      <c r="C92" s="458">
        <v>2</v>
      </c>
      <c r="D92" s="459" t="s">
        <v>125</v>
      </c>
      <c r="E92" s="460">
        <v>10</v>
      </c>
      <c r="F92" s="461" t="s">
        <v>125</v>
      </c>
      <c r="G92" s="462">
        <v>0</v>
      </c>
      <c r="H92" s="463" t="s">
        <v>125</v>
      </c>
      <c r="I92" s="464">
        <v>2</v>
      </c>
      <c r="J92" s="465" t="s">
        <v>125</v>
      </c>
      <c r="K92" s="458">
        <v>219</v>
      </c>
      <c r="L92" s="459" t="s">
        <v>125</v>
      </c>
      <c r="M92" s="466">
        <v>233</v>
      </c>
      <c r="N92" s="467" t="s">
        <v>125</v>
      </c>
      <c r="O92" s="461"/>
      <c r="P92" s="461"/>
    </row>
    <row r="93" spans="1:16" ht="11.25">
      <c r="A93" s="474">
        <v>84</v>
      </c>
      <c r="B93" s="453" t="s">
        <v>64</v>
      </c>
      <c r="C93" s="458">
        <v>9</v>
      </c>
      <c r="D93" s="459" t="s">
        <v>125</v>
      </c>
      <c r="E93" s="460">
        <v>10</v>
      </c>
      <c r="F93" s="461" t="s">
        <v>125</v>
      </c>
      <c r="G93" s="462">
        <v>0</v>
      </c>
      <c r="H93" s="463" t="s">
        <v>125</v>
      </c>
      <c r="I93" s="464">
        <v>0</v>
      </c>
      <c r="J93" s="465" t="s">
        <v>125</v>
      </c>
      <c r="K93" s="458">
        <v>110</v>
      </c>
      <c r="L93" s="459" t="s">
        <v>125</v>
      </c>
      <c r="M93" s="466">
        <v>129</v>
      </c>
      <c r="N93" s="467" t="s">
        <v>125</v>
      </c>
      <c r="O93" s="461"/>
      <c r="P93" s="461"/>
    </row>
    <row r="94" spans="1:16" ht="11.25">
      <c r="A94" s="474">
        <v>85</v>
      </c>
      <c r="B94" s="453" t="s">
        <v>65</v>
      </c>
      <c r="C94" s="458">
        <v>19</v>
      </c>
      <c r="D94" s="490"/>
      <c r="E94" s="460">
        <v>9</v>
      </c>
      <c r="F94" s="466"/>
      <c r="G94" s="462">
        <v>0</v>
      </c>
      <c r="H94" s="463" t="s">
        <v>125</v>
      </c>
      <c r="I94" s="464">
        <v>1</v>
      </c>
      <c r="J94" s="465" t="s">
        <v>125</v>
      </c>
      <c r="K94" s="458">
        <v>33</v>
      </c>
      <c r="L94" s="459"/>
      <c r="M94" s="466">
        <v>62</v>
      </c>
      <c r="N94" s="467" t="s">
        <v>125</v>
      </c>
      <c r="O94" s="461"/>
      <c r="P94" s="461"/>
    </row>
    <row r="95" spans="1:16" ht="11.25">
      <c r="A95" s="474">
        <v>86</v>
      </c>
      <c r="B95" s="453" t="s">
        <v>66</v>
      </c>
      <c r="C95" s="458">
        <v>1</v>
      </c>
      <c r="D95" s="459" t="s">
        <v>125</v>
      </c>
      <c r="E95" s="460">
        <v>7</v>
      </c>
      <c r="F95" s="461" t="s">
        <v>125</v>
      </c>
      <c r="G95" s="462">
        <v>0</v>
      </c>
      <c r="H95" s="463" t="s">
        <v>125</v>
      </c>
      <c r="I95" s="464">
        <v>0</v>
      </c>
      <c r="J95" s="465" t="s">
        <v>125</v>
      </c>
      <c r="K95" s="458">
        <v>50</v>
      </c>
      <c r="L95" s="459" t="s">
        <v>125</v>
      </c>
      <c r="M95" s="466">
        <v>58</v>
      </c>
      <c r="N95" s="467" t="s">
        <v>125</v>
      </c>
      <c r="O95" s="461"/>
      <c r="P95" s="461"/>
    </row>
    <row r="96" spans="1:16" ht="11.25">
      <c r="A96" s="474">
        <v>87</v>
      </c>
      <c r="B96" s="453" t="s">
        <v>116</v>
      </c>
      <c r="C96" s="458">
        <v>0</v>
      </c>
      <c r="D96" s="459" t="s">
        <v>125</v>
      </c>
      <c r="E96" s="460">
        <v>0</v>
      </c>
      <c r="F96" s="461" t="s">
        <v>125</v>
      </c>
      <c r="G96" s="462">
        <v>0</v>
      </c>
      <c r="H96" s="463" t="s">
        <v>125</v>
      </c>
      <c r="I96" s="464">
        <v>0</v>
      </c>
      <c r="J96" s="465" t="s">
        <v>125</v>
      </c>
      <c r="K96" s="458">
        <v>59</v>
      </c>
      <c r="L96" s="459" t="s">
        <v>125</v>
      </c>
      <c r="M96" s="466">
        <v>59</v>
      </c>
      <c r="N96" s="467" t="s">
        <v>125</v>
      </c>
      <c r="O96" s="461"/>
      <c r="P96" s="461"/>
    </row>
    <row r="97" spans="1:16" ht="11.25">
      <c r="A97" s="474">
        <v>88</v>
      </c>
      <c r="B97" s="453" t="s">
        <v>67</v>
      </c>
      <c r="C97" s="458">
        <v>0</v>
      </c>
      <c r="D97" s="459" t="s">
        <v>125</v>
      </c>
      <c r="E97" s="460">
        <v>10</v>
      </c>
      <c r="F97" s="461" t="s">
        <v>125</v>
      </c>
      <c r="G97" s="462">
        <v>0</v>
      </c>
      <c r="H97" s="463" t="s">
        <v>125</v>
      </c>
      <c r="I97" s="464">
        <v>0</v>
      </c>
      <c r="J97" s="465" t="s">
        <v>125</v>
      </c>
      <c r="K97" s="458">
        <v>32</v>
      </c>
      <c r="L97" s="459" t="s">
        <v>125</v>
      </c>
      <c r="M97" s="466">
        <v>42</v>
      </c>
      <c r="N97" s="467" t="s">
        <v>125</v>
      </c>
      <c r="O97" s="461"/>
      <c r="P97" s="461"/>
    </row>
    <row r="98" spans="1:16" ht="11.25">
      <c r="A98" s="474">
        <v>89</v>
      </c>
      <c r="B98" s="453" t="s">
        <v>68</v>
      </c>
      <c r="C98" s="458">
        <v>6</v>
      </c>
      <c r="D98" s="459" t="s">
        <v>125</v>
      </c>
      <c r="E98" s="460">
        <v>13</v>
      </c>
      <c r="F98" s="461" t="s">
        <v>125</v>
      </c>
      <c r="G98" s="462">
        <v>0</v>
      </c>
      <c r="H98" s="463" t="s">
        <v>125</v>
      </c>
      <c r="I98" s="464">
        <v>0</v>
      </c>
      <c r="J98" s="465" t="s">
        <v>125</v>
      </c>
      <c r="K98" s="458">
        <v>33</v>
      </c>
      <c r="L98" s="459" t="s">
        <v>125</v>
      </c>
      <c r="M98" s="466">
        <v>52</v>
      </c>
      <c r="N98" s="467" t="s">
        <v>125</v>
      </c>
      <c r="O98" s="461"/>
      <c r="P98" s="461"/>
    </row>
    <row r="99" spans="1:16" ht="11.25">
      <c r="A99" s="474">
        <v>90</v>
      </c>
      <c r="B99" s="453" t="s">
        <v>69</v>
      </c>
      <c r="C99" s="458">
        <v>6</v>
      </c>
      <c r="D99" s="459" t="s">
        <v>125</v>
      </c>
      <c r="E99" s="460">
        <v>5</v>
      </c>
      <c r="F99" s="461" t="s">
        <v>125</v>
      </c>
      <c r="G99" s="462">
        <v>0</v>
      </c>
      <c r="H99" s="463"/>
      <c r="I99" s="464">
        <v>0</v>
      </c>
      <c r="J99" s="465"/>
      <c r="K99" s="458">
        <v>7</v>
      </c>
      <c r="L99" s="459" t="s">
        <v>125</v>
      </c>
      <c r="M99" s="466">
        <v>18</v>
      </c>
      <c r="N99" s="467" t="s">
        <v>125</v>
      </c>
      <c r="O99" s="461"/>
      <c r="P99" s="461"/>
    </row>
    <row r="100" spans="1:16" ht="11.25">
      <c r="A100" s="474">
        <v>91</v>
      </c>
      <c r="B100" s="453" t="s">
        <v>70</v>
      </c>
      <c r="C100" s="469">
        <v>80</v>
      </c>
      <c r="D100" s="459" t="s">
        <v>124</v>
      </c>
      <c r="E100" s="460">
        <v>46</v>
      </c>
      <c r="F100" s="461" t="s">
        <v>125</v>
      </c>
      <c r="G100" s="462">
        <v>0</v>
      </c>
      <c r="H100" s="463" t="s">
        <v>125</v>
      </c>
      <c r="I100" s="464">
        <v>1</v>
      </c>
      <c r="J100" s="465" t="s">
        <v>125</v>
      </c>
      <c r="K100" s="469">
        <v>109</v>
      </c>
      <c r="L100" s="459" t="s">
        <v>124</v>
      </c>
      <c r="M100" s="473">
        <v>236</v>
      </c>
      <c r="N100" s="467" t="s">
        <v>124</v>
      </c>
      <c r="O100" s="461"/>
      <c r="P100" s="461"/>
    </row>
    <row r="101" spans="1:16" ht="11.25">
      <c r="A101" s="474">
        <v>92</v>
      </c>
      <c r="B101" s="453" t="s">
        <v>117</v>
      </c>
      <c r="C101" s="458">
        <v>191</v>
      </c>
      <c r="D101" s="459" t="s">
        <v>125</v>
      </c>
      <c r="E101" s="460">
        <v>57</v>
      </c>
      <c r="F101" s="461" t="s">
        <v>125</v>
      </c>
      <c r="G101" s="462">
        <v>0</v>
      </c>
      <c r="H101" s="463" t="s">
        <v>125</v>
      </c>
      <c r="I101" s="464">
        <v>33</v>
      </c>
      <c r="J101" s="465" t="s">
        <v>125</v>
      </c>
      <c r="K101" s="458">
        <v>259</v>
      </c>
      <c r="L101" s="459"/>
      <c r="M101" s="466">
        <v>540</v>
      </c>
      <c r="N101" s="467" t="s">
        <v>125</v>
      </c>
      <c r="O101" s="461"/>
      <c r="P101" s="461"/>
    </row>
    <row r="102" spans="1:16" ht="11.25">
      <c r="A102" s="474">
        <v>93</v>
      </c>
      <c r="B102" s="453" t="s">
        <v>118</v>
      </c>
      <c r="C102" s="458">
        <v>69</v>
      </c>
      <c r="D102" s="459" t="s">
        <v>125</v>
      </c>
      <c r="E102" s="460">
        <v>34</v>
      </c>
      <c r="F102" s="461" t="s">
        <v>125</v>
      </c>
      <c r="G102" s="462">
        <v>0</v>
      </c>
      <c r="H102" s="463" t="s">
        <v>125</v>
      </c>
      <c r="I102" s="464">
        <v>1</v>
      </c>
      <c r="J102" s="465" t="s">
        <v>125</v>
      </c>
      <c r="K102" s="458">
        <v>175</v>
      </c>
      <c r="L102" s="459" t="s">
        <v>125</v>
      </c>
      <c r="M102" s="466">
        <v>279</v>
      </c>
      <c r="N102" s="467" t="s">
        <v>125</v>
      </c>
      <c r="O102" s="461"/>
      <c r="P102" s="461"/>
    </row>
    <row r="103" spans="1:16" ht="11.25">
      <c r="A103" s="474">
        <v>94</v>
      </c>
      <c r="B103" s="453" t="s">
        <v>119</v>
      </c>
      <c r="C103" s="458">
        <v>102</v>
      </c>
      <c r="D103" s="459" t="s">
        <v>125</v>
      </c>
      <c r="E103" s="460">
        <v>23</v>
      </c>
      <c r="F103" s="461" t="s">
        <v>125</v>
      </c>
      <c r="G103" s="462">
        <v>0</v>
      </c>
      <c r="H103" s="463" t="s">
        <v>125</v>
      </c>
      <c r="I103" s="464">
        <v>2</v>
      </c>
      <c r="J103" s="465" t="s">
        <v>125</v>
      </c>
      <c r="K103" s="458">
        <v>211</v>
      </c>
      <c r="L103" s="459" t="s">
        <v>125</v>
      </c>
      <c r="M103" s="466">
        <v>338</v>
      </c>
      <c r="N103" s="467" t="s">
        <v>125</v>
      </c>
      <c r="O103" s="461"/>
      <c r="P103" s="461"/>
    </row>
    <row r="104" spans="1:16" ht="11.25">
      <c r="A104" s="474">
        <v>95</v>
      </c>
      <c r="B104" s="453" t="s">
        <v>120</v>
      </c>
      <c r="C104" s="458">
        <v>52</v>
      </c>
      <c r="D104" s="459" t="s">
        <v>125</v>
      </c>
      <c r="E104" s="460">
        <v>22</v>
      </c>
      <c r="F104" s="461" t="s">
        <v>125</v>
      </c>
      <c r="G104" s="462">
        <v>0</v>
      </c>
      <c r="H104" s="463" t="s">
        <v>125</v>
      </c>
      <c r="I104" s="464">
        <v>4</v>
      </c>
      <c r="J104" s="465" t="s">
        <v>125</v>
      </c>
      <c r="K104" s="458">
        <v>96</v>
      </c>
      <c r="L104" s="459" t="s">
        <v>125</v>
      </c>
      <c r="M104" s="466">
        <v>174</v>
      </c>
      <c r="N104" s="467" t="s">
        <v>125</v>
      </c>
      <c r="O104" s="461"/>
      <c r="P104" s="461"/>
    </row>
    <row r="105" spans="1:16" ht="11.25">
      <c r="A105" s="491">
        <v>971</v>
      </c>
      <c r="B105" s="492" t="s">
        <v>71</v>
      </c>
      <c r="C105" s="493">
        <v>59</v>
      </c>
      <c r="D105" s="494" t="s">
        <v>125</v>
      </c>
      <c r="E105" s="495">
        <v>5</v>
      </c>
      <c r="F105" s="496" t="s">
        <v>125</v>
      </c>
      <c r="G105" s="497">
        <v>0</v>
      </c>
      <c r="H105" s="498" t="s">
        <v>125</v>
      </c>
      <c r="I105" s="499">
        <v>10</v>
      </c>
      <c r="J105" s="500" t="s">
        <v>125</v>
      </c>
      <c r="K105" s="493">
        <v>7</v>
      </c>
      <c r="L105" s="494" t="s">
        <v>125</v>
      </c>
      <c r="M105" s="501">
        <v>81</v>
      </c>
      <c r="N105" s="502" t="s">
        <v>125</v>
      </c>
      <c r="O105" s="461"/>
      <c r="P105" s="461"/>
    </row>
    <row r="106" spans="1:16" ht="11.25">
      <c r="A106" s="474">
        <v>972</v>
      </c>
      <c r="B106" s="453" t="s">
        <v>72</v>
      </c>
      <c r="C106" s="458">
        <v>50</v>
      </c>
      <c r="D106" s="459" t="s">
        <v>125</v>
      </c>
      <c r="E106" s="460">
        <v>1</v>
      </c>
      <c r="F106" s="461" t="s">
        <v>125</v>
      </c>
      <c r="G106" s="462">
        <v>0</v>
      </c>
      <c r="H106" s="463" t="s">
        <v>125</v>
      </c>
      <c r="I106" s="464">
        <v>11</v>
      </c>
      <c r="J106" s="465" t="s">
        <v>125</v>
      </c>
      <c r="K106" s="458">
        <v>19</v>
      </c>
      <c r="L106" s="459" t="s">
        <v>125</v>
      </c>
      <c r="M106" s="466">
        <v>81</v>
      </c>
      <c r="N106" s="467" t="s">
        <v>125</v>
      </c>
      <c r="O106" s="461"/>
      <c r="P106" s="461"/>
    </row>
    <row r="107" spans="1:16" ht="11.25">
      <c r="A107" s="474">
        <v>973</v>
      </c>
      <c r="B107" s="453" t="s">
        <v>121</v>
      </c>
      <c r="C107" s="458">
        <v>15</v>
      </c>
      <c r="D107" s="459" t="s">
        <v>125</v>
      </c>
      <c r="E107" s="460">
        <v>0</v>
      </c>
      <c r="F107" s="461" t="s">
        <v>125</v>
      </c>
      <c r="G107" s="462">
        <v>0</v>
      </c>
      <c r="H107" s="463" t="s">
        <v>125</v>
      </c>
      <c r="I107" s="464">
        <v>3</v>
      </c>
      <c r="J107" s="465" t="s">
        <v>125</v>
      </c>
      <c r="K107" s="458">
        <v>7</v>
      </c>
      <c r="L107" s="459"/>
      <c r="M107" s="466">
        <v>25</v>
      </c>
      <c r="N107" s="467" t="s">
        <v>125</v>
      </c>
      <c r="O107" s="461"/>
      <c r="P107" s="461"/>
    </row>
    <row r="108" spans="1:16" ht="11.25">
      <c r="A108" s="475">
        <v>974</v>
      </c>
      <c r="B108" s="476" t="s">
        <v>73</v>
      </c>
      <c r="C108" s="477">
        <v>112</v>
      </c>
      <c r="D108" s="478" t="s">
        <v>125</v>
      </c>
      <c r="E108" s="479">
        <v>5</v>
      </c>
      <c r="F108" s="480" t="s">
        <v>125</v>
      </c>
      <c r="G108" s="481">
        <v>0</v>
      </c>
      <c r="H108" s="482" t="s">
        <v>125</v>
      </c>
      <c r="I108" s="483">
        <v>29</v>
      </c>
      <c r="J108" s="484" t="s">
        <v>125</v>
      </c>
      <c r="K108" s="477">
        <v>18</v>
      </c>
      <c r="L108" s="478"/>
      <c r="M108" s="485">
        <v>164</v>
      </c>
      <c r="N108" s="486" t="s">
        <v>125</v>
      </c>
      <c r="O108" s="461"/>
      <c r="P108" s="461"/>
    </row>
    <row r="109" spans="4:14" ht="11.25">
      <c r="D109" s="452"/>
      <c r="F109" s="452"/>
      <c r="H109" s="452"/>
      <c r="J109" s="452"/>
      <c r="L109" s="452"/>
      <c r="M109" s="453"/>
      <c r="N109" s="452"/>
    </row>
    <row r="110" spans="1:14" ht="16.5" customHeight="1">
      <c r="A110" s="804" t="s">
        <v>11</v>
      </c>
      <c r="B110" s="805"/>
      <c r="C110" s="493">
        <v>2091</v>
      </c>
      <c r="D110" s="503"/>
      <c r="E110" s="493">
        <v>1683</v>
      </c>
      <c r="F110" s="503"/>
      <c r="G110" s="493">
        <v>14</v>
      </c>
      <c r="H110" s="503"/>
      <c r="I110" s="493">
        <v>233</v>
      </c>
      <c r="J110" s="503"/>
      <c r="K110" s="493">
        <v>6867</v>
      </c>
      <c r="L110" s="503"/>
      <c r="M110" s="493">
        <v>10888</v>
      </c>
      <c r="N110" s="503"/>
    </row>
    <row r="111" spans="1:14" ht="15" customHeight="1">
      <c r="A111" s="806" t="s">
        <v>19</v>
      </c>
      <c r="B111" s="807"/>
      <c r="C111" s="458">
        <v>236</v>
      </c>
      <c r="D111" s="504"/>
      <c r="E111" s="458">
        <v>11</v>
      </c>
      <c r="F111" s="504"/>
      <c r="G111" s="458">
        <v>0</v>
      </c>
      <c r="H111" s="504"/>
      <c r="I111" s="458">
        <v>53</v>
      </c>
      <c r="J111" s="504"/>
      <c r="K111" s="458">
        <v>51</v>
      </c>
      <c r="L111" s="504"/>
      <c r="M111" s="458">
        <v>351</v>
      </c>
      <c r="N111" s="504"/>
    </row>
    <row r="112" spans="1:14" ht="17.25" customHeight="1">
      <c r="A112" s="808" t="s">
        <v>12</v>
      </c>
      <c r="B112" s="809"/>
      <c r="C112" s="477">
        <v>2327</v>
      </c>
      <c r="D112" s="505"/>
      <c r="E112" s="477">
        <v>1694</v>
      </c>
      <c r="F112" s="505"/>
      <c r="G112" s="477">
        <v>14</v>
      </c>
      <c r="H112" s="505"/>
      <c r="I112" s="477">
        <v>286</v>
      </c>
      <c r="J112" s="505"/>
      <c r="K112" s="477">
        <v>6918</v>
      </c>
      <c r="L112" s="505"/>
      <c r="M112" s="477">
        <v>11239</v>
      </c>
      <c r="N112" s="505"/>
    </row>
    <row r="113" spans="1:14" ht="11.25">
      <c r="A113" s="487" t="s">
        <v>13</v>
      </c>
      <c r="C113" s="453"/>
      <c r="D113" s="452"/>
      <c r="E113" s="453"/>
      <c r="F113" s="452"/>
      <c r="G113" s="453"/>
      <c r="H113" s="452"/>
      <c r="I113" s="453"/>
      <c r="J113" s="452"/>
      <c r="K113" s="453"/>
      <c r="L113" s="452"/>
      <c r="M113" s="453"/>
      <c r="N113" s="452"/>
    </row>
    <row r="114" spans="2:14" ht="11.25">
      <c r="B114" s="454"/>
      <c r="C114" s="454"/>
      <c r="D114" s="455"/>
      <c r="E114" s="454"/>
      <c r="F114" s="455"/>
      <c r="G114" s="454"/>
      <c r="H114" s="455"/>
      <c r="I114" s="454"/>
      <c r="J114" s="455"/>
      <c r="K114" s="454"/>
      <c r="L114" s="455"/>
      <c r="M114" s="506"/>
      <c r="N114" s="507"/>
    </row>
    <row r="115" spans="2:14" ht="11.25">
      <c r="B115" s="454"/>
      <c r="C115" s="454"/>
      <c r="D115" s="455"/>
      <c r="E115" s="454"/>
      <c r="F115" s="455"/>
      <c r="G115" s="454"/>
      <c r="H115" s="455"/>
      <c r="I115" s="454"/>
      <c r="J115" s="455"/>
      <c r="K115" s="454"/>
      <c r="L115" s="455"/>
      <c r="M115" s="454"/>
      <c r="N115" s="455"/>
    </row>
    <row r="116" spans="2:14" ht="11.25">
      <c r="B116" s="453"/>
      <c r="C116" s="453"/>
      <c r="D116" s="452"/>
      <c r="E116" s="453"/>
      <c r="F116" s="452"/>
      <c r="G116" s="453"/>
      <c r="H116" s="452"/>
      <c r="I116" s="453"/>
      <c r="J116" s="452"/>
      <c r="K116" s="453"/>
      <c r="L116" s="452"/>
      <c r="M116" s="453"/>
      <c r="N116" s="452"/>
    </row>
    <row r="117" spans="2:14" ht="11.25">
      <c r="B117" s="453"/>
      <c r="C117" s="453"/>
      <c r="D117" s="452"/>
      <c r="E117" s="453"/>
      <c r="F117" s="452"/>
      <c r="G117" s="453"/>
      <c r="H117" s="452"/>
      <c r="I117" s="453"/>
      <c r="J117" s="452"/>
      <c r="K117" s="453"/>
      <c r="L117" s="452"/>
      <c r="M117" s="466"/>
      <c r="N117" s="452"/>
    </row>
    <row r="118" spans="2:14" ht="11.25">
      <c r="B118" s="453"/>
      <c r="C118" s="453"/>
      <c r="D118" s="452"/>
      <c r="E118" s="453"/>
      <c r="F118" s="452"/>
      <c r="G118" s="453"/>
      <c r="H118" s="452"/>
      <c r="I118" s="453"/>
      <c r="J118" s="452"/>
      <c r="K118" s="453"/>
      <c r="L118" s="452"/>
      <c r="M118" s="466"/>
      <c r="N118" s="452"/>
    </row>
    <row r="119" spans="2:14" ht="11.25">
      <c r="B119" s="453"/>
      <c r="C119" s="453"/>
      <c r="D119" s="452"/>
      <c r="E119" s="453"/>
      <c r="F119" s="452"/>
      <c r="G119" s="453"/>
      <c r="H119" s="452"/>
      <c r="I119" s="453"/>
      <c r="J119" s="452"/>
      <c r="K119" s="453"/>
      <c r="L119" s="452"/>
      <c r="M119" s="466"/>
      <c r="N119" s="452"/>
    </row>
    <row r="120" spans="2:14" ht="11.25">
      <c r="B120" s="453"/>
      <c r="C120" s="453"/>
      <c r="D120" s="452"/>
      <c r="E120" s="453"/>
      <c r="F120" s="452"/>
      <c r="G120" s="453"/>
      <c r="H120" s="452"/>
      <c r="I120" s="453"/>
      <c r="J120" s="452"/>
      <c r="K120" s="453"/>
      <c r="L120" s="452"/>
      <c r="M120" s="466"/>
      <c r="N120" s="452"/>
    </row>
    <row r="121" spans="2:14" ht="11.25">
      <c r="B121" s="453"/>
      <c r="C121" s="453"/>
      <c r="D121" s="452"/>
      <c r="E121" s="453"/>
      <c r="F121" s="452"/>
      <c r="G121" s="453"/>
      <c r="H121" s="452"/>
      <c r="I121" s="453"/>
      <c r="J121" s="452"/>
      <c r="K121" s="453"/>
      <c r="L121" s="452"/>
      <c r="M121" s="466"/>
      <c r="N121" s="452"/>
    </row>
    <row r="122" spans="2:14" ht="11.25">
      <c r="B122" s="453"/>
      <c r="C122" s="453"/>
      <c r="D122" s="452"/>
      <c r="E122" s="453"/>
      <c r="F122" s="452"/>
      <c r="G122" s="453"/>
      <c r="H122" s="452"/>
      <c r="I122" s="453"/>
      <c r="J122" s="452"/>
      <c r="K122" s="453"/>
      <c r="L122" s="452"/>
      <c r="M122" s="466"/>
      <c r="N122" s="452"/>
    </row>
    <row r="123" spans="2:14" ht="11.25">
      <c r="B123" s="453"/>
      <c r="C123" s="453"/>
      <c r="D123" s="452"/>
      <c r="E123" s="453"/>
      <c r="F123" s="452"/>
      <c r="G123" s="453"/>
      <c r="H123" s="452"/>
      <c r="I123" s="453"/>
      <c r="J123" s="452"/>
      <c r="K123" s="453"/>
      <c r="L123" s="452"/>
      <c r="M123" s="466"/>
      <c r="N123" s="452"/>
    </row>
    <row r="124" spans="2:14" ht="11.25">
      <c r="B124" s="453"/>
      <c r="C124" s="453"/>
      <c r="D124" s="452"/>
      <c r="E124" s="453"/>
      <c r="F124" s="452"/>
      <c r="G124" s="453"/>
      <c r="H124" s="452"/>
      <c r="I124" s="453"/>
      <c r="J124" s="452"/>
      <c r="K124" s="453"/>
      <c r="L124" s="452"/>
      <c r="M124" s="466"/>
      <c r="N124" s="452"/>
    </row>
    <row r="125" spans="2:14" ht="11.25">
      <c r="B125" s="453"/>
      <c r="C125" s="453"/>
      <c r="D125" s="452"/>
      <c r="E125" s="453"/>
      <c r="F125" s="452"/>
      <c r="G125" s="453"/>
      <c r="H125" s="452"/>
      <c r="I125" s="453"/>
      <c r="J125" s="452"/>
      <c r="K125" s="453"/>
      <c r="L125" s="452"/>
      <c r="M125" s="466"/>
      <c r="N125" s="452"/>
    </row>
    <row r="126" spans="2:14" ht="11.25">
      <c r="B126" s="453"/>
      <c r="C126" s="453"/>
      <c r="D126" s="452"/>
      <c r="E126" s="453"/>
      <c r="F126" s="452"/>
      <c r="G126" s="453"/>
      <c r="H126" s="452"/>
      <c r="I126" s="453"/>
      <c r="J126" s="452"/>
      <c r="K126" s="453"/>
      <c r="L126" s="452"/>
      <c r="M126" s="466"/>
      <c r="N126" s="452"/>
    </row>
    <row r="127" spans="2:14" ht="11.25">
      <c r="B127" s="453"/>
      <c r="C127" s="453"/>
      <c r="D127" s="452"/>
      <c r="E127" s="453"/>
      <c r="F127" s="452"/>
      <c r="G127" s="453"/>
      <c r="H127" s="452"/>
      <c r="I127" s="453"/>
      <c r="J127" s="452"/>
      <c r="K127" s="453"/>
      <c r="L127" s="452"/>
      <c r="M127" s="466"/>
      <c r="N127" s="452"/>
    </row>
    <row r="128" spans="2:14" ht="11.25">
      <c r="B128" s="453"/>
      <c r="C128" s="453"/>
      <c r="D128" s="452"/>
      <c r="E128" s="453"/>
      <c r="F128" s="452"/>
      <c r="G128" s="453"/>
      <c r="H128" s="452"/>
      <c r="I128" s="453"/>
      <c r="J128" s="452"/>
      <c r="K128" s="453"/>
      <c r="L128" s="452"/>
      <c r="M128" s="466"/>
      <c r="N128" s="452"/>
    </row>
    <row r="129" spans="2:14" ht="11.25">
      <c r="B129" s="453"/>
      <c r="C129" s="453"/>
      <c r="D129" s="452"/>
      <c r="E129" s="453"/>
      <c r="F129" s="452"/>
      <c r="G129" s="453"/>
      <c r="H129" s="452"/>
      <c r="I129" s="453"/>
      <c r="J129" s="452"/>
      <c r="K129" s="453"/>
      <c r="L129" s="452"/>
      <c r="M129" s="466"/>
      <c r="N129" s="452"/>
    </row>
    <row r="130" spans="2:14" ht="11.25">
      <c r="B130" s="453"/>
      <c r="C130" s="453"/>
      <c r="D130" s="452"/>
      <c r="E130" s="453"/>
      <c r="F130" s="452"/>
      <c r="G130" s="453"/>
      <c r="H130" s="452"/>
      <c r="I130" s="453"/>
      <c r="J130" s="452"/>
      <c r="K130" s="453"/>
      <c r="L130" s="452"/>
      <c r="M130" s="466"/>
      <c r="N130" s="452"/>
    </row>
    <row r="131" spans="2:14" ht="11.25">
      <c r="B131" s="453"/>
      <c r="C131" s="453"/>
      <c r="D131" s="452"/>
      <c r="E131" s="453"/>
      <c r="F131" s="452"/>
      <c r="G131" s="453"/>
      <c r="H131" s="452"/>
      <c r="I131" s="453"/>
      <c r="J131" s="452"/>
      <c r="K131" s="453"/>
      <c r="L131" s="452"/>
      <c r="M131" s="466"/>
      <c r="N131" s="452"/>
    </row>
    <row r="132" spans="2:14" ht="11.25">
      <c r="B132" s="453"/>
      <c r="C132" s="453"/>
      <c r="D132" s="452"/>
      <c r="E132" s="453"/>
      <c r="F132" s="452"/>
      <c r="G132" s="453"/>
      <c r="H132" s="452"/>
      <c r="I132" s="453"/>
      <c r="J132" s="452"/>
      <c r="K132" s="453"/>
      <c r="L132" s="452"/>
      <c r="M132" s="466"/>
      <c r="N132" s="452"/>
    </row>
    <row r="133" spans="2:14" ht="11.25">
      <c r="B133" s="453"/>
      <c r="C133" s="453"/>
      <c r="D133" s="452"/>
      <c r="E133" s="453"/>
      <c r="F133" s="452"/>
      <c r="G133" s="453"/>
      <c r="H133" s="452"/>
      <c r="I133" s="453"/>
      <c r="J133" s="452"/>
      <c r="K133" s="453"/>
      <c r="L133" s="452"/>
      <c r="M133" s="466"/>
      <c r="N133" s="452"/>
    </row>
    <row r="134" spans="2:14" ht="11.25">
      <c r="B134" s="453"/>
      <c r="C134" s="453"/>
      <c r="D134" s="452"/>
      <c r="E134" s="453"/>
      <c r="F134" s="452"/>
      <c r="G134" s="453"/>
      <c r="H134" s="452"/>
      <c r="I134" s="453"/>
      <c r="J134" s="452"/>
      <c r="K134" s="453"/>
      <c r="L134" s="452"/>
      <c r="M134" s="466"/>
      <c r="N134" s="452"/>
    </row>
    <row r="135" spans="2:14" ht="11.25">
      <c r="B135" s="453"/>
      <c r="C135" s="453"/>
      <c r="D135" s="452"/>
      <c r="E135" s="453"/>
      <c r="F135" s="452"/>
      <c r="G135" s="453"/>
      <c r="H135" s="452"/>
      <c r="I135" s="453"/>
      <c r="J135" s="452"/>
      <c r="K135" s="453"/>
      <c r="L135" s="452"/>
      <c r="M135" s="466"/>
      <c r="N135" s="452"/>
    </row>
    <row r="136" spans="2:14" ht="11.25">
      <c r="B136" s="453"/>
      <c r="C136" s="453"/>
      <c r="D136" s="452"/>
      <c r="E136" s="453"/>
      <c r="F136" s="452"/>
      <c r="G136" s="453"/>
      <c r="H136" s="452"/>
      <c r="I136" s="453"/>
      <c r="J136" s="452"/>
      <c r="K136" s="453"/>
      <c r="L136" s="452"/>
      <c r="M136" s="466"/>
      <c r="N136" s="452"/>
    </row>
    <row r="137" spans="2:14" ht="11.25">
      <c r="B137" s="453"/>
      <c r="C137" s="453"/>
      <c r="D137" s="452"/>
      <c r="E137" s="453"/>
      <c r="F137" s="452"/>
      <c r="G137" s="453"/>
      <c r="H137" s="452"/>
      <c r="I137" s="453"/>
      <c r="J137" s="452"/>
      <c r="K137" s="453"/>
      <c r="L137" s="452"/>
      <c r="M137" s="466"/>
      <c r="N137" s="452"/>
    </row>
    <row r="138" spans="2:14" ht="11.25">
      <c r="B138" s="453"/>
      <c r="C138" s="453"/>
      <c r="D138" s="452"/>
      <c r="E138" s="453"/>
      <c r="F138" s="452"/>
      <c r="G138" s="453"/>
      <c r="H138" s="452"/>
      <c r="I138" s="453"/>
      <c r="J138" s="452"/>
      <c r="K138" s="453"/>
      <c r="L138" s="452"/>
      <c r="M138" s="466"/>
      <c r="N138" s="452"/>
    </row>
    <row r="139" spans="2:14" ht="11.25">
      <c r="B139" s="453"/>
      <c r="C139" s="453"/>
      <c r="D139" s="452"/>
      <c r="E139" s="453"/>
      <c r="F139" s="452"/>
      <c r="G139" s="453"/>
      <c r="H139" s="452"/>
      <c r="I139" s="453"/>
      <c r="J139" s="452"/>
      <c r="K139" s="453"/>
      <c r="L139" s="452"/>
      <c r="M139" s="453"/>
      <c r="N139" s="452"/>
    </row>
    <row r="140" spans="2:14" ht="11.25">
      <c r="B140" s="453"/>
      <c r="C140" s="453"/>
      <c r="D140" s="452"/>
      <c r="E140" s="453"/>
      <c r="F140" s="452"/>
      <c r="G140" s="453"/>
      <c r="H140" s="452"/>
      <c r="I140" s="453"/>
      <c r="J140" s="452"/>
      <c r="K140" s="453"/>
      <c r="L140" s="452"/>
      <c r="M140" s="453"/>
      <c r="N140" s="452"/>
    </row>
    <row r="141" spans="2:14" ht="11.25">
      <c r="B141" s="453"/>
      <c r="C141" s="453"/>
      <c r="D141" s="452"/>
      <c r="E141" s="453"/>
      <c r="F141" s="452"/>
      <c r="G141" s="453"/>
      <c r="H141" s="452"/>
      <c r="I141" s="453"/>
      <c r="J141" s="452"/>
      <c r="K141" s="453"/>
      <c r="L141" s="452"/>
      <c r="M141" s="453"/>
      <c r="N141" s="452"/>
    </row>
    <row r="142" spans="2:14" ht="11.25">
      <c r="B142" s="453"/>
      <c r="C142" s="453"/>
      <c r="D142" s="452"/>
      <c r="E142" s="453"/>
      <c r="F142" s="452"/>
      <c r="G142" s="453"/>
      <c r="H142" s="452"/>
      <c r="I142" s="453"/>
      <c r="J142" s="452"/>
      <c r="K142" s="453"/>
      <c r="L142" s="452"/>
      <c r="M142" s="453"/>
      <c r="N142" s="452"/>
    </row>
    <row r="143" spans="2:14" ht="11.25">
      <c r="B143" s="453"/>
      <c r="C143" s="453"/>
      <c r="D143" s="452"/>
      <c r="E143" s="453"/>
      <c r="F143" s="452"/>
      <c r="G143" s="453"/>
      <c r="H143" s="452"/>
      <c r="I143" s="453"/>
      <c r="J143" s="452"/>
      <c r="K143" s="453"/>
      <c r="L143" s="452"/>
      <c r="M143" s="453"/>
      <c r="N143" s="452"/>
    </row>
    <row r="144" spans="2:14" ht="11.25">
      <c r="B144" s="453"/>
      <c r="C144" s="453"/>
      <c r="D144" s="452"/>
      <c r="E144" s="453"/>
      <c r="F144" s="452"/>
      <c r="G144" s="453"/>
      <c r="H144" s="452"/>
      <c r="I144" s="453"/>
      <c r="J144" s="452"/>
      <c r="K144" s="453"/>
      <c r="L144" s="452"/>
      <c r="M144" s="461"/>
      <c r="N144" s="489"/>
    </row>
    <row r="145" ht="11.25">
      <c r="N145" s="452"/>
    </row>
    <row r="146" spans="4:14" ht="11.25">
      <c r="D146" s="451"/>
      <c r="F146" s="451"/>
      <c r="H146" s="451"/>
      <c r="J146" s="451"/>
      <c r="L146" s="451"/>
      <c r="N146" s="452"/>
    </row>
    <row r="147" spans="4:14" ht="11.25">
      <c r="D147" s="451"/>
      <c r="F147" s="451"/>
      <c r="H147" s="451"/>
      <c r="J147" s="451"/>
      <c r="L147" s="451"/>
      <c r="N147" s="452"/>
    </row>
    <row r="148" spans="4:14" ht="11.25">
      <c r="D148" s="451"/>
      <c r="F148" s="451"/>
      <c r="H148" s="451"/>
      <c r="J148" s="451"/>
      <c r="L148" s="451"/>
      <c r="N148" s="452"/>
    </row>
    <row r="149" spans="4:14" ht="11.25">
      <c r="D149" s="451"/>
      <c r="F149" s="451"/>
      <c r="H149" s="451"/>
      <c r="J149" s="451"/>
      <c r="L149" s="451"/>
      <c r="N149" s="452"/>
    </row>
    <row r="150" spans="4:14" ht="11.25">
      <c r="D150" s="451"/>
      <c r="F150" s="451"/>
      <c r="H150" s="451"/>
      <c r="J150" s="451"/>
      <c r="L150" s="451"/>
      <c r="N150" s="452"/>
    </row>
    <row r="151" spans="4:14" ht="11.25">
      <c r="D151" s="451"/>
      <c r="F151" s="451"/>
      <c r="H151" s="451"/>
      <c r="J151" s="451"/>
      <c r="L151" s="451"/>
      <c r="N151" s="452"/>
    </row>
    <row r="152" spans="4:14" ht="11.25">
      <c r="D152" s="451"/>
      <c r="F152" s="451"/>
      <c r="H152" s="451"/>
      <c r="J152" s="451"/>
      <c r="L152" s="451"/>
      <c r="N152" s="452"/>
    </row>
    <row r="153" spans="4:14" ht="11.25">
      <c r="D153" s="451"/>
      <c r="F153" s="451"/>
      <c r="H153" s="451"/>
      <c r="J153" s="451"/>
      <c r="L153" s="451"/>
      <c r="N153" s="452"/>
    </row>
    <row r="154" spans="4:14" ht="11.25">
      <c r="D154" s="451"/>
      <c r="F154" s="451"/>
      <c r="H154" s="451"/>
      <c r="J154" s="451"/>
      <c r="L154" s="451"/>
      <c r="N154" s="452"/>
    </row>
    <row r="155" spans="4:14" ht="11.25">
      <c r="D155" s="451"/>
      <c r="F155" s="451"/>
      <c r="H155" s="451"/>
      <c r="J155" s="451"/>
      <c r="L155" s="451"/>
      <c r="N155" s="452"/>
    </row>
    <row r="156" spans="4:14" ht="11.25">
      <c r="D156" s="451"/>
      <c r="F156" s="451"/>
      <c r="H156" s="451"/>
      <c r="J156" s="451"/>
      <c r="L156" s="451"/>
      <c r="N156" s="452"/>
    </row>
    <row r="157" spans="4:14" ht="11.25">
      <c r="D157" s="451"/>
      <c r="F157" s="451"/>
      <c r="H157" s="451"/>
      <c r="J157" s="451"/>
      <c r="L157" s="451"/>
      <c r="N157" s="452"/>
    </row>
    <row r="158" spans="4:14" ht="11.25">
      <c r="D158" s="451"/>
      <c r="F158" s="451"/>
      <c r="H158" s="451"/>
      <c r="J158" s="451"/>
      <c r="L158" s="451"/>
      <c r="N158" s="452"/>
    </row>
    <row r="159" spans="4:14" ht="11.25">
      <c r="D159" s="451"/>
      <c r="F159" s="451"/>
      <c r="H159" s="451"/>
      <c r="J159" s="451"/>
      <c r="L159" s="451"/>
      <c r="N159" s="452"/>
    </row>
    <row r="160" spans="4:14" ht="11.25">
      <c r="D160" s="451"/>
      <c r="F160" s="451"/>
      <c r="H160" s="451"/>
      <c r="J160" s="451"/>
      <c r="L160" s="451"/>
      <c r="N160" s="452"/>
    </row>
    <row r="161" spans="4:14" ht="11.25">
      <c r="D161" s="451"/>
      <c r="F161" s="451"/>
      <c r="H161" s="451"/>
      <c r="J161" s="451"/>
      <c r="L161" s="451"/>
      <c r="N161" s="452"/>
    </row>
    <row r="162" spans="4:14" ht="11.25">
      <c r="D162" s="451"/>
      <c r="F162" s="451"/>
      <c r="H162" s="451"/>
      <c r="J162" s="451"/>
      <c r="L162" s="451"/>
      <c r="N162" s="452"/>
    </row>
    <row r="163" spans="4:14" ht="11.25">
      <c r="D163" s="451"/>
      <c r="F163" s="451"/>
      <c r="H163" s="451"/>
      <c r="J163" s="451"/>
      <c r="L163" s="451"/>
      <c r="N163" s="452"/>
    </row>
    <row r="164" spans="4:14" ht="11.25">
      <c r="D164" s="451"/>
      <c r="F164" s="451"/>
      <c r="H164" s="451"/>
      <c r="J164" s="451"/>
      <c r="L164" s="451"/>
      <c r="N164" s="452"/>
    </row>
    <row r="165" spans="4:14" ht="11.25">
      <c r="D165" s="451"/>
      <c r="F165" s="451"/>
      <c r="H165" s="451"/>
      <c r="J165" s="451"/>
      <c r="L165" s="451"/>
      <c r="N165" s="452"/>
    </row>
    <row r="166" spans="4:14" ht="11.25">
      <c r="D166" s="451"/>
      <c r="F166" s="451"/>
      <c r="H166" s="451"/>
      <c r="J166" s="451"/>
      <c r="L166" s="451"/>
      <c r="N166" s="452"/>
    </row>
    <row r="167" spans="4:14" ht="11.25">
      <c r="D167" s="451"/>
      <c r="F167" s="451"/>
      <c r="H167" s="451"/>
      <c r="J167" s="451"/>
      <c r="L167" s="451"/>
      <c r="N167" s="452"/>
    </row>
    <row r="168" spans="4:14" ht="11.25">
      <c r="D168" s="451"/>
      <c r="F168" s="451"/>
      <c r="H168" s="451"/>
      <c r="J168" s="451"/>
      <c r="L168" s="451"/>
      <c r="N168" s="452"/>
    </row>
    <row r="169" spans="4:14" ht="11.25">
      <c r="D169" s="451"/>
      <c r="F169" s="451"/>
      <c r="H169" s="451"/>
      <c r="J169" s="451"/>
      <c r="L169" s="451"/>
      <c r="N169" s="452"/>
    </row>
    <row r="170" spans="4:14" ht="11.25">
      <c r="D170" s="451"/>
      <c r="F170" s="451"/>
      <c r="H170" s="451"/>
      <c r="J170" s="451"/>
      <c r="L170" s="451"/>
      <c r="N170" s="452"/>
    </row>
    <row r="171" spans="4:14" ht="11.25">
      <c r="D171" s="451"/>
      <c r="F171" s="451"/>
      <c r="H171" s="451"/>
      <c r="J171" s="451"/>
      <c r="L171" s="451"/>
      <c r="N171" s="452"/>
    </row>
    <row r="172" spans="4:14" ht="11.25">
      <c r="D172" s="451"/>
      <c r="F172" s="451"/>
      <c r="H172" s="451"/>
      <c r="J172" s="451"/>
      <c r="L172" s="451"/>
      <c r="N172" s="452"/>
    </row>
    <row r="173" spans="4:14" ht="11.25">
      <c r="D173" s="451"/>
      <c r="F173" s="451"/>
      <c r="H173" s="451"/>
      <c r="J173" s="451"/>
      <c r="L173" s="451"/>
      <c r="N173" s="452"/>
    </row>
    <row r="174" spans="4:14" ht="11.25">
      <c r="D174" s="451"/>
      <c r="F174" s="451"/>
      <c r="H174" s="451"/>
      <c r="J174" s="451"/>
      <c r="L174" s="451"/>
      <c r="N174" s="452"/>
    </row>
    <row r="175" spans="4:14" ht="11.25">
      <c r="D175" s="451"/>
      <c r="F175" s="451"/>
      <c r="H175" s="451"/>
      <c r="J175" s="451"/>
      <c r="L175" s="451"/>
      <c r="N175" s="452"/>
    </row>
    <row r="176" spans="4:14" ht="11.25">
      <c r="D176" s="451"/>
      <c r="F176" s="451"/>
      <c r="H176" s="451"/>
      <c r="J176" s="451"/>
      <c r="L176" s="451"/>
      <c r="N176" s="452"/>
    </row>
    <row r="177" spans="4:14" ht="11.25">
      <c r="D177" s="451"/>
      <c r="F177" s="451"/>
      <c r="H177" s="451"/>
      <c r="J177" s="451"/>
      <c r="L177" s="451"/>
      <c r="N177" s="452"/>
    </row>
    <row r="178" spans="4:14" ht="11.25">
      <c r="D178" s="451"/>
      <c r="F178" s="451"/>
      <c r="H178" s="451"/>
      <c r="J178" s="451"/>
      <c r="L178" s="451"/>
      <c r="N178" s="452"/>
    </row>
    <row r="179" spans="4:14" ht="11.25">
      <c r="D179" s="451"/>
      <c r="F179" s="451"/>
      <c r="H179" s="451"/>
      <c r="J179" s="451"/>
      <c r="L179" s="451"/>
      <c r="N179" s="452"/>
    </row>
    <row r="180" spans="4:14" ht="11.25">
      <c r="D180" s="451"/>
      <c r="F180" s="451"/>
      <c r="H180" s="451"/>
      <c r="J180" s="451"/>
      <c r="L180" s="451"/>
      <c r="N180" s="452"/>
    </row>
  </sheetData>
  <sheetProtection/>
  <mergeCells count="20">
    <mergeCell ref="K61:L61"/>
    <mergeCell ref="M61:N61"/>
    <mergeCell ref="A1:N1"/>
    <mergeCell ref="C3:N3"/>
    <mergeCell ref="A4:B4"/>
    <mergeCell ref="C4:D4"/>
    <mergeCell ref="E4:F4"/>
    <mergeCell ref="I4:J4"/>
    <mergeCell ref="K4:L4"/>
    <mergeCell ref="M4:N4"/>
    <mergeCell ref="A110:B110"/>
    <mergeCell ref="A111:B111"/>
    <mergeCell ref="A112:B112"/>
    <mergeCell ref="G4:H4"/>
    <mergeCell ref="G61:H61"/>
    <mergeCell ref="C60:N60"/>
    <mergeCell ref="A61:B61"/>
    <mergeCell ref="C61:D61"/>
    <mergeCell ref="E61:F61"/>
    <mergeCell ref="I61:J61"/>
  </mergeCells>
  <conditionalFormatting sqref="I5:I57">
    <cfRule type="cellIs" priority="15" dxfId="181" operator="equal" stopIfTrue="1">
      <formula>"NR"</formula>
    </cfRule>
    <cfRule type="cellIs" priority="16" dxfId="181" operator="equal" stopIfTrue="1">
      <formula>"ND"</formula>
    </cfRule>
  </conditionalFormatting>
  <conditionalFormatting sqref="I62:I108">
    <cfRule type="cellIs" priority="13" dxfId="181" operator="equal" stopIfTrue="1">
      <formula>"NR"</formula>
    </cfRule>
    <cfRule type="cellIs" priority="14" dxfId="181" operator="equal" stopIfTrue="1">
      <formula>"ND"</formula>
    </cfRule>
  </conditionalFormatting>
  <conditionalFormatting sqref="G5:G57">
    <cfRule type="cellIs" priority="11" dxfId="181" operator="equal" stopIfTrue="1">
      <formula>"NR"</formula>
    </cfRule>
    <cfRule type="cellIs" priority="12" dxfId="181" operator="equal" stopIfTrue="1">
      <formula>"ND"</formula>
    </cfRule>
  </conditionalFormatting>
  <conditionalFormatting sqref="G62:G108">
    <cfRule type="cellIs" priority="9" dxfId="181" operator="equal" stopIfTrue="1">
      <formula>"NR"</formula>
    </cfRule>
    <cfRule type="cellIs" priority="10" dxfId="181" operator="equal" stopIfTrue="1">
      <formula>"ND"</formula>
    </cfRule>
  </conditionalFormatting>
  <conditionalFormatting sqref="G5:G57">
    <cfRule type="cellIs" priority="7" dxfId="181" operator="equal" stopIfTrue="1">
      <formula>"NR"</formula>
    </cfRule>
    <cfRule type="cellIs" priority="8" dxfId="181" operator="equal" stopIfTrue="1">
      <formula>"ND"</formula>
    </cfRule>
  </conditionalFormatting>
  <conditionalFormatting sqref="G62:G108">
    <cfRule type="cellIs" priority="5" dxfId="181" operator="equal" stopIfTrue="1">
      <formula>"NR"</formula>
    </cfRule>
    <cfRule type="cellIs" priority="6" dxfId="181" operator="equal" stopIfTrue="1">
      <formula>"ND"</formula>
    </cfRule>
  </conditionalFormatting>
  <conditionalFormatting sqref="I5:I57">
    <cfRule type="cellIs" priority="3" dxfId="181" operator="equal" stopIfTrue="1">
      <formula>"NR"</formula>
    </cfRule>
    <cfRule type="cellIs" priority="4" dxfId="181" operator="equal" stopIfTrue="1">
      <formula>"ND"</formula>
    </cfRule>
  </conditionalFormatting>
  <conditionalFormatting sqref="I62:I108">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horizontalDpi="600" verticalDpi="600" orientation="portrait" paperSize="9" r:id="rId1"/>
  <ignoredErrors>
    <ignoredError sqref="A5:A13" numberStoredAsText="1"/>
  </ignoredErrors>
</worksheet>
</file>

<file path=xl/worksheets/sheet24.xml><?xml version="1.0" encoding="utf-8"?>
<worksheet xmlns="http://schemas.openxmlformats.org/spreadsheetml/2006/main" xmlns:r="http://schemas.openxmlformats.org/officeDocument/2006/relationships">
  <dimension ref="A1:O182"/>
  <sheetViews>
    <sheetView zoomScalePageLayoutView="0" workbookViewId="0" topLeftCell="A1">
      <selection activeCell="A1" sqref="A1:L1"/>
    </sheetView>
  </sheetViews>
  <sheetFormatPr defaultColWidth="11.421875" defaultRowHeight="12.75"/>
  <cols>
    <col min="1" max="1" width="4.140625" style="451" customWidth="1"/>
    <col min="2" max="2" width="26.00390625" style="451" customWidth="1"/>
    <col min="3" max="3" width="9.7109375" style="451" customWidth="1"/>
    <col min="4" max="4" width="3.140625" style="456" customWidth="1"/>
    <col min="5" max="5" width="9.00390625" style="451" customWidth="1"/>
    <col min="6" max="6" width="3.421875" style="456" customWidth="1"/>
    <col min="7" max="7" width="8.57421875" style="451" customWidth="1"/>
    <col min="8" max="8" width="3.421875" style="456" customWidth="1"/>
    <col min="9" max="9" width="8.57421875" style="456" customWidth="1"/>
    <col min="10" max="10" width="3.421875" style="456" customWidth="1"/>
    <col min="11" max="11" width="8.7109375" style="525" customWidth="1"/>
    <col min="12" max="12" width="3.421875" style="456" customWidth="1"/>
    <col min="13" max="16384" width="11.421875" style="451" customWidth="1"/>
  </cols>
  <sheetData>
    <row r="1" spans="1:12" ht="20.25" customHeight="1">
      <c r="A1" s="831" t="s">
        <v>420</v>
      </c>
      <c r="B1" s="831"/>
      <c r="C1" s="831"/>
      <c r="D1" s="831"/>
      <c r="E1" s="831"/>
      <c r="F1" s="831"/>
      <c r="G1" s="831"/>
      <c r="H1" s="831"/>
      <c r="I1" s="831"/>
      <c r="J1" s="831"/>
      <c r="K1" s="831"/>
      <c r="L1" s="831"/>
    </row>
    <row r="2" spans="1:12" ht="20.25" customHeight="1">
      <c r="A2" s="728"/>
      <c r="B2" s="728"/>
      <c r="C2" s="728"/>
      <c r="D2" s="728"/>
      <c r="E2" s="728"/>
      <c r="F2" s="728"/>
      <c r="G2" s="728"/>
      <c r="H2" s="728"/>
      <c r="I2" s="728"/>
      <c r="J2" s="728"/>
      <c r="K2" s="728"/>
      <c r="L2" s="728"/>
    </row>
    <row r="3" spans="1:12" ht="12.75" customHeight="1">
      <c r="A3" s="822" t="s">
        <v>15</v>
      </c>
      <c r="B3" s="832"/>
      <c r="C3" s="812" t="s">
        <v>134</v>
      </c>
      <c r="D3" s="813"/>
      <c r="E3" s="813"/>
      <c r="F3" s="813"/>
      <c r="G3" s="813"/>
      <c r="H3" s="813"/>
      <c r="I3" s="813"/>
      <c r="J3" s="813"/>
      <c r="K3" s="822" t="s">
        <v>18</v>
      </c>
      <c r="L3" s="823"/>
    </row>
    <row r="4" spans="1:12" ht="11.25">
      <c r="A4" s="824"/>
      <c r="B4" s="833"/>
      <c r="C4" s="834"/>
      <c r="D4" s="828"/>
      <c r="E4" s="828"/>
      <c r="F4" s="828"/>
      <c r="G4" s="828"/>
      <c r="H4" s="828"/>
      <c r="I4" s="828"/>
      <c r="J4" s="828"/>
      <c r="K4" s="824"/>
      <c r="L4" s="825"/>
    </row>
    <row r="5" spans="1:15" s="450" customFormat="1" ht="21.75" customHeight="1">
      <c r="A5" s="826"/>
      <c r="B5" s="830"/>
      <c r="C5" s="815" t="s">
        <v>0</v>
      </c>
      <c r="D5" s="820"/>
      <c r="E5" s="830" t="s">
        <v>1</v>
      </c>
      <c r="F5" s="830"/>
      <c r="G5" s="817" t="s">
        <v>135</v>
      </c>
      <c r="H5" s="818"/>
      <c r="I5" s="828" t="s">
        <v>136</v>
      </c>
      <c r="J5" s="828"/>
      <c r="K5" s="826"/>
      <c r="L5" s="827"/>
      <c r="M5" s="508"/>
      <c r="N5" s="508"/>
      <c r="O5" s="508"/>
    </row>
    <row r="6" spans="1:14" ht="11.25">
      <c r="A6" s="509" t="s">
        <v>137</v>
      </c>
      <c r="B6" s="453" t="s">
        <v>74</v>
      </c>
      <c r="C6" s="462">
        <v>0</v>
      </c>
      <c r="D6" s="510"/>
      <c r="E6" s="464">
        <v>0</v>
      </c>
      <c r="F6" s="460"/>
      <c r="G6" s="462">
        <v>0</v>
      </c>
      <c r="H6" s="511"/>
      <c r="I6" s="464">
        <v>0</v>
      </c>
      <c r="J6" s="460"/>
      <c r="K6" s="458">
        <v>0</v>
      </c>
      <c r="L6" s="467" t="s">
        <v>125</v>
      </c>
      <c r="M6" s="512"/>
      <c r="N6" s="512"/>
    </row>
    <row r="7" spans="1:14" ht="11.25">
      <c r="A7" s="509" t="s">
        <v>138</v>
      </c>
      <c r="B7" s="453" t="s">
        <v>75</v>
      </c>
      <c r="C7" s="462">
        <v>1</v>
      </c>
      <c r="D7" s="510"/>
      <c r="E7" s="464">
        <v>0</v>
      </c>
      <c r="F7" s="460"/>
      <c r="G7" s="462">
        <v>0</v>
      </c>
      <c r="H7" s="511"/>
      <c r="I7" s="464">
        <v>6</v>
      </c>
      <c r="J7" s="460"/>
      <c r="K7" s="458">
        <v>7</v>
      </c>
      <c r="L7" s="467" t="s">
        <v>125</v>
      </c>
      <c r="M7" s="512"/>
      <c r="N7" s="512"/>
    </row>
    <row r="8" spans="1:14" ht="11.25">
      <c r="A8" s="509" t="s">
        <v>139</v>
      </c>
      <c r="B8" s="453" t="s">
        <v>76</v>
      </c>
      <c r="C8" s="462">
        <v>3</v>
      </c>
      <c r="D8" s="510"/>
      <c r="E8" s="464">
        <v>1</v>
      </c>
      <c r="F8" s="460"/>
      <c r="G8" s="462">
        <v>0</v>
      </c>
      <c r="H8" s="511"/>
      <c r="I8" s="464">
        <v>2</v>
      </c>
      <c r="J8" s="460"/>
      <c r="K8" s="458">
        <v>6</v>
      </c>
      <c r="L8" s="467" t="s">
        <v>125</v>
      </c>
      <c r="M8" s="512"/>
      <c r="N8" s="512"/>
    </row>
    <row r="9" spans="1:14" ht="11.25">
      <c r="A9" s="509" t="s">
        <v>140</v>
      </c>
      <c r="B9" s="453" t="s">
        <v>77</v>
      </c>
      <c r="C9" s="471">
        <v>1</v>
      </c>
      <c r="D9" s="510" t="s">
        <v>124</v>
      </c>
      <c r="E9" s="472">
        <v>0</v>
      </c>
      <c r="F9" s="513" t="s">
        <v>124</v>
      </c>
      <c r="G9" s="471">
        <v>0</v>
      </c>
      <c r="H9" s="510" t="s">
        <v>124</v>
      </c>
      <c r="I9" s="472">
        <v>0</v>
      </c>
      <c r="J9" s="513" t="s">
        <v>124</v>
      </c>
      <c r="K9" s="469">
        <v>1</v>
      </c>
      <c r="L9" s="467" t="s">
        <v>124</v>
      </c>
      <c r="M9" s="512"/>
      <c r="N9" s="512"/>
    </row>
    <row r="10" spans="1:14" ht="11.25">
      <c r="A10" s="509" t="s">
        <v>141</v>
      </c>
      <c r="B10" s="453" t="s">
        <v>78</v>
      </c>
      <c r="C10" s="462">
        <v>0</v>
      </c>
      <c r="D10" s="510"/>
      <c r="E10" s="464">
        <v>0</v>
      </c>
      <c r="F10" s="513"/>
      <c r="G10" s="462">
        <v>0</v>
      </c>
      <c r="H10" s="510"/>
      <c r="I10" s="464">
        <v>0</v>
      </c>
      <c r="J10" s="513"/>
      <c r="K10" s="458">
        <v>0</v>
      </c>
      <c r="L10" s="467" t="s">
        <v>125</v>
      </c>
      <c r="M10" s="512"/>
      <c r="N10" s="512"/>
    </row>
    <row r="11" spans="1:14" ht="11.25">
      <c r="A11" s="509" t="s">
        <v>142</v>
      </c>
      <c r="B11" s="453" t="s">
        <v>79</v>
      </c>
      <c r="C11" s="462">
        <v>0</v>
      </c>
      <c r="D11" s="510"/>
      <c r="E11" s="464">
        <v>0</v>
      </c>
      <c r="F11" s="513"/>
      <c r="G11" s="462">
        <v>0</v>
      </c>
      <c r="H11" s="510"/>
      <c r="I11" s="464">
        <v>0</v>
      </c>
      <c r="J11" s="513"/>
      <c r="K11" s="458">
        <v>0</v>
      </c>
      <c r="L11" s="467" t="s">
        <v>125</v>
      </c>
      <c r="M11" s="512"/>
      <c r="N11" s="512"/>
    </row>
    <row r="12" spans="1:14" ht="11.25">
      <c r="A12" s="509" t="s">
        <v>143</v>
      </c>
      <c r="B12" s="453" t="s">
        <v>80</v>
      </c>
      <c r="C12" s="462">
        <v>0</v>
      </c>
      <c r="D12" s="510"/>
      <c r="E12" s="464">
        <v>0</v>
      </c>
      <c r="F12" s="460"/>
      <c r="G12" s="462">
        <v>0</v>
      </c>
      <c r="H12" s="511"/>
      <c r="I12" s="464">
        <v>0</v>
      </c>
      <c r="J12" s="460"/>
      <c r="K12" s="458">
        <v>0</v>
      </c>
      <c r="L12" s="467" t="s">
        <v>125</v>
      </c>
      <c r="M12" s="512"/>
      <c r="N12" s="512"/>
    </row>
    <row r="13" spans="1:14" ht="11.25">
      <c r="A13" s="509" t="s">
        <v>144</v>
      </c>
      <c r="B13" s="453" t="s">
        <v>81</v>
      </c>
      <c r="C13" s="462">
        <v>6</v>
      </c>
      <c r="D13" s="510"/>
      <c r="E13" s="464">
        <v>1</v>
      </c>
      <c r="F13" s="460"/>
      <c r="G13" s="462">
        <v>0</v>
      </c>
      <c r="H13" s="511"/>
      <c r="I13" s="464">
        <v>0</v>
      </c>
      <c r="J13" s="460"/>
      <c r="K13" s="458">
        <v>7</v>
      </c>
      <c r="L13" s="467" t="s">
        <v>125</v>
      </c>
      <c r="M13" s="512"/>
      <c r="N13" s="512"/>
    </row>
    <row r="14" spans="1:14" ht="11.25">
      <c r="A14" s="509" t="s">
        <v>145</v>
      </c>
      <c r="B14" s="453" t="s">
        <v>82</v>
      </c>
      <c r="C14" s="462">
        <v>0</v>
      </c>
      <c r="D14" s="510"/>
      <c r="E14" s="464">
        <v>0</v>
      </c>
      <c r="F14" s="460"/>
      <c r="G14" s="462">
        <v>0</v>
      </c>
      <c r="H14" s="511"/>
      <c r="I14" s="464">
        <v>0</v>
      </c>
      <c r="J14" s="460"/>
      <c r="K14" s="458">
        <v>0</v>
      </c>
      <c r="L14" s="467" t="s">
        <v>125</v>
      </c>
      <c r="M14" s="512"/>
      <c r="N14" s="512"/>
    </row>
    <row r="15" spans="1:14" ht="11.25">
      <c r="A15" s="514">
        <v>10</v>
      </c>
      <c r="B15" s="453" t="s">
        <v>83</v>
      </c>
      <c r="C15" s="462">
        <v>0</v>
      </c>
      <c r="D15" s="510"/>
      <c r="E15" s="464">
        <v>0</v>
      </c>
      <c r="F15" s="460"/>
      <c r="G15" s="462">
        <v>0</v>
      </c>
      <c r="H15" s="511"/>
      <c r="I15" s="464">
        <v>0</v>
      </c>
      <c r="J15" s="460"/>
      <c r="K15" s="458">
        <v>0</v>
      </c>
      <c r="L15" s="467" t="s">
        <v>125</v>
      </c>
      <c r="M15" s="512"/>
      <c r="N15" s="512"/>
    </row>
    <row r="16" spans="1:14" ht="11.25">
      <c r="A16" s="514">
        <v>11</v>
      </c>
      <c r="B16" s="453" t="s">
        <v>84</v>
      </c>
      <c r="C16" s="471">
        <v>2</v>
      </c>
      <c r="D16" s="510" t="s">
        <v>124</v>
      </c>
      <c r="E16" s="472">
        <v>0</v>
      </c>
      <c r="F16" s="513" t="s">
        <v>124</v>
      </c>
      <c r="G16" s="471">
        <v>0</v>
      </c>
      <c r="H16" s="510" t="s">
        <v>124</v>
      </c>
      <c r="I16" s="472">
        <v>0</v>
      </c>
      <c r="J16" s="513" t="s">
        <v>124</v>
      </c>
      <c r="K16" s="469">
        <v>2</v>
      </c>
      <c r="L16" s="467" t="s">
        <v>124</v>
      </c>
      <c r="M16" s="512"/>
      <c r="N16" s="512"/>
    </row>
    <row r="17" spans="1:14" ht="11.25">
      <c r="A17" s="514">
        <v>12</v>
      </c>
      <c r="B17" s="453" t="s">
        <v>85</v>
      </c>
      <c r="C17" s="462">
        <v>2</v>
      </c>
      <c r="D17" s="510"/>
      <c r="E17" s="464">
        <v>0</v>
      </c>
      <c r="F17" s="513"/>
      <c r="G17" s="462">
        <v>0</v>
      </c>
      <c r="H17" s="510"/>
      <c r="I17" s="464">
        <v>0</v>
      </c>
      <c r="J17" s="513"/>
      <c r="K17" s="458">
        <v>2</v>
      </c>
      <c r="L17" s="467" t="s">
        <v>125</v>
      </c>
      <c r="M17" s="512"/>
      <c r="N17" s="512"/>
    </row>
    <row r="18" spans="1:14" ht="11.25">
      <c r="A18" s="514">
        <v>13</v>
      </c>
      <c r="B18" s="453" t="s">
        <v>86</v>
      </c>
      <c r="C18" s="462">
        <v>1</v>
      </c>
      <c r="D18" s="510"/>
      <c r="E18" s="464">
        <v>0</v>
      </c>
      <c r="F18" s="460"/>
      <c r="G18" s="462">
        <v>0</v>
      </c>
      <c r="H18" s="511"/>
      <c r="I18" s="464">
        <v>0</v>
      </c>
      <c r="J18" s="460"/>
      <c r="K18" s="458">
        <v>1</v>
      </c>
      <c r="L18" s="467" t="s">
        <v>125</v>
      </c>
      <c r="M18" s="512"/>
      <c r="N18" s="512"/>
    </row>
    <row r="19" spans="1:14" ht="11.25">
      <c r="A19" s="514">
        <v>14</v>
      </c>
      <c r="B19" s="453" t="s">
        <v>22</v>
      </c>
      <c r="C19" s="462">
        <v>12</v>
      </c>
      <c r="D19" s="510"/>
      <c r="E19" s="464">
        <v>3</v>
      </c>
      <c r="F19" s="460"/>
      <c r="G19" s="462">
        <v>0</v>
      </c>
      <c r="H19" s="511"/>
      <c r="I19" s="464">
        <v>2</v>
      </c>
      <c r="J19" s="460"/>
      <c r="K19" s="458">
        <v>17</v>
      </c>
      <c r="L19" s="467" t="s">
        <v>125</v>
      </c>
      <c r="M19" s="512"/>
      <c r="N19" s="512"/>
    </row>
    <row r="20" spans="1:14" ht="11.25">
      <c r="A20" s="514">
        <v>15</v>
      </c>
      <c r="B20" s="453" t="s">
        <v>23</v>
      </c>
      <c r="C20" s="462">
        <v>0</v>
      </c>
      <c r="D20" s="510"/>
      <c r="E20" s="464">
        <v>0</v>
      </c>
      <c r="F20" s="460"/>
      <c r="G20" s="462">
        <v>0</v>
      </c>
      <c r="H20" s="511"/>
      <c r="I20" s="464">
        <v>0</v>
      </c>
      <c r="J20" s="460"/>
      <c r="K20" s="458">
        <v>0</v>
      </c>
      <c r="L20" s="467" t="s">
        <v>125</v>
      </c>
      <c r="M20" s="512"/>
      <c r="N20" s="512"/>
    </row>
    <row r="21" spans="1:14" ht="11.25">
      <c r="A21" s="514">
        <v>16</v>
      </c>
      <c r="B21" s="453" t="s">
        <v>24</v>
      </c>
      <c r="C21" s="462">
        <v>3</v>
      </c>
      <c r="D21" s="510"/>
      <c r="E21" s="464">
        <v>0</v>
      </c>
      <c r="F21" s="460"/>
      <c r="G21" s="462">
        <v>0</v>
      </c>
      <c r="H21" s="511"/>
      <c r="I21" s="464">
        <v>0</v>
      </c>
      <c r="J21" s="460"/>
      <c r="K21" s="458">
        <v>3</v>
      </c>
      <c r="L21" s="467" t="s">
        <v>125</v>
      </c>
      <c r="M21" s="512"/>
      <c r="N21" s="512"/>
    </row>
    <row r="22" spans="1:14" ht="11.25">
      <c r="A22" s="514">
        <v>17</v>
      </c>
      <c r="B22" s="453" t="s">
        <v>87</v>
      </c>
      <c r="C22" s="462">
        <v>2</v>
      </c>
      <c r="D22" s="510"/>
      <c r="E22" s="464">
        <v>1</v>
      </c>
      <c r="F22" s="460"/>
      <c r="G22" s="462">
        <v>0</v>
      </c>
      <c r="H22" s="511"/>
      <c r="I22" s="464">
        <v>0</v>
      </c>
      <c r="J22" s="460"/>
      <c r="K22" s="458">
        <v>3</v>
      </c>
      <c r="L22" s="467" t="s">
        <v>125</v>
      </c>
      <c r="M22" s="512"/>
      <c r="N22" s="512"/>
    </row>
    <row r="23" spans="1:14" ht="11.25">
      <c r="A23" s="514">
        <v>18</v>
      </c>
      <c r="B23" s="453" t="s">
        <v>25</v>
      </c>
      <c r="C23" s="462">
        <v>3</v>
      </c>
      <c r="D23" s="510"/>
      <c r="E23" s="464">
        <v>0</v>
      </c>
      <c r="F23" s="460"/>
      <c r="G23" s="462">
        <v>0</v>
      </c>
      <c r="H23" s="511"/>
      <c r="I23" s="464">
        <v>3</v>
      </c>
      <c r="J23" s="460"/>
      <c r="K23" s="458">
        <v>6</v>
      </c>
      <c r="L23" s="467" t="s">
        <v>125</v>
      </c>
      <c r="M23" s="512"/>
      <c r="N23" s="512"/>
    </row>
    <row r="24" spans="1:14" ht="11.25">
      <c r="A24" s="514">
        <v>19</v>
      </c>
      <c r="B24" s="453" t="s">
        <v>26</v>
      </c>
      <c r="C24" s="462">
        <v>0</v>
      </c>
      <c r="D24" s="510"/>
      <c r="E24" s="464">
        <v>2</v>
      </c>
      <c r="F24" s="460"/>
      <c r="G24" s="462">
        <v>0</v>
      </c>
      <c r="H24" s="510"/>
      <c r="I24" s="464">
        <v>0</v>
      </c>
      <c r="J24" s="513"/>
      <c r="K24" s="458">
        <v>2</v>
      </c>
      <c r="L24" s="467" t="s">
        <v>125</v>
      </c>
      <c r="M24" s="512"/>
      <c r="N24" s="512"/>
    </row>
    <row r="25" spans="1:14" ht="11.25">
      <c r="A25" s="514" t="s">
        <v>20</v>
      </c>
      <c r="B25" s="453" t="s">
        <v>27</v>
      </c>
      <c r="C25" s="462">
        <v>0</v>
      </c>
      <c r="D25" s="510"/>
      <c r="E25" s="464">
        <v>0</v>
      </c>
      <c r="F25" s="460"/>
      <c r="G25" s="462">
        <v>0</v>
      </c>
      <c r="H25" s="511"/>
      <c r="I25" s="464">
        <v>0</v>
      </c>
      <c r="J25" s="460"/>
      <c r="K25" s="458">
        <v>0</v>
      </c>
      <c r="L25" s="467" t="s">
        <v>125</v>
      </c>
      <c r="M25" s="512"/>
      <c r="N25" s="512"/>
    </row>
    <row r="26" spans="1:14" ht="11.25">
      <c r="A26" s="514" t="s">
        <v>21</v>
      </c>
      <c r="B26" s="453" t="s">
        <v>88</v>
      </c>
      <c r="C26" s="462">
        <v>2</v>
      </c>
      <c r="D26" s="510"/>
      <c r="E26" s="464">
        <v>0</v>
      </c>
      <c r="F26" s="460"/>
      <c r="G26" s="462">
        <v>0</v>
      </c>
      <c r="H26" s="511"/>
      <c r="I26" s="464">
        <v>0</v>
      </c>
      <c r="J26" s="460"/>
      <c r="K26" s="458">
        <v>2</v>
      </c>
      <c r="L26" s="467" t="s">
        <v>125</v>
      </c>
      <c r="M26" s="512"/>
      <c r="N26" s="512"/>
    </row>
    <row r="27" spans="1:14" ht="11.25">
      <c r="A27" s="514">
        <v>21</v>
      </c>
      <c r="B27" s="453" t="s">
        <v>89</v>
      </c>
      <c r="C27" s="462">
        <v>17</v>
      </c>
      <c r="D27" s="510"/>
      <c r="E27" s="464">
        <v>3</v>
      </c>
      <c r="F27" s="460"/>
      <c r="G27" s="462">
        <v>0</v>
      </c>
      <c r="H27" s="511"/>
      <c r="I27" s="464">
        <v>0</v>
      </c>
      <c r="J27" s="460"/>
      <c r="K27" s="458">
        <v>20</v>
      </c>
      <c r="L27" s="467" t="s">
        <v>125</v>
      </c>
      <c r="M27" s="512"/>
      <c r="N27" s="512"/>
    </row>
    <row r="28" spans="1:14" ht="11.25">
      <c r="A28" s="514">
        <v>22</v>
      </c>
      <c r="B28" s="453" t="s">
        <v>90</v>
      </c>
      <c r="C28" s="462">
        <v>1</v>
      </c>
      <c r="D28" s="510"/>
      <c r="E28" s="464">
        <v>0</v>
      </c>
      <c r="F28" s="460"/>
      <c r="G28" s="462">
        <v>0</v>
      </c>
      <c r="H28" s="511"/>
      <c r="I28" s="464">
        <v>0</v>
      </c>
      <c r="J28" s="460"/>
      <c r="K28" s="458">
        <v>1</v>
      </c>
      <c r="L28" s="467" t="s">
        <v>125</v>
      </c>
      <c r="M28" s="512"/>
      <c r="N28" s="512"/>
    </row>
    <row r="29" spans="1:14" ht="11.25">
      <c r="A29" s="514">
        <v>23</v>
      </c>
      <c r="B29" s="453" t="s">
        <v>28</v>
      </c>
      <c r="C29" s="462">
        <v>0</v>
      </c>
      <c r="D29" s="510"/>
      <c r="E29" s="464">
        <v>0</v>
      </c>
      <c r="F29" s="460"/>
      <c r="G29" s="462">
        <v>0</v>
      </c>
      <c r="H29" s="511"/>
      <c r="I29" s="464">
        <v>0</v>
      </c>
      <c r="J29" s="460"/>
      <c r="K29" s="458">
        <v>0</v>
      </c>
      <c r="L29" s="467" t="s">
        <v>125</v>
      </c>
      <c r="M29" s="512"/>
      <c r="N29" s="512"/>
    </row>
    <row r="30" spans="1:14" ht="11.25">
      <c r="A30" s="514">
        <v>24</v>
      </c>
      <c r="B30" s="453" t="s">
        <v>29</v>
      </c>
      <c r="C30" s="462">
        <v>0</v>
      </c>
      <c r="D30" s="510"/>
      <c r="E30" s="464">
        <v>0</v>
      </c>
      <c r="F30" s="460"/>
      <c r="G30" s="462">
        <v>0</v>
      </c>
      <c r="H30" s="511"/>
      <c r="I30" s="464">
        <v>0</v>
      </c>
      <c r="J30" s="460"/>
      <c r="K30" s="458">
        <v>0</v>
      </c>
      <c r="L30" s="467" t="s">
        <v>125</v>
      </c>
      <c r="M30" s="512"/>
      <c r="N30" s="512"/>
    </row>
    <row r="31" spans="1:14" ht="11.25">
      <c r="A31" s="514">
        <v>25</v>
      </c>
      <c r="B31" s="453" t="s">
        <v>30</v>
      </c>
      <c r="C31" s="462">
        <v>10</v>
      </c>
      <c r="D31" s="510"/>
      <c r="E31" s="464">
        <v>2</v>
      </c>
      <c r="F31" s="460"/>
      <c r="G31" s="462">
        <v>0</v>
      </c>
      <c r="H31" s="511"/>
      <c r="I31" s="464">
        <v>13</v>
      </c>
      <c r="J31" s="460"/>
      <c r="K31" s="458">
        <v>25</v>
      </c>
      <c r="L31" s="467" t="s">
        <v>125</v>
      </c>
      <c r="M31" s="512"/>
      <c r="N31" s="512"/>
    </row>
    <row r="32" spans="1:14" ht="11.25">
      <c r="A32" s="514">
        <v>26</v>
      </c>
      <c r="B32" s="453" t="s">
        <v>31</v>
      </c>
      <c r="C32" s="462">
        <v>4</v>
      </c>
      <c r="D32" s="510"/>
      <c r="E32" s="464">
        <v>0</v>
      </c>
      <c r="F32" s="513"/>
      <c r="G32" s="462">
        <v>0</v>
      </c>
      <c r="H32" s="510"/>
      <c r="I32" s="464">
        <v>7</v>
      </c>
      <c r="J32" s="513"/>
      <c r="K32" s="458">
        <v>11</v>
      </c>
      <c r="L32" s="467" t="s">
        <v>125</v>
      </c>
      <c r="M32" s="512"/>
      <c r="N32" s="512"/>
    </row>
    <row r="33" spans="1:14" ht="11.25">
      <c r="A33" s="514">
        <v>27</v>
      </c>
      <c r="B33" s="453" t="s">
        <v>32</v>
      </c>
      <c r="C33" s="462">
        <v>7</v>
      </c>
      <c r="D33" s="510"/>
      <c r="E33" s="464">
        <v>1</v>
      </c>
      <c r="F33" s="460"/>
      <c r="G33" s="462">
        <v>0</v>
      </c>
      <c r="H33" s="511"/>
      <c r="I33" s="464">
        <v>0</v>
      </c>
      <c r="J33" s="460"/>
      <c r="K33" s="458">
        <v>8</v>
      </c>
      <c r="L33" s="467" t="s">
        <v>125</v>
      </c>
      <c r="M33" s="512"/>
      <c r="N33" s="512"/>
    </row>
    <row r="34" spans="1:14" ht="11.25">
      <c r="A34" s="514">
        <v>28</v>
      </c>
      <c r="B34" s="453" t="s">
        <v>91</v>
      </c>
      <c r="C34" s="462">
        <v>4</v>
      </c>
      <c r="D34" s="510"/>
      <c r="E34" s="464">
        <v>0</v>
      </c>
      <c r="F34" s="460"/>
      <c r="G34" s="462">
        <v>0</v>
      </c>
      <c r="H34" s="511"/>
      <c r="I34" s="464">
        <v>3</v>
      </c>
      <c r="J34" s="460"/>
      <c r="K34" s="458">
        <v>7</v>
      </c>
      <c r="L34" s="467" t="s">
        <v>125</v>
      </c>
      <c r="M34" s="512"/>
      <c r="N34" s="512"/>
    </row>
    <row r="35" spans="1:14" ht="11.25">
      <c r="A35" s="514">
        <v>29</v>
      </c>
      <c r="B35" s="453" t="s">
        <v>33</v>
      </c>
      <c r="C35" s="462">
        <v>13</v>
      </c>
      <c r="D35" s="510"/>
      <c r="E35" s="464">
        <v>4</v>
      </c>
      <c r="F35" s="460"/>
      <c r="G35" s="462">
        <v>0</v>
      </c>
      <c r="H35" s="511"/>
      <c r="I35" s="464">
        <v>0</v>
      </c>
      <c r="J35" s="460"/>
      <c r="K35" s="458">
        <v>17</v>
      </c>
      <c r="L35" s="467" t="s">
        <v>125</v>
      </c>
      <c r="M35" s="512"/>
      <c r="N35" s="512"/>
    </row>
    <row r="36" spans="1:14" ht="11.25">
      <c r="A36" s="514">
        <v>30</v>
      </c>
      <c r="B36" s="453" t="s">
        <v>34</v>
      </c>
      <c r="C36" s="462">
        <v>0</v>
      </c>
      <c r="D36" s="510"/>
      <c r="E36" s="464">
        <v>0</v>
      </c>
      <c r="F36" s="460"/>
      <c r="G36" s="462">
        <v>0</v>
      </c>
      <c r="H36" s="511"/>
      <c r="I36" s="464">
        <v>0</v>
      </c>
      <c r="J36" s="460"/>
      <c r="K36" s="458">
        <v>0</v>
      </c>
      <c r="L36" s="467" t="s">
        <v>125</v>
      </c>
      <c r="M36" s="512"/>
      <c r="N36" s="512"/>
    </row>
    <row r="37" spans="1:14" ht="11.25">
      <c r="A37" s="514">
        <v>31</v>
      </c>
      <c r="B37" s="453" t="s">
        <v>92</v>
      </c>
      <c r="C37" s="462">
        <v>68</v>
      </c>
      <c r="D37" s="510"/>
      <c r="E37" s="464">
        <v>4</v>
      </c>
      <c r="F37" s="460"/>
      <c r="G37" s="462">
        <v>1</v>
      </c>
      <c r="H37" s="511"/>
      <c r="I37" s="464">
        <v>0</v>
      </c>
      <c r="J37" s="460"/>
      <c r="K37" s="458">
        <v>73</v>
      </c>
      <c r="L37" s="467" t="s">
        <v>125</v>
      </c>
      <c r="M37" s="512"/>
      <c r="N37" s="512"/>
    </row>
    <row r="38" spans="1:14" ht="11.25">
      <c r="A38" s="514">
        <v>32</v>
      </c>
      <c r="B38" s="453" t="s">
        <v>35</v>
      </c>
      <c r="C38" s="462">
        <v>1</v>
      </c>
      <c r="D38" s="510"/>
      <c r="E38" s="464">
        <v>0</v>
      </c>
      <c r="F38" s="460"/>
      <c r="G38" s="462">
        <v>0</v>
      </c>
      <c r="H38" s="511"/>
      <c r="I38" s="464">
        <v>1</v>
      </c>
      <c r="J38" s="460"/>
      <c r="K38" s="458">
        <v>2</v>
      </c>
      <c r="L38" s="467" t="s">
        <v>125</v>
      </c>
      <c r="M38" s="512"/>
      <c r="N38" s="512"/>
    </row>
    <row r="39" spans="1:14" ht="11.25">
      <c r="A39" s="514">
        <v>33</v>
      </c>
      <c r="B39" s="453" t="s">
        <v>36</v>
      </c>
      <c r="C39" s="462">
        <v>8</v>
      </c>
      <c r="D39" s="510"/>
      <c r="E39" s="464">
        <v>4</v>
      </c>
      <c r="F39" s="460"/>
      <c r="G39" s="462">
        <v>0</v>
      </c>
      <c r="H39" s="511"/>
      <c r="I39" s="464">
        <v>5</v>
      </c>
      <c r="J39" s="460"/>
      <c r="K39" s="458">
        <v>17</v>
      </c>
      <c r="L39" s="467" t="s">
        <v>125</v>
      </c>
      <c r="M39" s="512"/>
      <c r="N39" s="512"/>
    </row>
    <row r="40" spans="1:14" ht="11.25">
      <c r="A40" s="514">
        <v>34</v>
      </c>
      <c r="B40" s="453" t="s">
        <v>37</v>
      </c>
      <c r="C40" s="462">
        <v>14</v>
      </c>
      <c r="D40" s="510"/>
      <c r="E40" s="464">
        <v>0</v>
      </c>
      <c r="F40" s="460"/>
      <c r="G40" s="462">
        <v>0</v>
      </c>
      <c r="H40" s="511"/>
      <c r="I40" s="464">
        <v>7</v>
      </c>
      <c r="J40" s="460"/>
      <c r="K40" s="458">
        <v>21</v>
      </c>
      <c r="L40" s="467" t="s">
        <v>125</v>
      </c>
      <c r="M40" s="512"/>
      <c r="N40" s="512"/>
    </row>
    <row r="41" spans="1:14" ht="11.25">
      <c r="A41" s="514">
        <v>35</v>
      </c>
      <c r="B41" s="453" t="s">
        <v>93</v>
      </c>
      <c r="C41" s="462">
        <v>13</v>
      </c>
      <c r="D41" s="510"/>
      <c r="E41" s="464">
        <v>3</v>
      </c>
      <c r="F41" s="513"/>
      <c r="G41" s="462">
        <v>9</v>
      </c>
      <c r="H41" s="510"/>
      <c r="I41" s="464">
        <v>12</v>
      </c>
      <c r="J41" s="513"/>
      <c r="K41" s="458">
        <v>37</v>
      </c>
      <c r="L41" s="467" t="s">
        <v>125</v>
      </c>
      <c r="M41" s="512"/>
      <c r="N41" s="512"/>
    </row>
    <row r="42" spans="1:14" ht="11.25">
      <c r="A42" s="514">
        <v>36</v>
      </c>
      <c r="B42" s="453" t="s">
        <v>38</v>
      </c>
      <c r="C42" s="462">
        <v>1</v>
      </c>
      <c r="D42" s="510"/>
      <c r="E42" s="464">
        <v>0</v>
      </c>
      <c r="F42" s="460"/>
      <c r="G42" s="462">
        <v>0</v>
      </c>
      <c r="H42" s="511"/>
      <c r="I42" s="464">
        <v>0</v>
      </c>
      <c r="J42" s="460"/>
      <c r="K42" s="458">
        <v>1</v>
      </c>
      <c r="L42" s="467" t="s">
        <v>125</v>
      </c>
      <c r="M42" s="512"/>
      <c r="N42" s="512"/>
    </row>
    <row r="43" spans="1:14" ht="11.25">
      <c r="A43" s="514">
        <v>37</v>
      </c>
      <c r="B43" s="453" t="s">
        <v>94</v>
      </c>
      <c r="C43" s="462">
        <v>17</v>
      </c>
      <c r="D43" s="510"/>
      <c r="E43" s="464">
        <v>0</v>
      </c>
      <c r="F43" s="460"/>
      <c r="G43" s="462">
        <v>0</v>
      </c>
      <c r="H43" s="511"/>
      <c r="I43" s="464">
        <v>0</v>
      </c>
      <c r="J43" s="460"/>
      <c r="K43" s="458">
        <v>17</v>
      </c>
      <c r="L43" s="467" t="s">
        <v>125</v>
      </c>
      <c r="M43" s="512"/>
      <c r="N43" s="512"/>
    </row>
    <row r="44" spans="1:14" ht="11.25">
      <c r="A44" s="514">
        <v>38</v>
      </c>
      <c r="B44" s="453" t="s">
        <v>39</v>
      </c>
      <c r="C44" s="462">
        <v>18</v>
      </c>
      <c r="D44" s="510"/>
      <c r="E44" s="464">
        <v>4</v>
      </c>
      <c r="F44" s="460"/>
      <c r="G44" s="462">
        <v>1</v>
      </c>
      <c r="H44" s="511"/>
      <c r="I44" s="464">
        <v>10</v>
      </c>
      <c r="J44" s="460"/>
      <c r="K44" s="458">
        <v>33</v>
      </c>
      <c r="L44" s="467" t="s">
        <v>125</v>
      </c>
      <c r="M44" s="512"/>
      <c r="N44" s="512"/>
    </row>
    <row r="45" spans="1:14" ht="11.25">
      <c r="A45" s="514">
        <v>39</v>
      </c>
      <c r="B45" s="453" t="s">
        <v>40</v>
      </c>
      <c r="C45" s="462">
        <v>3</v>
      </c>
      <c r="D45" s="510"/>
      <c r="E45" s="464">
        <v>0</v>
      </c>
      <c r="F45" s="460"/>
      <c r="G45" s="462">
        <v>0</v>
      </c>
      <c r="H45" s="511"/>
      <c r="I45" s="464">
        <v>0</v>
      </c>
      <c r="J45" s="460"/>
      <c r="K45" s="458">
        <v>3</v>
      </c>
      <c r="L45" s="467" t="s">
        <v>125</v>
      </c>
      <c r="M45" s="512"/>
      <c r="N45" s="512"/>
    </row>
    <row r="46" spans="1:14" ht="11.25">
      <c r="A46" s="514">
        <v>40</v>
      </c>
      <c r="B46" s="453" t="s">
        <v>41</v>
      </c>
      <c r="C46" s="462">
        <v>1</v>
      </c>
      <c r="D46" s="510"/>
      <c r="E46" s="464">
        <v>0</v>
      </c>
      <c r="F46" s="460"/>
      <c r="G46" s="462">
        <v>0</v>
      </c>
      <c r="H46" s="511"/>
      <c r="I46" s="464">
        <v>0</v>
      </c>
      <c r="J46" s="460"/>
      <c r="K46" s="458">
        <v>1</v>
      </c>
      <c r="L46" s="467" t="s">
        <v>125</v>
      </c>
      <c r="M46" s="512"/>
      <c r="N46" s="512"/>
    </row>
    <row r="47" spans="1:14" ht="11.25">
      <c r="A47" s="514">
        <v>41</v>
      </c>
      <c r="B47" s="453" t="s">
        <v>95</v>
      </c>
      <c r="C47" s="462">
        <v>0</v>
      </c>
      <c r="D47" s="510"/>
      <c r="E47" s="464">
        <v>0</v>
      </c>
      <c r="F47" s="460"/>
      <c r="G47" s="462">
        <v>0</v>
      </c>
      <c r="H47" s="511"/>
      <c r="I47" s="464">
        <v>1</v>
      </c>
      <c r="J47" s="460"/>
      <c r="K47" s="458">
        <v>1</v>
      </c>
      <c r="L47" s="467" t="s">
        <v>125</v>
      </c>
      <c r="M47" s="512"/>
      <c r="N47" s="512"/>
    </row>
    <row r="48" spans="1:14" ht="11.25">
      <c r="A48" s="514">
        <v>42</v>
      </c>
      <c r="B48" s="453" t="s">
        <v>42</v>
      </c>
      <c r="C48" s="462">
        <v>7</v>
      </c>
      <c r="D48" s="510"/>
      <c r="E48" s="464">
        <v>1</v>
      </c>
      <c r="F48" s="460"/>
      <c r="G48" s="462">
        <v>0</v>
      </c>
      <c r="H48" s="511"/>
      <c r="I48" s="464">
        <v>11</v>
      </c>
      <c r="J48" s="460"/>
      <c r="K48" s="458">
        <v>19</v>
      </c>
      <c r="L48" s="467" t="s">
        <v>125</v>
      </c>
      <c r="M48" s="512"/>
      <c r="N48" s="512"/>
    </row>
    <row r="49" spans="1:14" ht="11.25">
      <c r="A49" s="514">
        <v>43</v>
      </c>
      <c r="B49" s="453" t="s">
        <v>96</v>
      </c>
      <c r="C49" s="462">
        <v>0</v>
      </c>
      <c r="D49" s="510"/>
      <c r="E49" s="464">
        <v>0</v>
      </c>
      <c r="F49" s="460"/>
      <c r="G49" s="462">
        <v>0</v>
      </c>
      <c r="H49" s="511"/>
      <c r="I49" s="464">
        <v>0</v>
      </c>
      <c r="J49" s="460"/>
      <c r="K49" s="458">
        <v>0</v>
      </c>
      <c r="L49" s="467" t="s">
        <v>125</v>
      </c>
      <c r="M49" s="512"/>
      <c r="N49" s="512"/>
    </row>
    <row r="50" spans="1:14" ht="11.25">
      <c r="A50" s="514">
        <v>44</v>
      </c>
      <c r="B50" s="453" t="s">
        <v>97</v>
      </c>
      <c r="C50" s="462">
        <v>43</v>
      </c>
      <c r="D50" s="510"/>
      <c r="E50" s="464">
        <v>3</v>
      </c>
      <c r="F50" s="460"/>
      <c r="G50" s="462">
        <v>0</v>
      </c>
      <c r="H50" s="511"/>
      <c r="I50" s="464">
        <v>12</v>
      </c>
      <c r="J50" s="460"/>
      <c r="K50" s="458">
        <v>58</v>
      </c>
      <c r="L50" s="467" t="s">
        <v>125</v>
      </c>
      <c r="M50" s="512"/>
      <c r="N50" s="512"/>
    </row>
    <row r="51" spans="1:14" ht="11.25">
      <c r="A51" s="514">
        <v>45</v>
      </c>
      <c r="B51" s="453" t="s">
        <v>43</v>
      </c>
      <c r="C51" s="462">
        <v>8</v>
      </c>
      <c r="D51" s="510"/>
      <c r="E51" s="464">
        <v>1</v>
      </c>
      <c r="F51" s="460"/>
      <c r="G51" s="462">
        <v>0</v>
      </c>
      <c r="H51" s="511"/>
      <c r="I51" s="464">
        <v>0</v>
      </c>
      <c r="J51" s="460"/>
      <c r="K51" s="458">
        <v>9</v>
      </c>
      <c r="L51" s="467" t="s">
        <v>125</v>
      </c>
      <c r="M51" s="512"/>
      <c r="N51" s="512"/>
    </row>
    <row r="52" spans="1:14" ht="11.25">
      <c r="A52" s="514">
        <v>46</v>
      </c>
      <c r="B52" s="453" t="s">
        <v>44</v>
      </c>
      <c r="C52" s="462">
        <v>0</v>
      </c>
      <c r="D52" s="510"/>
      <c r="E52" s="464">
        <v>0</v>
      </c>
      <c r="F52" s="460"/>
      <c r="G52" s="462">
        <v>0</v>
      </c>
      <c r="H52" s="511"/>
      <c r="I52" s="464">
        <v>0</v>
      </c>
      <c r="J52" s="460"/>
      <c r="K52" s="458">
        <v>0</v>
      </c>
      <c r="L52" s="467" t="s">
        <v>125</v>
      </c>
      <c r="M52" s="512"/>
      <c r="N52" s="512"/>
    </row>
    <row r="53" spans="1:14" ht="11.25">
      <c r="A53" s="514">
        <v>47</v>
      </c>
      <c r="B53" s="453" t="s">
        <v>98</v>
      </c>
      <c r="C53" s="462">
        <v>2</v>
      </c>
      <c r="D53" s="510"/>
      <c r="E53" s="464">
        <v>0</v>
      </c>
      <c r="F53" s="460"/>
      <c r="G53" s="462">
        <v>0</v>
      </c>
      <c r="H53" s="511"/>
      <c r="I53" s="464">
        <v>0</v>
      </c>
      <c r="J53" s="460"/>
      <c r="K53" s="458">
        <v>2</v>
      </c>
      <c r="L53" s="467" t="s">
        <v>125</v>
      </c>
      <c r="M53" s="512"/>
      <c r="N53" s="512"/>
    </row>
    <row r="54" spans="1:14" ht="11.25">
      <c r="A54" s="514">
        <v>48</v>
      </c>
      <c r="B54" s="453" t="s">
        <v>45</v>
      </c>
      <c r="C54" s="462">
        <v>0</v>
      </c>
      <c r="D54" s="510"/>
      <c r="E54" s="464">
        <v>0</v>
      </c>
      <c r="F54" s="513"/>
      <c r="G54" s="462">
        <v>0</v>
      </c>
      <c r="H54" s="510"/>
      <c r="I54" s="464">
        <v>0</v>
      </c>
      <c r="J54" s="513"/>
      <c r="K54" s="458">
        <v>0</v>
      </c>
      <c r="L54" s="467" t="s">
        <v>125</v>
      </c>
      <c r="M54" s="512"/>
      <c r="N54" s="512"/>
    </row>
    <row r="55" spans="1:14" ht="11.25">
      <c r="A55" s="514">
        <v>49</v>
      </c>
      <c r="B55" s="453" t="s">
        <v>99</v>
      </c>
      <c r="C55" s="462">
        <v>26</v>
      </c>
      <c r="D55" s="510"/>
      <c r="E55" s="472">
        <v>1</v>
      </c>
      <c r="F55" s="513" t="s">
        <v>124</v>
      </c>
      <c r="G55" s="471">
        <v>0</v>
      </c>
      <c r="H55" s="510" t="s">
        <v>124</v>
      </c>
      <c r="I55" s="464">
        <v>11</v>
      </c>
      <c r="J55" s="460"/>
      <c r="K55" s="469">
        <v>38</v>
      </c>
      <c r="L55" s="467" t="s">
        <v>124</v>
      </c>
      <c r="M55" s="512"/>
      <c r="N55" s="512"/>
    </row>
    <row r="56" spans="1:14" ht="11.25">
      <c r="A56" s="514">
        <v>50</v>
      </c>
      <c r="B56" s="453" t="s">
        <v>46</v>
      </c>
      <c r="C56" s="462">
        <v>2</v>
      </c>
      <c r="D56" s="510"/>
      <c r="E56" s="464">
        <v>1</v>
      </c>
      <c r="F56" s="460"/>
      <c r="G56" s="462">
        <v>0</v>
      </c>
      <c r="H56" s="511"/>
      <c r="I56" s="464">
        <v>0</v>
      </c>
      <c r="J56" s="460"/>
      <c r="K56" s="458">
        <v>3</v>
      </c>
      <c r="L56" s="467" t="s">
        <v>125</v>
      </c>
      <c r="M56" s="512"/>
      <c r="N56" s="512"/>
    </row>
    <row r="57" spans="1:14" ht="11.25">
      <c r="A57" s="514">
        <v>51</v>
      </c>
      <c r="B57" s="453" t="s">
        <v>47</v>
      </c>
      <c r="C57" s="462">
        <v>19</v>
      </c>
      <c r="D57" s="510"/>
      <c r="E57" s="464">
        <v>1</v>
      </c>
      <c r="F57" s="460"/>
      <c r="G57" s="462">
        <v>0</v>
      </c>
      <c r="H57" s="511"/>
      <c r="I57" s="464">
        <v>43</v>
      </c>
      <c r="J57" s="460"/>
      <c r="K57" s="458">
        <v>63</v>
      </c>
      <c r="L57" s="467" t="s">
        <v>125</v>
      </c>
      <c r="M57" s="512"/>
      <c r="N57" s="512"/>
    </row>
    <row r="58" spans="1:14" ht="11.25">
      <c r="A58" s="515">
        <v>52</v>
      </c>
      <c r="B58" s="476" t="s">
        <v>100</v>
      </c>
      <c r="C58" s="481">
        <v>0</v>
      </c>
      <c r="D58" s="516"/>
      <c r="E58" s="483">
        <v>0</v>
      </c>
      <c r="F58" s="479"/>
      <c r="G58" s="481">
        <v>0</v>
      </c>
      <c r="H58" s="517"/>
      <c r="I58" s="483">
        <v>4</v>
      </c>
      <c r="J58" s="479"/>
      <c r="K58" s="477">
        <v>4</v>
      </c>
      <c r="L58" s="486" t="s">
        <v>125</v>
      </c>
      <c r="M58" s="512"/>
      <c r="N58" s="512"/>
    </row>
    <row r="59" spans="1:14" ht="11.25">
      <c r="A59" s="451" t="s">
        <v>14</v>
      </c>
      <c r="B59" s="453"/>
      <c r="C59" s="513"/>
      <c r="D59" s="518"/>
      <c r="E59" s="461"/>
      <c r="F59" s="489"/>
      <c r="G59" s="513"/>
      <c r="H59" s="489"/>
      <c r="I59" s="489"/>
      <c r="J59" s="489"/>
      <c r="K59" s="466"/>
      <c r="L59" s="518" t="s">
        <v>125</v>
      </c>
      <c r="M59" s="512"/>
      <c r="N59" s="512"/>
    </row>
    <row r="60" spans="1:14" ht="11.25">
      <c r="A60" s="452"/>
      <c r="B60" s="453"/>
      <c r="C60" s="513"/>
      <c r="D60" s="518"/>
      <c r="E60" s="461"/>
      <c r="F60" s="489"/>
      <c r="G60" s="513"/>
      <c r="H60" s="489"/>
      <c r="I60" s="489"/>
      <c r="J60" s="489"/>
      <c r="K60" s="466"/>
      <c r="L60" s="489"/>
      <c r="M60" s="512"/>
      <c r="N60" s="512"/>
    </row>
    <row r="61" spans="1:12" ht="12.75" customHeight="1">
      <c r="A61" s="822" t="s">
        <v>15</v>
      </c>
      <c r="B61" s="823"/>
      <c r="C61" s="813" t="s">
        <v>134</v>
      </c>
      <c r="D61" s="813"/>
      <c r="E61" s="813"/>
      <c r="F61" s="813"/>
      <c r="G61" s="813"/>
      <c r="H61" s="813"/>
      <c r="I61" s="813"/>
      <c r="J61" s="813"/>
      <c r="K61" s="822" t="s">
        <v>18</v>
      </c>
      <c r="L61" s="823"/>
    </row>
    <row r="62" spans="1:12" ht="11.25">
      <c r="A62" s="824"/>
      <c r="B62" s="825"/>
      <c r="C62" s="828"/>
      <c r="D62" s="828"/>
      <c r="E62" s="828"/>
      <c r="F62" s="828"/>
      <c r="G62" s="828"/>
      <c r="H62" s="828"/>
      <c r="I62" s="828"/>
      <c r="J62" s="828"/>
      <c r="K62" s="824"/>
      <c r="L62" s="825"/>
    </row>
    <row r="63" spans="1:15" s="450" customFormat="1" ht="21.75" customHeight="1">
      <c r="A63" s="826"/>
      <c r="B63" s="827"/>
      <c r="C63" s="815" t="s">
        <v>0</v>
      </c>
      <c r="D63" s="820"/>
      <c r="E63" s="815" t="s">
        <v>1</v>
      </c>
      <c r="F63" s="816"/>
      <c r="G63" s="817" t="s">
        <v>135</v>
      </c>
      <c r="H63" s="818"/>
      <c r="I63" s="829" t="s">
        <v>136</v>
      </c>
      <c r="J63" s="818"/>
      <c r="K63" s="826"/>
      <c r="L63" s="827"/>
      <c r="M63" s="508"/>
      <c r="N63" s="508"/>
      <c r="O63" s="508"/>
    </row>
    <row r="64" spans="1:14" ht="11.25">
      <c r="A64" s="474">
        <v>53</v>
      </c>
      <c r="B64" s="453" t="s">
        <v>48</v>
      </c>
      <c r="C64" s="497">
        <v>6</v>
      </c>
      <c r="D64" s="502"/>
      <c r="E64" s="464">
        <v>1</v>
      </c>
      <c r="F64" s="489"/>
      <c r="G64" s="462">
        <v>3</v>
      </c>
      <c r="H64" s="504"/>
      <c r="I64" s="464">
        <v>6</v>
      </c>
      <c r="J64" s="489"/>
      <c r="K64" s="493">
        <v>16</v>
      </c>
      <c r="L64" s="502" t="s">
        <v>125</v>
      </c>
      <c r="M64" s="512"/>
      <c r="N64" s="512"/>
    </row>
    <row r="65" spans="1:14" ht="11.25">
      <c r="A65" s="474">
        <v>54</v>
      </c>
      <c r="B65" s="453" t="s">
        <v>101</v>
      </c>
      <c r="C65" s="462">
        <v>7</v>
      </c>
      <c r="D65" s="467"/>
      <c r="E65" s="464">
        <v>5</v>
      </c>
      <c r="F65" s="489"/>
      <c r="G65" s="462">
        <v>0</v>
      </c>
      <c r="H65" s="504"/>
      <c r="I65" s="464">
        <v>0</v>
      </c>
      <c r="J65" s="489"/>
      <c r="K65" s="458">
        <v>12</v>
      </c>
      <c r="L65" s="467" t="s">
        <v>125</v>
      </c>
      <c r="M65" s="512"/>
      <c r="N65" s="512"/>
    </row>
    <row r="66" spans="1:14" ht="11.25">
      <c r="A66" s="474">
        <v>55</v>
      </c>
      <c r="B66" s="453" t="s">
        <v>49</v>
      </c>
      <c r="C66" s="462">
        <v>0</v>
      </c>
      <c r="D66" s="467"/>
      <c r="E66" s="464">
        <v>0</v>
      </c>
      <c r="F66" s="489"/>
      <c r="G66" s="462">
        <v>0</v>
      </c>
      <c r="H66" s="504"/>
      <c r="I66" s="464">
        <v>0</v>
      </c>
      <c r="J66" s="489"/>
      <c r="K66" s="458">
        <v>0</v>
      </c>
      <c r="L66" s="467" t="s">
        <v>125</v>
      </c>
      <c r="M66" s="512"/>
      <c r="N66" s="512"/>
    </row>
    <row r="67" spans="1:14" ht="11.25">
      <c r="A67" s="474">
        <v>56</v>
      </c>
      <c r="B67" s="453" t="s">
        <v>50</v>
      </c>
      <c r="C67" s="462">
        <v>0</v>
      </c>
      <c r="D67" s="467"/>
      <c r="E67" s="464">
        <v>0</v>
      </c>
      <c r="F67" s="489"/>
      <c r="G67" s="462">
        <v>0</v>
      </c>
      <c r="H67" s="504"/>
      <c r="I67" s="464">
        <v>0</v>
      </c>
      <c r="J67" s="489"/>
      <c r="K67" s="458">
        <v>0</v>
      </c>
      <c r="L67" s="467" t="s">
        <v>125</v>
      </c>
      <c r="M67" s="512"/>
      <c r="N67" s="512"/>
    </row>
    <row r="68" spans="1:14" ht="11.25">
      <c r="A68" s="474">
        <v>57</v>
      </c>
      <c r="B68" s="453" t="s">
        <v>51</v>
      </c>
      <c r="C68" s="462">
        <v>2</v>
      </c>
      <c r="D68" s="467"/>
      <c r="E68" s="464">
        <v>0</v>
      </c>
      <c r="F68" s="489"/>
      <c r="G68" s="462">
        <v>0</v>
      </c>
      <c r="H68" s="504"/>
      <c r="I68" s="464">
        <v>0</v>
      </c>
      <c r="J68" s="489"/>
      <c r="K68" s="458">
        <v>2</v>
      </c>
      <c r="L68" s="467" t="s">
        <v>125</v>
      </c>
      <c r="M68" s="512"/>
      <c r="N68" s="512"/>
    </row>
    <row r="69" spans="1:14" ht="11.25">
      <c r="A69" s="474">
        <v>58</v>
      </c>
      <c r="B69" s="453" t="s">
        <v>52</v>
      </c>
      <c r="C69" s="462">
        <v>3</v>
      </c>
      <c r="D69" s="467"/>
      <c r="E69" s="464">
        <v>0</v>
      </c>
      <c r="F69" s="489"/>
      <c r="G69" s="462">
        <v>0</v>
      </c>
      <c r="H69" s="504"/>
      <c r="I69" s="464">
        <v>0</v>
      </c>
      <c r="J69" s="489"/>
      <c r="K69" s="458">
        <v>3</v>
      </c>
      <c r="L69" s="467" t="s">
        <v>125</v>
      </c>
      <c r="M69" s="512"/>
      <c r="N69" s="512"/>
    </row>
    <row r="70" spans="1:14" ht="11.25">
      <c r="A70" s="474">
        <v>59</v>
      </c>
      <c r="B70" s="453" t="s">
        <v>53</v>
      </c>
      <c r="C70" s="462">
        <v>47</v>
      </c>
      <c r="D70" s="467"/>
      <c r="E70" s="464">
        <v>6</v>
      </c>
      <c r="F70" s="489"/>
      <c r="G70" s="462">
        <v>4</v>
      </c>
      <c r="H70" s="504"/>
      <c r="I70" s="464">
        <v>25</v>
      </c>
      <c r="J70" s="489"/>
      <c r="K70" s="458">
        <v>82</v>
      </c>
      <c r="L70" s="467" t="s">
        <v>125</v>
      </c>
      <c r="M70" s="512"/>
      <c r="N70" s="512"/>
    </row>
    <row r="71" spans="1:14" ht="11.25">
      <c r="A71" s="474">
        <v>60</v>
      </c>
      <c r="B71" s="453" t="s">
        <v>54</v>
      </c>
      <c r="C71" s="462">
        <v>3</v>
      </c>
      <c r="D71" s="467"/>
      <c r="E71" s="464">
        <v>3</v>
      </c>
      <c r="F71" s="489"/>
      <c r="G71" s="462">
        <v>0</v>
      </c>
      <c r="H71" s="504"/>
      <c r="I71" s="464">
        <v>1</v>
      </c>
      <c r="J71" s="489"/>
      <c r="K71" s="458">
        <v>7</v>
      </c>
      <c r="L71" s="467" t="s">
        <v>125</v>
      </c>
      <c r="M71" s="512"/>
      <c r="N71" s="512"/>
    </row>
    <row r="72" spans="1:14" ht="11.25">
      <c r="A72" s="474">
        <v>61</v>
      </c>
      <c r="B72" s="453" t="s">
        <v>55</v>
      </c>
      <c r="C72" s="462">
        <v>4</v>
      </c>
      <c r="D72" s="467"/>
      <c r="E72" s="464">
        <v>0</v>
      </c>
      <c r="F72" s="489"/>
      <c r="G72" s="462">
        <v>0</v>
      </c>
      <c r="H72" s="504"/>
      <c r="I72" s="464">
        <v>3</v>
      </c>
      <c r="J72" s="489"/>
      <c r="K72" s="458">
        <v>7</v>
      </c>
      <c r="L72" s="467" t="s">
        <v>125</v>
      </c>
      <c r="M72" s="512"/>
      <c r="N72" s="512"/>
    </row>
    <row r="73" spans="1:14" ht="11.25">
      <c r="A73" s="474">
        <v>62</v>
      </c>
      <c r="B73" s="453" t="s">
        <v>102</v>
      </c>
      <c r="C73" s="462">
        <v>8</v>
      </c>
      <c r="D73" s="467"/>
      <c r="E73" s="464">
        <v>3</v>
      </c>
      <c r="F73" s="489"/>
      <c r="G73" s="462">
        <v>0</v>
      </c>
      <c r="H73" s="504"/>
      <c r="I73" s="464">
        <v>0</v>
      </c>
      <c r="J73" s="489"/>
      <c r="K73" s="458">
        <v>11</v>
      </c>
      <c r="L73" s="467" t="s">
        <v>125</v>
      </c>
      <c r="M73" s="512"/>
      <c r="N73" s="512"/>
    </row>
    <row r="74" spans="1:14" ht="11.25">
      <c r="A74" s="474">
        <v>63</v>
      </c>
      <c r="B74" s="453" t="s">
        <v>103</v>
      </c>
      <c r="C74" s="462">
        <v>15</v>
      </c>
      <c r="D74" s="467"/>
      <c r="E74" s="464">
        <v>5</v>
      </c>
      <c r="F74" s="489"/>
      <c r="G74" s="462">
        <v>2</v>
      </c>
      <c r="H74" s="504"/>
      <c r="I74" s="464">
        <v>15</v>
      </c>
      <c r="J74" s="489"/>
      <c r="K74" s="458">
        <v>37</v>
      </c>
      <c r="L74" s="467" t="s">
        <v>125</v>
      </c>
      <c r="M74" s="512"/>
      <c r="N74" s="512"/>
    </row>
    <row r="75" spans="1:14" ht="11.25">
      <c r="A75" s="474">
        <v>64</v>
      </c>
      <c r="B75" s="453" t="s">
        <v>104</v>
      </c>
      <c r="C75" s="462">
        <v>2</v>
      </c>
      <c r="D75" s="467"/>
      <c r="E75" s="464">
        <v>1</v>
      </c>
      <c r="F75" s="489"/>
      <c r="G75" s="462">
        <v>1</v>
      </c>
      <c r="H75" s="504"/>
      <c r="I75" s="464">
        <v>0</v>
      </c>
      <c r="J75" s="489"/>
      <c r="K75" s="458">
        <v>4</v>
      </c>
      <c r="L75" s="467" t="s">
        <v>125</v>
      </c>
      <c r="M75" s="512"/>
      <c r="N75" s="512"/>
    </row>
    <row r="76" spans="1:14" ht="11.25">
      <c r="A76" s="474">
        <v>65</v>
      </c>
      <c r="B76" s="453" t="s">
        <v>105</v>
      </c>
      <c r="C76" s="462">
        <v>0</v>
      </c>
      <c r="D76" s="467"/>
      <c r="E76" s="464">
        <v>2</v>
      </c>
      <c r="F76" s="489"/>
      <c r="G76" s="462">
        <v>0</v>
      </c>
      <c r="H76" s="504"/>
      <c r="I76" s="464">
        <v>3</v>
      </c>
      <c r="J76" s="489"/>
      <c r="K76" s="458">
        <v>5</v>
      </c>
      <c r="L76" s="467" t="s">
        <v>125</v>
      </c>
      <c r="M76" s="512"/>
      <c r="N76" s="512"/>
    </row>
    <row r="77" spans="1:14" ht="11.25">
      <c r="A77" s="474">
        <v>66</v>
      </c>
      <c r="B77" s="453" t="s">
        <v>106</v>
      </c>
      <c r="C77" s="462">
        <v>0</v>
      </c>
      <c r="D77" s="467"/>
      <c r="E77" s="464">
        <v>0</v>
      </c>
      <c r="F77" s="489"/>
      <c r="G77" s="462">
        <v>0</v>
      </c>
      <c r="H77" s="504"/>
      <c r="I77" s="464">
        <v>0</v>
      </c>
      <c r="J77" s="489"/>
      <c r="K77" s="458">
        <v>0</v>
      </c>
      <c r="L77" s="467" t="s">
        <v>125</v>
      </c>
      <c r="M77" s="512"/>
      <c r="N77" s="512"/>
    </row>
    <row r="78" spans="1:14" ht="11.25">
      <c r="A78" s="474">
        <v>67</v>
      </c>
      <c r="B78" s="453" t="s">
        <v>107</v>
      </c>
      <c r="C78" s="462">
        <v>12</v>
      </c>
      <c r="D78" s="467"/>
      <c r="E78" s="464">
        <v>4</v>
      </c>
      <c r="F78" s="489"/>
      <c r="G78" s="462">
        <v>24</v>
      </c>
      <c r="H78" s="504"/>
      <c r="I78" s="464">
        <v>24</v>
      </c>
      <c r="J78" s="489"/>
      <c r="K78" s="458">
        <v>64</v>
      </c>
      <c r="L78" s="467" t="s">
        <v>125</v>
      </c>
      <c r="M78" s="512"/>
      <c r="N78" s="512"/>
    </row>
    <row r="79" spans="1:14" ht="11.25">
      <c r="A79" s="474">
        <v>68</v>
      </c>
      <c r="B79" s="453" t="s">
        <v>108</v>
      </c>
      <c r="C79" s="462">
        <v>12</v>
      </c>
      <c r="D79" s="467"/>
      <c r="E79" s="464">
        <v>2</v>
      </c>
      <c r="F79" s="489"/>
      <c r="G79" s="462">
        <v>0</v>
      </c>
      <c r="H79" s="504"/>
      <c r="I79" s="464">
        <v>8</v>
      </c>
      <c r="J79" s="489"/>
      <c r="K79" s="458">
        <v>22</v>
      </c>
      <c r="L79" s="467" t="s">
        <v>125</v>
      </c>
      <c r="M79" s="512"/>
      <c r="N79" s="512"/>
    </row>
    <row r="80" spans="1:14" ht="11.25">
      <c r="A80" s="474">
        <v>69</v>
      </c>
      <c r="B80" s="453" t="s">
        <v>56</v>
      </c>
      <c r="C80" s="462">
        <v>0</v>
      </c>
      <c r="D80" s="467"/>
      <c r="E80" s="464">
        <v>0</v>
      </c>
      <c r="F80" s="518"/>
      <c r="G80" s="462">
        <v>0</v>
      </c>
      <c r="H80" s="467"/>
      <c r="I80" s="464">
        <v>0</v>
      </c>
      <c r="J80" s="518"/>
      <c r="K80" s="458">
        <v>0</v>
      </c>
      <c r="L80" s="467" t="s">
        <v>125</v>
      </c>
      <c r="M80" s="512"/>
      <c r="N80" s="512"/>
    </row>
    <row r="81" spans="1:14" ht="11.25">
      <c r="A81" s="474">
        <v>70</v>
      </c>
      <c r="B81" s="453" t="s">
        <v>109</v>
      </c>
      <c r="C81" s="462">
        <v>1</v>
      </c>
      <c r="D81" s="467"/>
      <c r="E81" s="464">
        <v>0</v>
      </c>
      <c r="F81" s="489"/>
      <c r="G81" s="462">
        <v>0</v>
      </c>
      <c r="H81" s="504"/>
      <c r="I81" s="464">
        <v>0</v>
      </c>
      <c r="J81" s="489"/>
      <c r="K81" s="458">
        <v>1</v>
      </c>
      <c r="L81" s="467" t="s">
        <v>125</v>
      </c>
      <c r="M81" s="512"/>
      <c r="N81" s="512"/>
    </row>
    <row r="82" spans="1:14" ht="11.25">
      <c r="A82" s="474">
        <v>71</v>
      </c>
      <c r="B82" s="453" t="s">
        <v>110</v>
      </c>
      <c r="C82" s="462">
        <v>0</v>
      </c>
      <c r="D82" s="467"/>
      <c r="E82" s="464">
        <v>0</v>
      </c>
      <c r="F82" s="489"/>
      <c r="G82" s="462">
        <v>0</v>
      </c>
      <c r="H82" s="504"/>
      <c r="I82" s="464">
        <v>0</v>
      </c>
      <c r="J82" s="489"/>
      <c r="K82" s="458">
        <v>0</v>
      </c>
      <c r="L82" s="467" t="s">
        <v>125</v>
      </c>
      <c r="M82" s="512"/>
      <c r="N82" s="512"/>
    </row>
    <row r="83" spans="1:14" ht="11.25">
      <c r="A83" s="474">
        <v>72</v>
      </c>
      <c r="B83" s="453" t="s">
        <v>57</v>
      </c>
      <c r="C83" s="462">
        <v>1</v>
      </c>
      <c r="D83" s="467"/>
      <c r="E83" s="464">
        <v>0</v>
      </c>
      <c r="F83" s="489"/>
      <c r="G83" s="462">
        <v>1</v>
      </c>
      <c r="H83" s="504"/>
      <c r="I83" s="464">
        <v>1</v>
      </c>
      <c r="J83" s="489"/>
      <c r="K83" s="458">
        <v>3</v>
      </c>
      <c r="L83" s="467" t="s">
        <v>125</v>
      </c>
      <c r="M83" s="512"/>
      <c r="N83" s="512"/>
    </row>
    <row r="84" spans="1:14" ht="11.25">
      <c r="A84" s="474">
        <v>73</v>
      </c>
      <c r="B84" s="453" t="s">
        <v>58</v>
      </c>
      <c r="C84" s="462">
        <v>4</v>
      </c>
      <c r="D84" s="467"/>
      <c r="E84" s="464">
        <v>1</v>
      </c>
      <c r="F84" s="489"/>
      <c r="G84" s="462">
        <v>0</v>
      </c>
      <c r="H84" s="504"/>
      <c r="I84" s="464">
        <v>8</v>
      </c>
      <c r="J84" s="489"/>
      <c r="K84" s="458">
        <v>13</v>
      </c>
      <c r="L84" s="467" t="s">
        <v>125</v>
      </c>
      <c r="M84" s="512"/>
      <c r="N84" s="512"/>
    </row>
    <row r="85" spans="1:14" ht="11.25">
      <c r="A85" s="474">
        <v>74</v>
      </c>
      <c r="B85" s="453" t="s">
        <v>111</v>
      </c>
      <c r="C85" s="462">
        <v>6</v>
      </c>
      <c r="D85" s="467"/>
      <c r="E85" s="464">
        <v>1</v>
      </c>
      <c r="F85" s="489"/>
      <c r="G85" s="462">
        <v>0</v>
      </c>
      <c r="H85" s="467"/>
      <c r="I85" s="464">
        <v>0</v>
      </c>
      <c r="J85" s="518"/>
      <c r="K85" s="458">
        <v>7</v>
      </c>
      <c r="L85" s="467" t="s">
        <v>125</v>
      </c>
      <c r="M85" s="512"/>
      <c r="N85" s="512"/>
    </row>
    <row r="86" spans="1:14" ht="11.25">
      <c r="A86" s="474">
        <v>75</v>
      </c>
      <c r="B86" s="453" t="s">
        <v>59</v>
      </c>
      <c r="C86" s="462">
        <v>415</v>
      </c>
      <c r="D86" s="467"/>
      <c r="E86" s="472">
        <v>9</v>
      </c>
      <c r="F86" s="518" t="s">
        <v>124</v>
      </c>
      <c r="G86" s="462">
        <v>31</v>
      </c>
      <c r="H86" s="504"/>
      <c r="I86" s="472">
        <v>0</v>
      </c>
      <c r="J86" s="489" t="s">
        <v>124</v>
      </c>
      <c r="K86" s="469">
        <v>455</v>
      </c>
      <c r="L86" s="467" t="s">
        <v>124</v>
      </c>
      <c r="M86" s="512"/>
      <c r="N86" s="512"/>
    </row>
    <row r="87" spans="1:14" ht="11.25">
      <c r="A87" s="474">
        <v>76</v>
      </c>
      <c r="B87" s="453" t="s">
        <v>112</v>
      </c>
      <c r="C87" s="462">
        <v>19</v>
      </c>
      <c r="D87" s="467"/>
      <c r="E87" s="464">
        <v>3</v>
      </c>
      <c r="F87" s="489"/>
      <c r="G87" s="462">
        <v>2</v>
      </c>
      <c r="H87" s="504"/>
      <c r="I87" s="464">
        <v>0</v>
      </c>
      <c r="J87" s="489"/>
      <c r="K87" s="458">
        <v>24</v>
      </c>
      <c r="L87" s="467" t="s">
        <v>125</v>
      </c>
      <c r="M87" s="512"/>
      <c r="N87" s="512"/>
    </row>
    <row r="88" spans="1:14" ht="11.25">
      <c r="A88" s="474">
        <v>77</v>
      </c>
      <c r="B88" s="453" t="s">
        <v>113</v>
      </c>
      <c r="C88" s="462">
        <v>42</v>
      </c>
      <c r="D88" s="467"/>
      <c r="E88" s="464">
        <v>1</v>
      </c>
      <c r="F88" s="489"/>
      <c r="G88" s="462">
        <v>4</v>
      </c>
      <c r="H88" s="504"/>
      <c r="I88" s="464">
        <v>12</v>
      </c>
      <c r="J88" s="489"/>
      <c r="K88" s="458">
        <v>59</v>
      </c>
      <c r="L88" s="467" t="s">
        <v>125</v>
      </c>
      <c r="M88" s="512"/>
      <c r="N88" s="512"/>
    </row>
    <row r="89" spans="1:14" ht="11.25">
      <c r="A89" s="474">
        <v>78</v>
      </c>
      <c r="B89" s="453" t="s">
        <v>60</v>
      </c>
      <c r="C89" s="462">
        <v>116</v>
      </c>
      <c r="D89" s="467"/>
      <c r="E89" s="464">
        <v>2</v>
      </c>
      <c r="F89" s="489"/>
      <c r="G89" s="462">
        <v>8</v>
      </c>
      <c r="H89" s="504"/>
      <c r="I89" s="464">
        <v>35</v>
      </c>
      <c r="J89" s="489"/>
      <c r="K89" s="458">
        <v>161</v>
      </c>
      <c r="L89" s="467" t="s">
        <v>125</v>
      </c>
      <c r="M89" s="512"/>
      <c r="N89" s="512"/>
    </row>
    <row r="90" spans="1:14" ht="11.25">
      <c r="A90" s="474">
        <v>79</v>
      </c>
      <c r="B90" s="453" t="s">
        <v>114</v>
      </c>
      <c r="C90" s="462">
        <v>3</v>
      </c>
      <c r="D90" s="467"/>
      <c r="E90" s="464">
        <v>1</v>
      </c>
      <c r="F90" s="489"/>
      <c r="G90" s="462">
        <v>0</v>
      </c>
      <c r="H90" s="504"/>
      <c r="I90" s="464">
        <v>2</v>
      </c>
      <c r="J90" s="489"/>
      <c r="K90" s="458">
        <v>6</v>
      </c>
      <c r="L90" s="467" t="s">
        <v>125</v>
      </c>
      <c r="M90" s="512"/>
      <c r="N90" s="512"/>
    </row>
    <row r="91" spans="1:14" ht="11.25">
      <c r="A91" s="474">
        <v>80</v>
      </c>
      <c r="B91" s="453" t="s">
        <v>61</v>
      </c>
      <c r="C91" s="462">
        <v>0</v>
      </c>
      <c r="D91" s="467"/>
      <c r="E91" s="464">
        <v>0</v>
      </c>
      <c r="F91" s="489"/>
      <c r="G91" s="462">
        <v>0</v>
      </c>
      <c r="H91" s="504"/>
      <c r="I91" s="464">
        <v>0</v>
      </c>
      <c r="J91" s="489"/>
      <c r="K91" s="458">
        <v>0</v>
      </c>
      <c r="L91" s="467" t="s">
        <v>125</v>
      </c>
      <c r="M91" s="512"/>
      <c r="N91" s="512"/>
    </row>
    <row r="92" spans="1:14" ht="11.25">
      <c r="A92" s="474">
        <v>81</v>
      </c>
      <c r="B92" s="453" t="s">
        <v>62</v>
      </c>
      <c r="C92" s="462">
        <v>2</v>
      </c>
      <c r="D92" s="467"/>
      <c r="E92" s="464">
        <v>0</v>
      </c>
      <c r="F92" s="489"/>
      <c r="G92" s="462">
        <v>0</v>
      </c>
      <c r="H92" s="504"/>
      <c r="I92" s="464">
        <v>0</v>
      </c>
      <c r="J92" s="489"/>
      <c r="K92" s="458">
        <v>2</v>
      </c>
      <c r="L92" s="467" t="s">
        <v>125</v>
      </c>
      <c r="M92" s="512"/>
      <c r="N92" s="512"/>
    </row>
    <row r="93" spans="1:14" ht="11.25">
      <c r="A93" s="474">
        <v>82</v>
      </c>
      <c r="B93" s="453" t="s">
        <v>115</v>
      </c>
      <c r="C93" s="462">
        <v>1</v>
      </c>
      <c r="D93" s="467"/>
      <c r="E93" s="464">
        <v>0</v>
      </c>
      <c r="F93" s="518"/>
      <c r="G93" s="462">
        <v>0</v>
      </c>
      <c r="H93" s="467"/>
      <c r="I93" s="464">
        <v>0</v>
      </c>
      <c r="J93" s="489"/>
      <c r="K93" s="458">
        <v>1</v>
      </c>
      <c r="L93" s="467" t="s">
        <v>125</v>
      </c>
      <c r="M93" s="512"/>
      <c r="N93" s="512"/>
    </row>
    <row r="94" spans="1:14" ht="11.25">
      <c r="A94" s="474">
        <v>83</v>
      </c>
      <c r="B94" s="453" t="s">
        <v>63</v>
      </c>
      <c r="C94" s="462">
        <v>0</v>
      </c>
      <c r="D94" s="467"/>
      <c r="E94" s="464">
        <v>0</v>
      </c>
      <c r="F94" s="489"/>
      <c r="G94" s="462">
        <v>2</v>
      </c>
      <c r="H94" s="504"/>
      <c r="I94" s="464">
        <v>0</v>
      </c>
      <c r="J94" s="489"/>
      <c r="K94" s="458">
        <v>2</v>
      </c>
      <c r="L94" s="467" t="s">
        <v>125</v>
      </c>
      <c r="M94" s="512"/>
      <c r="N94" s="512"/>
    </row>
    <row r="95" spans="1:14" ht="11.25">
      <c r="A95" s="474">
        <v>84</v>
      </c>
      <c r="B95" s="453" t="s">
        <v>64</v>
      </c>
      <c r="C95" s="462">
        <v>0</v>
      </c>
      <c r="D95" s="467"/>
      <c r="E95" s="464">
        <v>1</v>
      </c>
      <c r="F95" s="489"/>
      <c r="G95" s="462">
        <v>0</v>
      </c>
      <c r="H95" s="504"/>
      <c r="I95" s="464">
        <v>8</v>
      </c>
      <c r="J95" s="489"/>
      <c r="K95" s="458">
        <v>9</v>
      </c>
      <c r="L95" s="467" t="s">
        <v>125</v>
      </c>
      <c r="M95" s="512"/>
      <c r="N95" s="512"/>
    </row>
    <row r="96" spans="1:14" ht="11.25">
      <c r="A96" s="474">
        <v>85</v>
      </c>
      <c r="B96" s="453" t="s">
        <v>65</v>
      </c>
      <c r="C96" s="462">
        <v>9</v>
      </c>
      <c r="D96" s="467"/>
      <c r="E96" s="464">
        <v>2</v>
      </c>
      <c r="F96" s="518"/>
      <c r="G96" s="462">
        <v>0</v>
      </c>
      <c r="H96" s="467"/>
      <c r="I96" s="464">
        <v>8</v>
      </c>
      <c r="J96" s="489"/>
      <c r="K96" s="458">
        <v>19</v>
      </c>
      <c r="L96" s="467" t="s">
        <v>125</v>
      </c>
      <c r="M96" s="512"/>
      <c r="N96" s="512"/>
    </row>
    <row r="97" spans="1:14" ht="11.25">
      <c r="A97" s="474">
        <v>86</v>
      </c>
      <c r="B97" s="453" t="s">
        <v>66</v>
      </c>
      <c r="C97" s="462">
        <v>0</v>
      </c>
      <c r="D97" s="467"/>
      <c r="E97" s="464">
        <v>0</v>
      </c>
      <c r="F97" s="489"/>
      <c r="G97" s="462">
        <v>0</v>
      </c>
      <c r="H97" s="504"/>
      <c r="I97" s="464">
        <v>1</v>
      </c>
      <c r="J97" s="489"/>
      <c r="K97" s="458">
        <v>1</v>
      </c>
      <c r="L97" s="467" t="s">
        <v>125</v>
      </c>
      <c r="M97" s="512"/>
      <c r="N97" s="512"/>
    </row>
    <row r="98" spans="1:14" ht="11.25">
      <c r="A98" s="474">
        <v>87</v>
      </c>
      <c r="B98" s="453" t="s">
        <v>116</v>
      </c>
      <c r="C98" s="462">
        <v>0</v>
      </c>
      <c r="D98" s="467"/>
      <c r="E98" s="464">
        <v>0</v>
      </c>
      <c r="F98" s="489"/>
      <c r="G98" s="462">
        <v>0</v>
      </c>
      <c r="H98" s="504"/>
      <c r="I98" s="464">
        <v>0</v>
      </c>
      <c r="J98" s="489"/>
      <c r="K98" s="458">
        <v>0</v>
      </c>
      <c r="L98" s="467" t="s">
        <v>125</v>
      </c>
      <c r="M98" s="512"/>
      <c r="N98" s="512"/>
    </row>
    <row r="99" spans="1:14" ht="11.25">
      <c r="A99" s="474">
        <v>88</v>
      </c>
      <c r="B99" s="453" t="s">
        <v>67</v>
      </c>
      <c r="C99" s="462">
        <v>0</v>
      </c>
      <c r="D99" s="467"/>
      <c r="E99" s="464">
        <v>0</v>
      </c>
      <c r="F99" s="489"/>
      <c r="G99" s="462">
        <v>0</v>
      </c>
      <c r="H99" s="504"/>
      <c r="I99" s="464">
        <v>0</v>
      </c>
      <c r="J99" s="489"/>
      <c r="K99" s="458">
        <v>0</v>
      </c>
      <c r="L99" s="467" t="s">
        <v>125</v>
      </c>
      <c r="M99" s="512"/>
      <c r="N99" s="512"/>
    </row>
    <row r="100" spans="1:14" ht="11.25">
      <c r="A100" s="474">
        <v>89</v>
      </c>
      <c r="B100" s="453" t="s">
        <v>68</v>
      </c>
      <c r="C100" s="462">
        <v>4</v>
      </c>
      <c r="D100" s="467"/>
      <c r="E100" s="464">
        <v>1</v>
      </c>
      <c r="F100" s="489"/>
      <c r="G100" s="462">
        <v>0</v>
      </c>
      <c r="H100" s="504"/>
      <c r="I100" s="464">
        <v>1</v>
      </c>
      <c r="J100" s="489"/>
      <c r="K100" s="458">
        <v>6</v>
      </c>
      <c r="L100" s="467" t="s">
        <v>125</v>
      </c>
      <c r="M100" s="512"/>
      <c r="N100" s="512"/>
    </row>
    <row r="101" spans="1:14" ht="11.25">
      <c r="A101" s="474">
        <v>90</v>
      </c>
      <c r="B101" s="453" t="s">
        <v>69</v>
      </c>
      <c r="C101" s="462">
        <v>5</v>
      </c>
      <c r="D101" s="467"/>
      <c r="E101" s="464">
        <v>1</v>
      </c>
      <c r="F101" s="489"/>
      <c r="G101" s="462">
        <v>0</v>
      </c>
      <c r="H101" s="504"/>
      <c r="I101" s="464">
        <v>0</v>
      </c>
      <c r="J101" s="489"/>
      <c r="K101" s="458">
        <v>6</v>
      </c>
      <c r="L101" s="467" t="s">
        <v>125</v>
      </c>
      <c r="M101" s="512"/>
      <c r="N101" s="512"/>
    </row>
    <row r="102" spans="1:14" ht="11.25">
      <c r="A102" s="474">
        <v>91</v>
      </c>
      <c r="B102" s="453" t="s">
        <v>70</v>
      </c>
      <c r="C102" s="462">
        <v>51</v>
      </c>
      <c r="D102" s="467"/>
      <c r="E102" s="472">
        <v>9</v>
      </c>
      <c r="F102" s="513" t="s">
        <v>124</v>
      </c>
      <c r="G102" s="462">
        <v>14</v>
      </c>
      <c r="H102" s="504"/>
      <c r="I102" s="464">
        <v>6</v>
      </c>
      <c r="J102" s="489"/>
      <c r="K102" s="469">
        <v>80</v>
      </c>
      <c r="L102" s="467" t="s">
        <v>124</v>
      </c>
      <c r="M102" s="512"/>
      <c r="N102" s="512"/>
    </row>
    <row r="103" spans="1:14" ht="11.25">
      <c r="A103" s="474">
        <v>92</v>
      </c>
      <c r="B103" s="453" t="s">
        <v>117</v>
      </c>
      <c r="C103" s="462">
        <v>142</v>
      </c>
      <c r="D103" s="467"/>
      <c r="E103" s="464">
        <v>12</v>
      </c>
      <c r="F103" s="489"/>
      <c r="G103" s="462">
        <v>22</v>
      </c>
      <c r="H103" s="504"/>
      <c r="I103" s="464">
        <v>15</v>
      </c>
      <c r="J103" s="489"/>
      <c r="K103" s="458">
        <v>191</v>
      </c>
      <c r="L103" s="467" t="s">
        <v>125</v>
      </c>
      <c r="M103" s="512"/>
      <c r="N103" s="512"/>
    </row>
    <row r="104" spans="1:14" ht="11.25">
      <c r="A104" s="474">
        <v>93</v>
      </c>
      <c r="B104" s="453" t="s">
        <v>118</v>
      </c>
      <c r="C104" s="462">
        <v>54</v>
      </c>
      <c r="D104" s="467"/>
      <c r="E104" s="464">
        <v>8</v>
      </c>
      <c r="F104" s="489"/>
      <c r="G104" s="462">
        <v>5</v>
      </c>
      <c r="H104" s="504"/>
      <c r="I104" s="464">
        <v>2</v>
      </c>
      <c r="J104" s="489"/>
      <c r="K104" s="458">
        <v>69</v>
      </c>
      <c r="L104" s="467" t="s">
        <v>125</v>
      </c>
      <c r="M104" s="512"/>
      <c r="N104" s="512"/>
    </row>
    <row r="105" spans="1:14" ht="11.25">
      <c r="A105" s="474">
        <v>94</v>
      </c>
      <c r="B105" s="453" t="s">
        <v>119</v>
      </c>
      <c r="C105" s="462">
        <v>76</v>
      </c>
      <c r="D105" s="467"/>
      <c r="E105" s="464">
        <v>17</v>
      </c>
      <c r="F105" s="489"/>
      <c r="G105" s="462">
        <v>9</v>
      </c>
      <c r="H105" s="504"/>
      <c r="I105" s="464">
        <v>0</v>
      </c>
      <c r="J105" s="489"/>
      <c r="K105" s="458">
        <v>102</v>
      </c>
      <c r="L105" s="467" t="s">
        <v>125</v>
      </c>
      <c r="M105" s="512"/>
      <c r="N105" s="512"/>
    </row>
    <row r="106" spans="1:14" ht="11.25">
      <c r="A106" s="474">
        <v>95</v>
      </c>
      <c r="B106" s="453" t="s">
        <v>120</v>
      </c>
      <c r="C106" s="481">
        <v>43</v>
      </c>
      <c r="D106" s="486"/>
      <c r="E106" s="464">
        <v>3</v>
      </c>
      <c r="F106" s="489"/>
      <c r="G106" s="481">
        <v>1</v>
      </c>
      <c r="H106" s="505"/>
      <c r="I106" s="464">
        <v>5</v>
      </c>
      <c r="J106" s="489"/>
      <c r="K106" s="477">
        <v>52</v>
      </c>
      <c r="L106" s="486" t="s">
        <v>125</v>
      </c>
      <c r="M106" s="512"/>
      <c r="N106" s="512"/>
    </row>
    <row r="107" spans="1:14" ht="11.25">
      <c r="A107" s="491">
        <v>971</v>
      </c>
      <c r="B107" s="519" t="s">
        <v>71</v>
      </c>
      <c r="C107" s="464">
        <v>54</v>
      </c>
      <c r="D107" s="518"/>
      <c r="E107" s="497">
        <v>0</v>
      </c>
      <c r="F107" s="503"/>
      <c r="G107" s="464">
        <v>0</v>
      </c>
      <c r="H107" s="489"/>
      <c r="I107" s="497">
        <v>5</v>
      </c>
      <c r="J107" s="503"/>
      <c r="K107" s="460">
        <v>59</v>
      </c>
      <c r="L107" s="467" t="s">
        <v>125</v>
      </c>
      <c r="M107" s="512"/>
      <c r="N107" s="512"/>
    </row>
    <row r="108" spans="1:14" ht="11.25">
      <c r="A108" s="474">
        <v>972</v>
      </c>
      <c r="B108" s="520" t="s">
        <v>72</v>
      </c>
      <c r="C108" s="464">
        <v>41</v>
      </c>
      <c r="D108" s="518"/>
      <c r="E108" s="462">
        <v>0</v>
      </c>
      <c r="F108" s="504"/>
      <c r="G108" s="464">
        <v>0</v>
      </c>
      <c r="H108" s="489"/>
      <c r="I108" s="462">
        <v>9</v>
      </c>
      <c r="J108" s="504"/>
      <c r="K108" s="460">
        <v>50</v>
      </c>
      <c r="L108" s="467" t="s">
        <v>125</v>
      </c>
      <c r="M108" s="512"/>
      <c r="N108" s="512"/>
    </row>
    <row r="109" spans="1:14" ht="11.25">
      <c r="A109" s="474">
        <v>973</v>
      </c>
      <c r="B109" s="520" t="s">
        <v>121</v>
      </c>
      <c r="C109" s="464">
        <v>14</v>
      </c>
      <c r="D109" s="518"/>
      <c r="E109" s="462">
        <v>0</v>
      </c>
      <c r="F109" s="504"/>
      <c r="G109" s="464">
        <v>0</v>
      </c>
      <c r="H109" s="489"/>
      <c r="I109" s="462">
        <v>1</v>
      </c>
      <c r="J109" s="504"/>
      <c r="K109" s="460">
        <v>15</v>
      </c>
      <c r="L109" s="467" t="s">
        <v>125</v>
      </c>
      <c r="M109" s="512"/>
      <c r="N109" s="512"/>
    </row>
    <row r="110" spans="1:14" ht="11.25">
      <c r="A110" s="475">
        <v>974</v>
      </c>
      <c r="B110" s="521" t="s">
        <v>73</v>
      </c>
      <c r="C110" s="483">
        <v>42</v>
      </c>
      <c r="D110" s="522"/>
      <c r="E110" s="481">
        <v>0</v>
      </c>
      <c r="F110" s="505"/>
      <c r="G110" s="483">
        <v>1</v>
      </c>
      <c r="H110" s="523"/>
      <c r="I110" s="481">
        <v>69</v>
      </c>
      <c r="J110" s="505"/>
      <c r="K110" s="479">
        <v>112</v>
      </c>
      <c r="L110" s="486" t="s">
        <v>125</v>
      </c>
      <c r="M110" s="512"/>
      <c r="N110" s="512"/>
    </row>
    <row r="111" spans="4:11" ht="11.25">
      <c r="D111" s="452"/>
      <c r="E111" s="453"/>
      <c r="F111" s="452"/>
      <c r="G111" s="453"/>
      <c r="H111" s="452"/>
      <c r="I111" s="452"/>
      <c r="J111" s="452"/>
      <c r="K111" s="454"/>
    </row>
    <row r="112" spans="1:12" ht="11.25">
      <c r="A112" s="804" t="s">
        <v>11</v>
      </c>
      <c r="B112" s="805"/>
      <c r="C112" s="493">
        <v>1460</v>
      </c>
      <c r="D112" s="503"/>
      <c r="E112" s="493">
        <v>145</v>
      </c>
      <c r="F112" s="503"/>
      <c r="G112" s="493">
        <v>144</v>
      </c>
      <c r="H112" s="503"/>
      <c r="I112" s="493">
        <v>342</v>
      </c>
      <c r="J112" s="503"/>
      <c r="K112" s="493">
        <v>2091</v>
      </c>
      <c r="L112" s="503"/>
    </row>
    <row r="113" spans="1:12" ht="11.25">
      <c r="A113" s="806" t="s">
        <v>19</v>
      </c>
      <c r="B113" s="807"/>
      <c r="C113" s="458">
        <v>151</v>
      </c>
      <c r="D113" s="504"/>
      <c r="E113" s="458">
        <v>0</v>
      </c>
      <c r="F113" s="504"/>
      <c r="G113" s="458">
        <v>1</v>
      </c>
      <c r="H113" s="504"/>
      <c r="I113" s="458">
        <v>84</v>
      </c>
      <c r="J113" s="504"/>
      <c r="K113" s="458">
        <v>236</v>
      </c>
      <c r="L113" s="504"/>
    </row>
    <row r="114" spans="1:12" ht="11.25">
      <c r="A114" s="808" t="s">
        <v>12</v>
      </c>
      <c r="B114" s="809"/>
      <c r="C114" s="477">
        <v>1611</v>
      </c>
      <c r="D114" s="505"/>
      <c r="E114" s="477">
        <v>145</v>
      </c>
      <c r="F114" s="505"/>
      <c r="G114" s="477">
        <v>145</v>
      </c>
      <c r="H114" s="505"/>
      <c r="I114" s="477">
        <v>426</v>
      </c>
      <c r="J114" s="505"/>
      <c r="K114" s="477">
        <v>2327</v>
      </c>
      <c r="L114" s="505"/>
    </row>
    <row r="115" spans="1:11" ht="11.25">
      <c r="A115" s="451" t="s">
        <v>14</v>
      </c>
      <c r="C115" s="453"/>
      <c r="D115" s="452"/>
      <c r="E115" s="453"/>
      <c r="F115" s="452"/>
      <c r="G115" s="453"/>
      <c r="H115" s="452"/>
      <c r="I115" s="452"/>
      <c r="J115" s="452"/>
      <c r="K115" s="454"/>
    </row>
    <row r="116" spans="2:11" ht="11.25">
      <c r="B116" s="454"/>
      <c r="C116" s="506"/>
      <c r="D116" s="507"/>
      <c r="E116" s="461"/>
      <c r="F116" s="489"/>
      <c r="G116" s="506"/>
      <c r="H116" s="507"/>
      <c r="I116" s="507"/>
      <c r="J116" s="507"/>
      <c r="K116" s="506"/>
    </row>
    <row r="117" spans="2:11" ht="11.25">
      <c r="B117" s="454"/>
      <c r="C117" s="454"/>
      <c r="D117" s="455"/>
      <c r="E117" s="453"/>
      <c r="F117" s="452"/>
      <c r="G117" s="454"/>
      <c r="H117" s="455"/>
      <c r="I117" s="455"/>
      <c r="J117" s="455"/>
      <c r="K117" s="454"/>
    </row>
    <row r="118" spans="2:11" ht="11.25">
      <c r="B118" s="453"/>
      <c r="C118" s="453"/>
      <c r="D118" s="452"/>
      <c r="E118" s="453"/>
      <c r="F118" s="452"/>
      <c r="G118" s="453"/>
      <c r="H118" s="452"/>
      <c r="I118" s="452"/>
      <c r="J118" s="452"/>
      <c r="K118" s="454"/>
    </row>
    <row r="119" spans="2:11" ht="11.25">
      <c r="B119" s="453"/>
      <c r="C119" s="466"/>
      <c r="D119" s="518"/>
      <c r="E119" s="453"/>
      <c r="F119" s="452"/>
      <c r="G119" s="466"/>
      <c r="H119" s="452"/>
      <c r="I119" s="452"/>
      <c r="J119" s="452"/>
      <c r="K119" s="524"/>
    </row>
    <row r="120" spans="2:11" ht="11.25">
      <c r="B120" s="453"/>
      <c r="C120" s="466"/>
      <c r="D120" s="518"/>
      <c r="E120" s="453"/>
      <c r="F120" s="452"/>
      <c r="G120" s="466"/>
      <c r="H120" s="452"/>
      <c r="I120" s="452"/>
      <c r="J120" s="452"/>
      <c r="K120" s="524"/>
    </row>
    <row r="121" spans="2:11" ht="11.25">
      <c r="B121" s="453"/>
      <c r="C121" s="466"/>
      <c r="D121" s="518"/>
      <c r="E121" s="453"/>
      <c r="F121" s="452"/>
      <c r="G121" s="466"/>
      <c r="H121" s="452"/>
      <c r="I121" s="452"/>
      <c r="J121" s="452"/>
      <c r="K121" s="524"/>
    </row>
    <row r="122" spans="2:11" ht="11.25">
      <c r="B122" s="453"/>
      <c r="C122" s="466"/>
      <c r="D122" s="518"/>
      <c r="E122" s="453"/>
      <c r="F122" s="452"/>
      <c r="G122" s="466"/>
      <c r="H122" s="452"/>
      <c r="I122" s="452"/>
      <c r="J122" s="452"/>
      <c r="K122" s="524"/>
    </row>
    <row r="123" spans="2:11" ht="11.25">
      <c r="B123" s="453"/>
      <c r="C123" s="466"/>
      <c r="D123" s="518"/>
      <c r="E123" s="453"/>
      <c r="F123" s="452"/>
      <c r="G123" s="466"/>
      <c r="H123" s="452"/>
      <c r="I123" s="452"/>
      <c r="J123" s="452"/>
      <c r="K123" s="524"/>
    </row>
    <row r="124" spans="2:11" ht="11.25">
      <c r="B124" s="453"/>
      <c r="C124" s="466"/>
      <c r="D124" s="518"/>
      <c r="E124" s="453"/>
      <c r="F124" s="452"/>
      <c r="G124" s="466"/>
      <c r="H124" s="452"/>
      <c r="I124" s="452"/>
      <c r="J124" s="452"/>
      <c r="K124" s="524"/>
    </row>
    <row r="125" spans="2:11" ht="11.25">
      <c r="B125" s="453"/>
      <c r="C125" s="466"/>
      <c r="D125" s="518"/>
      <c r="E125" s="453"/>
      <c r="F125" s="452"/>
      <c r="G125" s="466"/>
      <c r="H125" s="452"/>
      <c r="I125" s="452"/>
      <c r="J125" s="452"/>
      <c r="K125" s="524"/>
    </row>
    <row r="126" spans="2:11" ht="11.25">
      <c r="B126" s="453"/>
      <c r="C126" s="466"/>
      <c r="D126" s="518"/>
      <c r="E126" s="453"/>
      <c r="F126" s="452"/>
      <c r="G126" s="466"/>
      <c r="H126" s="452"/>
      <c r="I126" s="452"/>
      <c r="J126" s="452"/>
      <c r="K126" s="524"/>
    </row>
    <row r="127" spans="2:11" ht="11.25">
      <c r="B127" s="453"/>
      <c r="C127" s="466"/>
      <c r="D127" s="518"/>
      <c r="E127" s="453"/>
      <c r="F127" s="452"/>
      <c r="G127" s="466"/>
      <c r="H127" s="452"/>
      <c r="I127" s="452"/>
      <c r="J127" s="452"/>
      <c r="K127" s="524"/>
    </row>
    <row r="128" spans="2:11" ht="11.25">
      <c r="B128" s="453"/>
      <c r="C128" s="466"/>
      <c r="D128" s="518"/>
      <c r="E128" s="453"/>
      <c r="F128" s="452"/>
      <c r="G128" s="466"/>
      <c r="H128" s="452"/>
      <c r="I128" s="452"/>
      <c r="J128" s="452"/>
      <c r="K128" s="524"/>
    </row>
    <row r="129" spans="2:11" ht="11.25">
      <c r="B129" s="453"/>
      <c r="C129" s="466"/>
      <c r="D129" s="518"/>
      <c r="E129" s="453"/>
      <c r="F129" s="452"/>
      <c r="G129" s="466"/>
      <c r="H129" s="452"/>
      <c r="I129" s="452"/>
      <c r="J129" s="452"/>
      <c r="K129" s="524"/>
    </row>
    <row r="130" spans="2:12" ht="11.25">
      <c r="B130" s="453"/>
      <c r="C130" s="466"/>
      <c r="D130" s="518"/>
      <c r="E130" s="453"/>
      <c r="F130" s="452"/>
      <c r="G130" s="466"/>
      <c r="H130" s="452"/>
      <c r="I130" s="452"/>
      <c r="J130" s="452"/>
      <c r="K130" s="524"/>
      <c r="L130" s="451"/>
    </row>
    <row r="131" spans="2:12" ht="11.25">
      <c r="B131" s="453"/>
      <c r="C131" s="466"/>
      <c r="D131" s="518"/>
      <c r="E131" s="453"/>
      <c r="F131" s="452"/>
      <c r="G131" s="466"/>
      <c r="H131" s="452"/>
      <c r="I131" s="452"/>
      <c r="J131" s="452"/>
      <c r="K131" s="524"/>
      <c r="L131" s="451"/>
    </row>
    <row r="132" spans="2:12" ht="11.25">
      <c r="B132" s="453"/>
      <c r="C132" s="466"/>
      <c r="D132" s="518"/>
      <c r="E132" s="453"/>
      <c r="F132" s="452"/>
      <c r="G132" s="466"/>
      <c r="H132" s="452"/>
      <c r="I132" s="452"/>
      <c r="J132" s="452"/>
      <c r="K132" s="524"/>
      <c r="L132" s="451"/>
    </row>
    <row r="133" spans="2:12" ht="11.25">
      <c r="B133" s="453"/>
      <c r="C133" s="466"/>
      <c r="D133" s="518"/>
      <c r="E133" s="453"/>
      <c r="F133" s="452"/>
      <c r="G133" s="466"/>
      <c r="H133" s="452"/>
      <c r="I133" s="452"/>
      <c r="J133" s="452"/>
      <c r="K133" s="524"/>
      <c r="L133" s="451"/>
    </row>
    <row r="134" spans="2:12" ht="11.25">
      <c r="B134" s="453"/>
      <c r="C134" s="466"/>
      <c r="D134" s="518"/>
      <c r="E134" s="453"/>
      <c r="F134" s="452"/>
      <c r="G134" s="466"/>
      <c r="H134" s="452"/>
      <c r="I134" s="452"/>
      <c r="J134" s="452"/>
      <c r="K134" s="524"/>
      <c r="L134" s="451"/>
    </row>
    <row r="135" spans="2:12" ht="11.25">
      <c r="B135" s="453"/>
      <c r="C135" s="466"/>
      <c r="D135" s="518"/>
      <c r="E135" s="453"/>
      <c r="F135" s="452"/>
      <c r="G135" s="466"/>
      <c r="H135" s="452"/>
      <c r="I135" s="452"/>
      <c r="J135" s="452"/>
      <c r="K135" s="524"/>
      <c r="L135" s="451"/>
    </row>
    <row r="136" spans="2:12" ht="11.25">
      <c r="B136" s="453"/>
      <c r="C136" s="466"/>
      <c r="D136" s="518"/>
      <c r="E136" s="453"/>
      <c r="F136" s="452"/>
      <c r="G136" s="466"/>
      <c r="H136" s="452"/>
      <c r="I136" s="452"/>
      <c r="J136" s="452"/>
      <c r="K136" s="524"/>
      <c r="L136" s="451"/>
    </row>
    <row r="137" spans="2:12" ht="11.25">
      <c r="B137" s="453"/>
      <c r="C137" s="466"/>
      <c r="D137" s="518"/>
      <c r="E137" s="453"/>
      <c r="F137" s="452"/>
      <c r="G137" s="466"/>
      <c r="H137" s="452"/>
      <c r="I137" s="452"/>
      <c r="J137" s="452"/>
      <c r="K137" s="524"/>
      <c r="L137" s="451"/>
    </row>
    <row r="138" spans="2:12" ht="11.25">
      <c r="B138" s="453"/>
      <c r="C138" s="466"/>
      <c r="D138" s="518"/>
      <c r="E138" s="453"/>
      <c r="F138" s="452"/>
      <c r="G138" s="466"/>
      <c r="H138" s="452"/>
      <c r="I138" s="452"/>
      <c r="J138" s="452"/>
      <c r="K138" s="524"/>
      <c r="L138" s="451"/>
    </row>
    <row r="139" spans="2:12" ht="11.25">
      <c r="B139" s="453"/>
      <c r="C139" s="466"/>
      <c r="D139" s="518"/>
      <c r="E139" s="453"/>
      <c r="F139" s="452"/>
      <c r="G139" s="466"/>
      <c r="H139" s="452"/>
      <c r="I139" s="452"/>
      <c r="J139" s="452"/>
      <c r="K139" s="524"/>
      <c r="L139" s="451"/>
    </row>
    <row r="140" spans="2:12" ht="11.25">
      <c r="B140" s="453"/>
      <c r="C140" s="466"/>
      <c r="D140" s="518"/>
      <c r="E140" s="453"/>
      <c r="F140" s="452"/>
      <c r="G140" s="466"/>
      <c r="H140" s="452"/>
      <c r="I140" s="452"/>
      <c r="J140" s="452"/>
      <c r="K140" s="524"/>
      <c r="L140" s="451"/>
    </row>
    <row r="141" spans="2:12" ht="11.25">
      <c r="B141" s="453"/>
      <c r="C141" s="453"/>
      <c r="D141" s="452"/>
      <c r="E141" s="453"/>
      <c r="F141" s="452"/>
      <c r="G141" s="453"/>
      <c r="H141" s="452"/>
      <c r="I141" s="452"/>
      <c r="J141" s="452"/>
      <c r="K141" s="454"/>
      <c r="L141" s="451"/>
    </row>
    <row r="142" spans="2:12" ht="11.25">
      <c r="B142" s="453"/>
      <c r="C142" s="453"/>
      <c r="D142" s="452"/>
      <c r="E142" s="453"/>
      <c r="F142" s="452"/>
      <c r="G142" s="453"/>
      <c r="H142" s="452"/>
      <c r="I142" s="452"/>
      <c r="J142" s="452"/>
      <c r="K142" s="454"/>
      <c r="L142" s="451"/>
    </row>
    <row r="143" spans="2:12" ht="11.25">
      <c r="B143" s="453"/>
      <c r="C143" s="453"/>
      <c r="D143" s="452"/>
      <c r="E143" s="453"/>
      <c r="F143" s="452"/>
      <c r="G143" s="453"/>
      <c r="H143" s="452"/>
      <c r="I143" s="452"/>
      <c r="J143" s="452"/>
      <c r="K143" s="454"/>
      <c r="L143" s="451"/>
    </row>
    <row r="144" spans="2:12" ht="11.25">
      <c r="B144" s="453"/>
      <c r="C144" s="453"/>
      <c r="D144" s="452"/>
      <c r="E144" s="453"/>
      <c r="F144" s="452"/>
      <c r="G144" s="453"/>
      <c r="H144" s="452"/>
      <c r="I144" s="452"/>
      <c r="J144" s="452"/>
      <c r="K144" s="454"/>
      <c r="L144" s="451"/>
    </row>
    <row r="145" spans="2:12" ht="11.25">
      <c r="B145" s="453"/>
      <c r="C145" s="453"/>
      <c r="D145" s="452"/>
      <c r="E145" s="453"/>
      <c r="F145" s="452"/>
      <c r="G145" s="453"/>
      <c r="H145" s="452"/>
      <c r="I145" s="452"/>
      <c r="J145" s="452"/>
      <c r="K145" s="454"/>
      <c r="L145" s="451"/>
    </row>
    <row r="146" spans="2:12" ht="11.25">
      <c r="B146" s="453"/>
      <c r="C146" s="461"/>
      <c r="D146" s="489"/>
      <c r="E146" s="461"/>
      <c r="F146" s="489"/>
      <c r="G146" s="461"/>
      <c r="H146" s="489"/>
      <c r="I146" s="489"/>
      <c r="J146" s="489"/>
      <c r="K146" s="461"/>
      <c r="L146" s="451"/>
    </row>
    <row r="147" spans="3:12" ht="11.25">
      <c r="C147" s="453"/>
      <c r="H147" s="452"/>
      <c r="I147" s="452"/>
      <c r="J147" s="452"/>
      <c r="L147" s="451"/>
    </row>
    <row r="148" spans="3:12" ht="11.25">
      <c r="C148" s="453"/>
      <c r="H148" s="452"/>
      <c r="I148" s="452"/>
      <c r="J148" s="452"/>
      <c r="L148" s="451"/>
    </row>
    <row r="149" spans="3:12" ht="11.25">
      <c r="C149" s="453"/>
      <c r="H149" s="452"/>
      <c r="I149" s="452"/>
      <c r="J149" s="452"/>
      <c r="L149" s="451"/>
    </row>
    <row r="150" spans="3:12" ht="11.25">
      <c r="C150" s="453"/>
      <c r="H150" s="452"/>
      <c r="I150" s="452"/>
      <c r="J150" s="452"/>
      <c r="L150" s="451"/>
    </row>
    <row r="151" spans="3:12" ht="11.25">
      <c r="C151" s="453"/>
      <c r="H151" s="452"/>
      <c r="I151" s="452"/>
      <c r="J151" s="452"/>
      <c r="L151" s="451"/>
    </row>
    <row r="152" spans="3:12" ht="11.25">
      <c r="C152" s="453"/>
      <c r="H152" s="452"/>
      <c r="I152" s="452"/>
      <c r="J152" s="452"/>
      <c r="L152" s="451"/>
    </row>
    <row r="153" spans="3:12" ht="11.25">
      <c r="C153" s="453"/>
      <c r="H153" s="452"/>
      <c r="I153" s="452"/>
      <c r="J153" s="452"/>
      <c r="L153" s="451"/>
    </row>
    <row r="154" spans="3:12" ht="11.25">
      <c r="C154" s="453"/>
      <c r="H154" s="452"/>
      <c r="I154" s="452"/>
      <c r="J154" s="452"/>
      <c r="L154" s="451"/>
    </row>
    <row r="155" spans="3:12" ht="11.25">
      <c r="C155" s="453"/>
      <c r="H155" s="452"/>
      <c r="I155" s="452"/>
      <c r="J155" s="452"/>
      <c r="L155" s="451"/>
    </row>
    <row r="156" spans="3:12" ht="11.25">
      <c r="C156" s="453"/>
      <c r="H156" s="452"/>
      <c r="I156" s="452"/>
      <c r="J156" s="452"/>
      <c r="L156" s="451"/>
    </row>
    <row r="157" spans="3:12" ht="11.25">
      <c r="C157" s="453"/>
      <c r="H157" s="452"/>
      <c r="I157" s="452"/>
      <c r="J157" s="452"/>
      <c r="L157" s="451"/>
    </row>
    <row r="158" spans="3:12" ht="11.25">
      <c r="C158" s="453"/>
      <c r="H158" s="452"/>
      <c r="I158" s="452"/>
      <c r="J158" s="452"/>
      <c r="L158" s="451"/>
    </row>
    <row r="159" spans="3:12" ht="11.25">
      <c r="C159" s="453"/>
      <c r="H159" s="452"/>
      <c r="I159" s="452"/>
      <c r="J159" s="452"/>
      <c r="L159" s="451"/>
    </row>
    <row r="160" spans="3:12" ht="11.25">
      <c r="C160" s="453"/>
      <c r="H160" s="452"/>
      <c r="I160" s="452"/>
      <c r="J160" s="452"/>
      <c r="L160" s="451"/>
    </row>
    <row r="161" spans="8:12" ht="11.25">
      <c r="H161" s="452"/>
      <c r="I161" s="452"/>
      <c r="J161" s="452"/>
      <c r="L161" s="451"/>
    </row>
    <row r="162" spans="4:12" ht="11.25">
      <c r="D162" s="451"/>
      <c r="F162" s="451"/>
      <c r="H162" s="452"/>
      <c r="I162" s="452"/>
      <c r="J162" s="452"/>
      <c r="K162" s="451"/>
      <c r="L162" s="451"/>
    </row>
    <row r="163" spans="4:12" ht="11.25">
      <c r="D163" s="451"/>
      <c r="F163" s="451"/>
      <c r="H163" s="452"/>
      <c r="I163" s="452"/>
      <c r="J163" s="452"/>
      <c r="K163" s="451"/>
      <c r="L163" s="451"/>
    </row>
    <row r="164" spans="4:12" ht="11.25">
      <c r="D164" s="451"/>
      <c r="F164" s="451"/>
      <c r="H164" s="452"/>
      <c r="I164" s="452"/>
      <c r="J164" s="452"/>
      <c r="K164" s="451"/>
      <c r="L164" s="451"/>
    </row>
    <row r="165" spans="4:12" ht="11.25">
      <c r="D165" s="451"/>
      <c r="F165" s="451"/>
      <c r="H165" s="452"/>
      <c r="I165" s="452"/>
      <c r="J165" s="452"/>
      <c r="K165" s="451"/>
      <c r="L165" s="451"/>
    </row>
    <row r="166" spans="4:12" ht="11.25">
      <c r="D166" s="451"/>
      <c r="F166" s="451"/>
      <c r="H166" s="452"/>
      <c r="I166" s="452"/>
      <c r="J166" s="452"/>
      <c r="K166" s="451"/>
      <c r="L166" s="451"/>
    </row>
    <row r="167" spans="4:12" ht="11.25">
      <c r="D167" s="451"/>
      <c r="F167" s="451"/>
      <c r="H167" s="452"/>
      <c r="I167" s="452"/>
      <c r="J167" s="452"/>
      <c r="K167" s="451"/>
      <c r="L167" s="451"/>
    </row>
    <row r="168" spans="4:12" ht="11.25">
      <c r="D168" s="451"/>
      <c r="F168" s="451"/>
      <c r="H168" s="452"/>
      <c r="I168" s="452"/>
      <c r="J168" s="452"/>
      <c r="K168" s="451"/>
      <c r="L168" s="451"/>
    </row>
    <row r="169" spans="4:12" ht="11.25">
      <c r="D169" s="451"/>
      <c r="F169" s="451"/>
      <c r="H169" s="452"/>
      <c r="I169" s="452"/>
      <c r="J169" s="452"/>
      <c r="K169" s="451"/>
      <c r="L169" s="451"/>
    </row>
    <row r="170" spans="4:12" ht="11.25">
      <c r="D170" s="451"/>
      <c r="F170" s="451"/>
      <c r="H170" s="452"/>
      <c r="I170" s="452"/>
      <c r="J170" s="452"/>
      <c r="K170" s="451"/>
      <c r="L170" s="451"/>
    </row>
    <row r="171" spans="4:12" ht="11.25">
      <c r="D171" s="451"/>
      <c r="F171" s="451"/>
      <c r="H171" s="452"/>
      <c r="I171" s="452"/>
      <c r="J171" s="452"/>
      <c r="K171" s="451"/>
      <c r="L171" s="451"/>
    </row>
    <row r="172" spans="4:12" ht="11.25">
      <c r="D172" s="451"/>
      <c r="F172" s="451"/>
      <c r="H172" s="452"/>
      <c r="I172" s="452"/>
      <c r="J172" s="452"/>
      <c r="K172" s="451"/>
      <c r="L172" s="451"/>
    </row>
    <row r="173" spans="4:12" ht="11.25">
      <c r="D173" s="451"/>
      <c r="F173" s="451"/>
      <c r="H173" s="452"/>
      <c r="I173" s="452"/>
      <c r="J173" s="452"/>
      <c r="K173" s="451"/>
      <c r="L173" s="451"/>
    </row>
    <row r="174" spans="4:12" ht="11.25">
      <c r="D174" s="451"/>
      <c r="F174" s="451"/>
      <c r="H174" s="452"/>
      <c r="I174" s="452"/>
      <c r="J174" s="452"/>
      <c r="K174" s="451"/>
      <c r="L174" s="451"/>
    </row>
    <row r="175" spans="4:12" ht="11.25">
      <c r="D175" s="451"/>
      <c r="F175" s="451"/>
      <c r="H175" s="452"/>
      <c r="I175" s="452"/>
      <c r="J175" s="452"/>
      <c r="K175" s="451"/>
      <c r="L175" s="451"/>
    </row>
    <row r="176" spans="4:12" ht="11.25">
      <c r="D176" s="451"/>
      <c r="F176" s="451"/>
      <c r="H176" s="452"/>
      <c r="I176" s="452"/>
      <c r="J176" s="452"/>
      <c r="K176" s="451"/>
      <c r="L176" s="451"/>
    </row>
    <row r="177" spans="4:12" ht="11.25">
      <c r="D177" s="451"/>
      <c r="F177" s="451"/>
      <c r="H177" s="452"/>
      <c r="I177" s="452"/>
      <c r="J177" s="452"/>
      <c r="K177" s="451"/>
      <c r="L177" s="451"/>
    </row>
    <row r="178" spans="4:12" ht="11.25">
      <c r="D178" s="451"/>
      <c r="F178" s="451"/>
      <c r="H178" s="452"/>
      <c r="I178" s="452"/>
      <c r="J178" s="452"/>
      <c r="K178" s="451"/>
      <c r="L178" s="451"/>
    </row>
    <row r="179" spans="4:12" ht="11.25">
      <c r="D179" s="451"/>
      <c r="F179" s="451"/>
      <c r="H179" s="452"/>
      <c r="I179" s="452"/>
      <c r="J179" s="452"/>
      <c r="K179" s="451"/>
      <c r="L179" s="451"/>
    </row>
    <row r="180" spans="4:12" ht="11.25">
      <c r="D180" s="451"/>
      <c r="F180" s="451"/>
      <c r="H180" s="452"/>
      <c r="I180" s="452"/>
      <c r="J180" s="452"/>
      <c r="K180" s="451"/>
      <c r="L180" s="451"/>
    </row>
    <row r="181" spans="4:12" ht="11.25">
      <c r="D181" s="451"/>
      <c r="F181" s="451"/>
      <c r="H181" s="452"/>
      <c r="I181" s="452"/>
      <c r="J181" s="452"/>
      <c r="K181" s="451"/>
      <c r="L181" s="451"/>
    </row>
    <row r="182" spans="4:12" ht="11.25">
      <c r="D182" s="451"/>
      <c r="F182" s="451"/>
      <c r="H182" s="452"/>
      <c r="I182" s="452"/>
      <c r="J182" s="452"/>
      <c r="K182" s="451"/>
      <c r="L182" s="451"/>
    </row>
  </sheetData>
  <sheetProtection/>
  <mergeCells count="18">
    <mergeCell ref="K61:L63"/>
    <mergeCell ref="C63:D63"/>
    <mergeCell ref="E63:F63"/>
    <mergeCell ref="A1:L1"/>
    <mergeCell ref="A3:B5"/>
    <mergeCell ref="K3:L5"/>
    <mergeCell ref="C3:J4"/>
    <mergeCell ref="G5:H5"/>
    <mergeCell ref="I5:J5"/>
    <mergeCell ref="C5:D5"/>
    <mergeCell ref="A112:B112"/>
    <mergeCell ref="A113:B113"/>
    <mergeCell ref="A114:B114"/>
    <mergeCell ref="A61:B63"/>
    <mergeCell ref="C61:J62"/>
    <mergeCell ref="G63:H63"/>
    <mergeCell ref="I63:J63"/>
    <mergeCell ref="E5:F5"/>
  </mergeCells>
  <conditionalFormatting sqref="I6:I58">
    <cfRule type="cellIs" priority="19" dxfId="181" operator="equal" stopIfTrue="1">
      <formula>"NR"</formula>
    </cfRule>
    <cfRule type="cellIs" priority="20" dxfId="181" operator="equal" stopIfTrue="1">
      <formula>"ND"</formula>
    </cfRule>
  </conditionalFormatting>
  <conditionalFormatting sqref="I64:I110">
    <cfRule type="cellIs" priority="17" dxfId="181" operator="equal" stopIfTrue="1">
      <formula>"NR"</formula>
    </cfRule>
    <cfRule type="cellIs" priority="18" dxfId="181" operator="equal" stopIfTrue="1">
      <formula>"ND"</formula>
    </cfRule>
  </conditionalFormatting>
  <conditionalFormatting sqref="C6:C58">
    <cfRule type="cellIs" priority="15" dxfId="181" operator="equal" stopIfTrue="1">
      <formula>"NR"</formula>
    </cfRule>
    <cfRule type="cellIs" priority="16" dxfId="181" operator="equal" stopIfTrue="1">
      <formula>"ND"</formula>
    </cfRule>
  </conditionalFormatting>
  <conditionalFormatting sqref="C64:C110">
    <cfRule type="cellIs" priority="13" dxfId="181" operator="equal" stopIfTrue="1">
      <formula>"NR"</formula>
    </cfRule>
    <cfRule type="cellIs" priority="14" dxfId="181" operator="equal" stopIfTrue="1">
      <formula>"ND"</formula>
    </cfRule>
  </conditionalFormatting>
  <conditionalFormatting sqref="E6:E58">
    <cfRule type="cellIs" priority="11" dxfId="181" operator="equal" stopIfTrue="1">
      <formula>"NR"</formula>
    </cfRule>
    <cfRule type="cellIs" priority="12" dxfId="181" operator="equal" stopIfTrue="1">
      <formula>"ND"</formula>
    </cfRule>
  </conditionalFormatting>
  <conditionalFormatting sqref="E64:E110">
    <cfRule type="cellIs" priority="9" dxfId="181" operator="equal" stopIfTrue="1">
      <formula>"NR"</formula>
    </cfRule>
    <cfRule type="cellIs" priority="10" dxfId="181" operator="equal" stopIfTrue="1">
      <formula>"ND"</formula>
    </cfRule>
  </conditionalFormatting>
  <conditionalFormatting sqref="G6:G58">
    <cfRule type="cellIs" priority="7" dxfId="181" operator="equal" stopIfTrue="1">
      <formula>"NR"</formula>
    </cfRule>
    <cfRule type="cellIs" priority="8" dxfId="181" operator="equal" stopIfTrue="1">
      <formula>"ND"</formula>
    </cfRule>
  </conditionalFormatting>
  <conditionalFormatting sqref="G64:G110">
    <cfRule type="cellIs" priority="5" dxfId="181" operator="equal" stopIfTrue="1">
      <formula>"NR"</formula>
    </cfRule>
    <cfRule type="cellIs" priority="6" dxfId="181" operator="equal" stopIfTrue="1">
      <formula>"ND"</formula>
    </cfRule>
  </conditionalFormatting>
  <conditionalFormatting sqref="I6:I58">
    <cfRule type="cellIs" priority="3" dxfId="181" operator="equal" stopIfTrue="1">
      <formula>"NR"</formula>
    </cfRule>
    <cfRule type="cellIs" priority="4" dxfId="181" operator="equal" stopIfTrue="1">
      <formula>"ND"</formula>
    </cfRule>
  </conditionalFormatting>
  <conditionalFormatting sqref="I64:I110">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orientation="portrait" paperSize="9"/>
  <ignoredErrors>
    <ignoredError sqref="A6:A14" numberStoredAsText="1"/>
  </ignoredErrors>
</worksheet>
</file>

<file path=xl/worksheets/sheet25.xml><?xml version="1.0" encoding="utf-8"?>
<worksheet xmlns="http://schemas.openxmlformats.org/spreadsheetml/2006/main" xmlns:r="http://schemas.openxmlformats.org/officeDocument/2006/relationships">
  <dimension ref="A1:J182"/>
  <sheetViews>
    <sheetView zoomScalePageLayoutView="0" workbookViewId="0" topLeftCell="A1">
      <selection activeCell="A1" sqref="A1:H1"/>
    </sheetView>
  </sheetViews>
  <sheetFormatPr defaultColWidth="11.421875" defaultRowHeight="12.75"/>
  <cols>
    <col min="1" max="1" width="4.57421875" style="451" customWidth="1"/>
    <col min="2" max="2" width="25.7109375" style="451" customWidth="1"/>
    <col min="3" max="3" width="11.8515625" style="451" customWidth="1"/>
    <col min="4" max="4" width="3.421875" style="456" customWidth="1"/>
    <col min="5" max="5" width="10.57421875" style="451" customWidth="1"/>
    <col min="6" max="6" width="3.421875" style="456" customWidth="1"/>
    <col min="7" max="7" width="10.28125" style="451" customWidth="1"/>
    <col min="8" max="8" width="3.28125" style="456" customWidth="1"/>
    <col min="9" max="9" width="5.00390625" style="451" customWidth="1"/>
    <col min="10" max="16384" width="11.421875" style="451" customWidth="1"/>
  </cols>
  <sheetData>
    <row r="1" spans="1:8" ht="15.75" customHeight="1">
      <c r="A1" s="821" t="s">
        <v>421</v>
      </c>
      <c r="B1" s="821"/>
      <c r="C1" s="821"/>
      <c r="D1" s="821"/>
      <c r="E1" s="821"/>
      <c r="F1" s="821"/>
      <c r="G1" s="821"/>
      <c r="H1" s="821"/>
    </row>
    <row r="2" spans="1:8" ht="28.5" customHeight="1">
      <c r="A2" s="729"/>
      <c r="B2" s="729"/>
      <c r="C2" s="729"/>
      <c r="D2" s="729"/>
      <c r="E2" s="729"/>
      <c r="F2" s="729"/>
      <c r="G2" s="729"/>
      <c r="H2" s="729"/>
    </row>
    <row r="3" spans="1:8" ht="9.75" customHeight="1">
      <c r="A3" s="822" t="s">
        <v>15</v>
      </c>
      <c r="B3" s="823"/>
      <c r="C3" s="832" t="s">
        <v>4</v>
      </c>
      <c r="D3" s="832"/>
      <c r="E3" s="832"/>
      <c r="F3" s="823"/>
      <c r="G3" s="812" t="s">
        <v>17</v>
      </c>
      <c r="H3" s="814"/>
    </row>
    <row r="4" spans="1:8" ht="13.5" customHeight="1">
      <c r="A4" s="824"/>
      <c r="B4" s="825"/>
      <c r="C4" s="830"/>
      <c r="D4" s="830"/>
      <c r="E4" s="830"/>
      <c r="F4" s="827"/>
      <c r="G4" s="835"/>
      <c r="H4" s="836"/>
    </row>
    <row r="5" spans="1:10" s="450" customFormat="1" ht="25.5" customHeight="1">
      <c r="A5" s="826"/>
      <c r="B5" s="827"/>
      <c r="C5" s="838" t="s">
        <v>3</v>
      </c>
      <c r="D5" s="839"/>
      <c r="E5" s="838" t="s">
        <v>2</v>
      </c>
      <c r="F5" s="839"/>
      <c r="G5" s="834"/>
      <c r="H5" s="837"/>
      <c r="I5" s="508"/>
      <c r="J5" s="508"/>
    </row>
    <row r="6" spans="1:8" ht="11.25">
      <c r="A6" s="526" t="s">
        <v>137</v>
      </c>
      <c r="B6" s="492" t="s">
        <v>74</v>
      </c>
      <c r="C6" s="497">
        <v>19</v>
      </c>
      <c r="D6" s="503"/>
      <c r="E6" s="499">
        <v>0</v>
      </c>
      <c r="F6" s="527"/>
      <c r="G6" s="493">
        <v>19</v>
      </c>
      <c r="H6" s="502" t="s">
        <v>125</v>
      </c>
    </row>
    <row r="7" spans="1:8" ht="11.25">
      <c r="A7" s="457" t="s">
        <v>138</v>
      </c>
      <c r="B7" s="453" t="s">
        <v>75</v>
      </c>
      <c r="C7" s="462">
        <v>14</v>
      </c>
      <c r="D7" s="504"/>
      <c r="E7" s="464">
        <v>0</v>
      </c>
      <c r="F7" s="518"/>
      <c r="G7" s="458">
        <v>14</v>
      </c>
      <c r="H7" s="467" t="s">
        <v>125</v>
      </c>
    </row>
    <row r="8" spans="1:8" ht="11.25">
      <c r="A8" s="457" t="s">
        <v>139</v>
      </c>
      <c r="B8" s="453" t="s">
        <v>76</v>
      </c>
      <c r="C8" s="462">
        <v>7</v>
      </c>
      <c r="D8" s="504"/>
      <c r="E8" s="464">
        <v>0</v>
      </c>
      <c r="F8" s="518"/>
      <c r="G8" s="458">
        <v>7</v>
      </c>
      <c r="H8" s="467" t="s">
        <v>125</v>
      </c>
    </row>
    <row r="9" spans="1:8" ht="11.25">
      <c r="A9" s="457" t="s">
        <v>140</v>
      </c>
      <c r="B9" s="453" t="s">
        <v>77</v>
      </c>
      <c r="C9" s="471">
        <v>1</v>
      </c>
      <c r="D9" s="467" t="s">
        <v>124</v>
      </c>
      <c r="E9" s="472">
        <v>0</v>
      </c>
      <c r="F9" s="518" t="s">
        <v>124</v>
      </c>
      <c r="G9" s="469">
        <v>1</v>
      </c>
      <c r="H9" s="467" t="s">
        <v>124</v>
      </c>
    </row>
    <row r="10" spans="1:8" ht="11.25">
      <c r="A10" s="457" t="s">
        <v>141</v>
      </c>
      <c r="B10" s="453" t="s">
        <v>78</v>
      </c>
      <c r="C10" s="462">
        <v>0</v>
      </c>
      <c r="D10" s="467"/>
      <c r="E10" s="464">
        <v>0</v>
      </c>
      <c r="F10" s="518"/>
      <c r="G10" s="458">
        <v>0</v>
      </c>
      <c r="H10" s="467" t="s">
        <v>125</v>
      </c>
    </row>
    <row r="11" spans="1:8" ht="11.25">
      <c r="A11" s="457" t="s">
        <v>142</v>
      </c>
      <c r="B11" s="453" t="s">
        <v>79</v>
      </c>
      <c r="C11" s="462">
        <v>3</v>
      </c>
      <c r="D11" s="504"/>
      <c r="E11" s="464">
        <v>0</v>
      </c>
      <c r="F11" s="518"/>
      <c r="G11" s="458">
        <v>3</v>
      </c>
      <c r="H11" s="467" t="s">
        <v>125</v>
      </c>
    </row>
    <row r="12" spans="1:8" ht="11.25">
      <c r="A12" s="457" t="s">
        <v>143</v>
      </c>
      <c r="B12" s="453" t="s">
        <v>80</v>
      </c>
      <c r="C12" s="462">
        <v>0</v>
      </c>
      <c r="D12" s="504"/>
      <c r="E12" s="464">
        <v>0</v>
      </c>
      <c r="F12" s="518"/>
      <c r="G12" s="458">
        <v>0</v>
      </c>
      <c r="H12" s="467" t="s">
        <v>125</v>
      </c>
    </row>
    <row r="13" spans="1:8" ht="11.25">
      <c r="A13" s="457" t="s">
        <v>144</v>
      </c>
      <c r="B13" s="453" t="s">
        <v>81</v>
      </c>
      <c r="C13" s="462">
        <v>8</v>
      </c>
      <c r="D13" s="504"/>
      <c r="E13" s="464">
        <v>0</v>
      </c>
      <c r="F13" s="518"/>
      <c r="G13" s="458">
        <v>8</v>
      </c>
      <c r="H13" s="467" t="s">
        <v>125</v>
      </c>
    </row>
    <row r="14" spans="1:8" ht="11.25">
      <c r="A14" s="457" t="s">
        <v>145</v>
      </c>
      <c r="B14" s="453" t="s">
        <v>82</v>
      </c>
      <c r="C14" s="462">
        <v>1</v>
      </c>
      <c r="D14" s="504"/>
      <c r="E14" s="464">
        <v>0</v>
      </c>
      <c r="F14" s="518"/>
      <c r="G14" s="458">
        <v>1</v>
      </c>
      <c r="H14" s="467" t="s">
        <v>125</v>
      </c>
    </row>
    <row r="15" spans="1:8" ht="11.25">
      <c r="A15" s="474">
        <v>10</v>
      </c>
      <c r="B15" s="453" t="s">
        <v>83</v>
      </c>
      <c r="C15" s="462">
        <v>6</v>
      </c>
      <c r="D15" s="504"/>
      <c r="E15" s="464">
        <v>0</v>
      </c>
      <c r="F15" s="518"/>
      <c r="G15" s="458">
        <v>6</v>
      </c>
      <c r="H15" s="467" t="s">
        <v>125</v>
      </c>
    </row>
    <row r="16" spans="1:8" ht="11.25">
      <c r="A16" s="474">
        <v>11</v>
      </c>
      <c r="B16" s="453" t="s">
        <v>84</v>
      </c>
      <c r="C16" s="471">
        <v>0</v>
      </c>
      <c r="D16" s="467" t="s">
        <v>124</v>
      </c>
      <c r="E16" s="472">
        <v>0</v>
      </c>
      <c r="F16" s="518" t="s">
        <v>124</v>
      </c>
      <c r="G16" s="469">
        <v>0</v>
      </c>
      <c r="H16" s="467" t="s">
        <v>124</v>
      </c>
    </row>
    <row r="17" spans="1:8" ht="11.25">
      <c r="A17" s="474">
        <v>12</v>
      </c>
      <c r="B17" s="453" t="s">
        <v>85</v>
      </c>
      <c r="C17" s="462">
        <v>20</v>
      </c>
      <c r="D17" s="504"/>
      <c r="E17" s="464">
        <v>0</v>
      </c>
      <c r="F17" s="518"/>
      <c r="G17" s="458">
        <v>20</v>
      </c>
      <c r="H17" s="467" t="s">
        <v>125</v>
      </c>
    </row>
    <row r="18" spans="1:8" ht="11.25">
      <c r="A18" s="474">
        <v>13</v>
      </c>
      <c r="B18" s="453" t="s">
        <v>86</v>
      </c>
      <c r="C18" s="462">
        <v>24</v>
      </c>
      <c r="D18" s="504"/>
      <c r="E18" s="464">
        <v>0</v>
      </c>
      <c r="F18" s="518"/>
      <c r="G18" s="458">
        <v>24</v>
      </c>
      <c r="H18" s="467" t="s">
        <v>125</v>
      </c>
    </row>
    <row r="19" spans="1:8" ht="11.25">
      <c r="A19" s="474">
        <v>14</v>
      </c>
      <c r="B19" s="453" t="s">
        <v>22</v>
      </c>
      <c r="C19" s="462">
        <v>18</v>
      </c>
      <c r="D19" s="504"/>
      <c r="E19" s="464">
        <v>1</v>
      </c>
      <c r="F19" s="518"/>
      <c r="G19" s="458">
        <v>19</v>
      </c>
      <c r="H19" s="467" t="s">
        <v>125</v>
      </c>
    </row>
    <row r="20" spans="1:8" ht="11.25">
      <c r="A20" s="474">
        <v>15</v>
      </c>
      <c r="B20" s="453" t="s">
        <v>23</v>
      </c>
      <c r="C20" s="462">
        <v>0</v>
      </c>
      <c r="D20" s="504"/>
      <c r="E20" s="464">
        <v>0</v>
      </c>
      <c r="F20" s="518"/>
      <c r="G20" s="458">
        <v>0</v>
      </c>
      <c r="H20" s="467" t="s">
        <v>125</v>
      </c>
    </row>
    <row r="21" spans="1:8" ht="11.25">
      <c r="A21" s="474">
        <v>16</v>
      </c>
      <c r="B21" s="453" t="s">
        <v>24</v>
      </c>
      <c r="C21" s="462">
        <v>21</v>
      </c>
      <c r="D21" s="504"/>
      <c r="E21" s="464">
        <v>0</v>
      </c>
      <c r="F21" s="518"/>
      <c r="G21" s="458">
        <v>21</v>
      </c>
      <c r="H21" s="467" t="s">
        <v>125</v>
      </c>
    </row>
    <row r="22" spans="1:8" ht="11.25">
      <c r="A22" s="474">
        <v>17</v>
      </c>
      <c r="B22" s="453" t="s">
        <v>87</v>
      </c>
      <c r="C22" s="462">
        <v>9</v>
      </c>
      <c r="D22" s="504"/>
      <c r="E22" s="464">
        <v>2</v>
      </c>
      <c r="F22" s="518"/>
      <c r="G22" s="458">
        <v>11</v>
      </c>
      <c r="H22" s="467" t="s">
        <v>125</v>
      </c>
    </row>
    <row r="23" spans="1:8" ht="11.25">
      <c r="A23" s="474">
        <v>18</v>
      </c>
      <c r="B23" s="453" t="s">
        <v>25</v>
      </c>
      <c r="C23" s="462">
        <v>5</v>
      </c>
      <c r="D23" s="504"/>
      <c r="E23" s="464">
        <v>0</v>
      </c>
      <c r="F23" s="518"/>
      <c r="G23" s="458">
        <v>5</v>
      </c>
      <c r="H23" s="467" t="s">
        <v>125</v>
      </c>
    </row>
    <row r="24" spans="1:8" ht="11.25">
      <c r="A24" s="474">
        <v>19</v>
      </c>
      <c r="B24" s="453" t="s">
        <v>26</v>
      </c>
      <c r="C24" s="462">
        <v>0</v>
      </c>
      <c r="D24" s="504"/>
      <c r="E24" s="464">
        <v>0</v>
      </c>
      <c r="F24" s="518"/>
      <c r="G24" s="458">
        <v>0</v>
      </c>
      <c r="H24" s="467" t="s">
        <v>125</v>
      </c>
    </row>
    <row r="25" spans="1:8" ht="11.25">
      <c r="A25" s="474" t="s">
        <v>20</v>
      </c>
      <c r="B25" s="453" t="s">
        <v>27</v>
      </c>
      <c r="C25" s="462">
        <v>0</v>
      </c>
      <c r="D25" s="504"/>
      <c r="E25" s="464">
        <v>0</v>
      </c>
      <c r="F25" s="518"/>
      <c r="G25" s="458">
        <v>0</v>
      </c>
      <c r="H25" s="467" t="s">
        <v>125</v>
      </c>
    </row>
    <row r="26" spans="1:8" ht="11.25">
      <c r="A26" s="474" t="s">
        <v>21</v>
      </c>
      <c r="B26" s="453" t="s">
        <v>88</v>
      </c>
      <c r="C26" s="462">
        <v>0</v>
      </c>
      <c r="D26" s="504"/>
      <c r="E26" s="464">
        <v>0</v>
      </c>
      <c r="F26" s="518"/>
      <c r="G26" s="458">
        <v>0</v>
      </c>
      <c r="H26" s="467" t="s">
        <v>125</v>
      </c>
    </row>
    <row r="27" spans="1:8" ht="11.25">
      <c r="A27" s="474">
        <v>21</v>
      </c>
      <c r="B27" s="453" t="s">
        <v>89</v>
      </c>
      <c r="C27" s="462">
        <v>16</v>
      </c>
      <c r="D27" s="504"/>
      <c r="E27" s="464">
        <v>0</v>
      </c>
      <c r="F27" s="518"/>
      <c r="G27" s="458">
        <v>16</v>
      </c>
      <c r="H27" s="467" t="s">
        <v>125</v>
      </c>
    </row>
    <row r="28" spans="1:8" ht="11.25">
      <c r="A28" s="474">
        <v>22</v>
      </c>
      <c r="B28" s="453" t="s">
        <v>90</v>
      </c>
      <c r="C28" s="462">
        <v>8</v>
      </c>
      <c r="D28" s="504"/>
      <c r="E28" s="464">
        <v>1</v>
      </c>
      <c r="F28" s="518"/>
      <c r="G28" s="458">
        <v>9</v>
      </c>
      <c r="H28" s="467" t="s">
        <v>125</v>
      </c>
    </row>
    <row r="29" spans="1:8" ht="11.25">
      <c r="A29" s="474">
        <v>23</v>
      </c>
      <c r="B29" s="453" t="s">
        <v>28</v>
      </c>
      <c r="C29" s="462">
        <v>2</v>
      </c>
      <c r="D29" s="504"/>
      <c r="E29" s="464">
        <v>0</v>
      </c>
      <c r="F29" s="518"/>
      <c r="G29" s="458">
        <v>2</v>
      </c>
      <c r="H29" s="467" t="s">
        <v>125</v>
      </c>
    </row>
    <row r="30" spans="1:8" ht="11.25">
      <c r="A30" s="474">
        <v>24</v>
      </c>
      <c r="B30" s="453" t="s">
        <v>29</v>
      </c>
      <c r="C30" s="462">
        <v>1</v>
      </c>
      <c r="D30" s="504"/>
      <c r="E30" s="464">
        <v>0</v>
      </c>
      <c r="F30" s="518"/>
      <c r="G30" s="458">
        <v>1</v>
      </c>
      <c r="H30" s="467" t="s">
        <v>125</v>
      </c>
    </row>
    <row r="31" spans="1:8" ht="11.25">
      <c r="A31" s="474">
        <v>25</v>
      </c>
      <c r="B31" s="453" t="s">
        <v>30</v>
      </c>
      <c r="C31" s="462">
        <v>19</v>
      </c>
      <c r="D31" s="504"/>
      <c r="E31" s="464">
        <v>0</v>
      </c>
      <c r="F31" s="518"/>
      <c r="G31" s="458">
        <v>19</v>
      </c>
      <c r="H31" s="467" t="s">
        <v>125</v>
      </c>
    </row>
    <row r="32" spans="1:8" ht="11.25">
      <c r="A32" s="474">
        <v>26</v>
      </c>
      <c r="B32" s="453" t="s">
        <v>31</v>
      </c>
      <c r="C32" s="462">
        <v>6</v>
      </c>
      <c r="D32" s="504"/>
      <c r="E32" s="464">
        <v>0</v>
      </c>
      <c r="F32" s="518"/>
      <c r="G32" s="458">
        <v>6</v>
      </c>
      <c r="H32" s="467" t="s">
        <v>125</v>
      </c>
    </row>
    <row r="33" spans="1:8" ht="11.25">
      <c r="A33" s="474">
        <v>27</v>
      </c>
      <c r="B33" s="453" t="s">
        <v>32</v>
      </c>
      <c r="C33" s="462">
        <v>7</v>
      </c>
      <c r="D33" s="504"/>
      <c r="E33" s="464">
        <v>0</v>
      </c>
      <c r="F33" s="518"/>
      <c r="G33" s="458">
        <v>7</v>
      </c>
      <c r="H33" s="467" t="s">
        <v>125</v>
      </c>
    </row>
    <row r="34" spans="1:8" ht="11.25">
      <c r="A34" s="474">
        <v>28</v>
      </c>
      <c r="B34" s="453" t="s">
        <v>91</v>
      </c>
      <c r="C34" s="462">
        <v>20</v>
      </c>
      <c r="D34" s="504"/>
      <c r="E34" s="464">
        <v>0</v>
      </c>
      <c r="F34" s="518"/>
      <c r="G34" s="458">
        <v>20</v>
      </c>
      <c r="H34" s="467" t="s">
        <v>125</v>
      </c>
    </row>
    <row r="35" spans="1:8" ht="11.25">
      <c r="A35" s="474">
        <v>29</v>
      </c>
      <c r="B35" s="453" t="s">
        <v>33</v>
      </c>
      <c r="C35" s="462">
        <v>28</v>
      </c>
      <c r="D35" s="504"/>
      <c r="E35" s="464">
        <v>0</v>
      </c>
      <c r="F35" s="518"/>
      <c r="G35" s="458">
        <v>28</v>
      </c>
      <c r="H35" s="467" t="s">
        <v>125</v>
      </c>
    </row>
    <row r="36" spans="1:8" ht="11.25">
      <c r="A36" s="474">
        <v>30</v>
      </c>
      <c r="B36" s="453" t="s">
        <v>34</v>
      </c>
      <c r="C36" s="462">
        <v>0</v>
      </c>
      <c r="D36" s="504"/>
      <c r="E36" s="464">
        <v>0</v>
      </c>
      <c r="F36" s="518"/>
      <c r="G36" s="458">
        <v>0</v>
      </c>
      <c r="H36" s="467" t="s">
        <v>125</v>
      </c>
    </row>
    <row r="37" spans="1:8" ht="11.25">
      <c r="A37" s="474">
        <v>31</v>
      </c>
      <c r="B37" s="453" t="s">
        <v>92</v>
      </c>
      <c r="C37" s="462">
        <v>42</v>
      </c>
      <c r="D37" s="504"/>
      <c r="E37" s="464">
        <v>1</v>
      </c>
      <c r="F37" s="518"/>
      <c r="G37" s="458">
        <v>43</v>
      </c>
      <c r="H37" s="467" t="s">
        <v>125</v>
      </c>
    </row>
    <row r="38" spans="1:8" ht="11.25">
      <c r="A38" s="474">
        <v>32</v>
      </c>
      <c r="B38" s="453" t="s">
        <v>35</v>
      </c>
      <c r="C38" s="462">
        <v>3</v>
      </c>
      <c r="D38" s="504"/>
      <c r="E38" s="464">
        <v>0</v>
      </c>
      <c r="F38" s="518"/>
      <c r="G38" s="458">
        <v>3</v>
      </c>
      <c r="H38" s="467" t="s">
        <v>125</v>
      </c>
    </row>
    <row r="39" spans="1:8" ht="11.25">
      <c r="A39" s="474">
        <v>33</v>
      </c>
      <c r="B39" s="453" t="s">
        <v>36</v>
      </c>
      <c r="C39" s="462">
        <v>20</v>
      </c>
      <c r="D39" s="504"/>
      <c r="E39" s="464">
        <v>0</v>
      </c>
      <c r="F39" s="518"/>
      <c r="G39" s="458">
        <v>20</v>
      </c>
      <c r="H39" s="467" t="s">
        <v>125</v>
      </c>
    </row>
    <row r="40" spans="1:8" ht="11.25">
      <c r="A40" s="474">
        <v>34</v>
      </c>
      <c r="B40" s="453" t="s">
        <v>37</v>
      </c>
      <c r="C40" s="462">
        <v>5</v>
      </c>
      <c r="D40" s="504"/>
      <c r="E40" s="464">
        <v>0</v>
      </c>
      <c r="F40" s="518"/>
      <c r="G40" s="458">
        <v>5</v>
      </c>
      <c r="H40" s="467" t="s">
        <v>125</v>
      </c>
    </row>
    <row r="41" spans="1:8" ht="11.25">
      <c r="A41" s="474">
        <v>35</v>
      </c>
      <c r="B41" s="453" t="s">
        <v>93</v>
      </c>
      <c r="C41" s="462">
        <v>38</v>
      </c>
      <c r="D41" s="467"/>
      <c r="E41" s="464">
        <v>25</v>
      </c>
      <c r="F41" s="518"/>
      <c r="G41" s="458">
        <v>63</v>
      </c>
      <c r="H41" s="467" t="s">
        <v>125</v>
      </c>
    </row>
    <row r="42" spans="1:8" ht="11.25">
      <c r="A42" s="474">
        <v>36</v>
      </c>
      <c r="B42" s="453" t="s">
        <v>38</v>
      </c>
      <c r="C42" s="462">
        <v>7</v>
      </c>
      <c r="D42" s="504"/>
      <c r="E42" s="464">
        <v>0</v>
      </c>
      <c r="F42" s="518"/>
      <c r="G42" s="458">
        <v>7</v>
      </c>
      <c r="H42" s="467" t="s">
        <v>125</v>
      </c>
    </row>
    <row r="43" spans="1:8" ht="11.25">
      <c r="A43" s="474">
        <v>37</v>
      </c>
      <c r="B43" s="453" t="s">
        <v>94</v>
      </c>
      <c r="C43" s="462">
        <v>11</v>
      </c>
      <c r="D43" s="504"/>
      <c r="E43" s="464">
        <v>0</v>
      </c>
      <c r="F43" s="518"/>
      <c r="G43" s="458">
        <v>11</v>
      </c>
      <c r="H43" s="467" t="s">
        <v>125</v>
      </c>
    </row>
    <row r="44" spans="1:8" ht="11.25">
      <c r="A44" s="474">
        <v>38</v>
      </c>
      <c r="B44" s="453" t="s">
        <v>39</v>
      </c>
      <c r="C44" s="462">
        <v>57</v>
      </c>
      <c r="D44" s="504"/>
      <c r="E44" s="464">
        <v>4</v>
      </c>
      <c r="F44" s="518"/>
      <c r="G44" s="458">
        <v>61</v>
      </c>
      <c r="H44" s="467" t="s">
        <v>125</v>
      </c>
    </row>
    <row r="45" spans="1:8" ht="11.25">
      <c r="A45" s="474">
        <v>39</v>
      </c>
      <c r="B45" s="453" t="s">
        <v>40</v>
      </c>
      <c r="C45" s="462">
        <v>2</v>
      </c>
      <c r="D45" s="504"/>
      <c r="E45" s="464">
        <v>0</v>
      </c>
      <c r="F45" s="518"/>
      <c r="G45" s="458">
        <v>2</v>
      </c>
      <c r="H45" s="467" t="s">
        <v>125</v>
      </c>
    </row>
    <row r="46" spans="1:8" ht="11.25">
      <c r="A46" s="474">
        <v>40</v>
      </c>
      <c r="B46" s="453" t="s">
        <v>41</v>
      </c>
      <c r="C46" s="462">
        <v>5</v>
      </c>
      <c r="D46" s="504"/>
      <c r="E46" s="464">
        <v>0</v>
      </c>
      <c r="F46" s="518"/>
      <c r="G46" s="458">
        <v>5</v>
      </c>
      <c r="H46" s="467" t="s">
        <v>125</v>
      </c>
    </row>
    <row r="47" spans="1:8" ht="11.25">
      <c r="A47" s="474">
        <v>41</v>
      </c>
      <c r="B47" s="453" t="s">
        <v>95</v>
      </c>
      <c r="C47" s="462">
        <v>12</v>
      </c>
      <c r="D47" s="504"/>
      <c r="E47" s="464">
        <v>0</v>
      </c>
      <c r="F47" s="518"/>
      <c r="G47" s="458">
        <v>12</v>
      </c>
      <c r="H47" s="467" t="s">
        <v>125</v>
      </c>
    </row>
    <row r="48" spans="1:8" ht="11.25">
      <c r="A48" s="474">
        <v>42</v>
      </c>
      <c r="B48" s="453" t="s">
        <v>42</v>
      </c>
      <c r="C48" s="462">
        <v>3</v>
      </c>
      <c r="D48" s="504"/>
      <c r="E48" s="464">
        <v>0</v>
      </c>
      <c r="F48" s="518"/>
      <c r="G48" s="458">
        <v>3</v>
      </c>
      <c r="H48" s="467" t="s">
        <v>125</v>
      </c>
    </row>
    <row r="49" spans="1:8" ht="11.25">
      <c r="A49" s="474">
        <v>43</v>
      </c>
      <c r="B49" s="453" t="s">
        <v>96</v>
      </c>
      <c r="C49" s="462">
        <v>4</v>
      </c>
      <c r="D49" s="504"/>
      <c r="E49" s="464">
        <v>0</v>
      </c>
      <c r="F49" s="518"/>
      <c r="G49" s="458">
        <v>4</v>
      </c>
      <c r="H49" s="467" t="s">
        <v>125</v>
      </c>
    </row>
    <row r="50" spans="1:8" ht="11.25">
      <c r="A50" s="474">
        <v>44</v>
      </c>
      <c r="B50" s="453" t="s">
        <v>97</v>
      </c>
      <c r="C50" s="462">
        <v>52</v>
      </c>
      <c r="D50" s="504"/>
      <c r="E50" s="464">
        <v>0</v>
      </c>
      <c r="F50" s="518"/>
      <c r="G50" s="458">
        <v>52</v>
      </c>
      <c r="H50" s="467" t="s">
        <v>125</v>
      </c>
    </row>
    <row r="51" spans="1:8" ht="11.25">
      <c r="A51" s="474">
        <v>45</v>
      </c>
      <c r="B51" s="453" t="s">
        <v>43</v>
      </c>
      <c r="C51" s="462">
        <v>27</v>
      </c>
      <c r="D51" s="504"/>
      <c r="E51" s="464">
        <v>3</v>
      </c>
      <c r="F51" s="518"/>
      <c r="G51" s="458">
        <v>30</v>
      </c>
      <c r="H51" s="467" t="s">
        <v>125</v>
      </c>
    </row>
    <row r="52" spans="1:8" ht="11.25">
      <c r="A52" s="474">
        <v>46</v>
      </c>
      <c r="B52" s="453" t="s">
        <v>44</v>
      </c>
      <c r="C52" s="462">
        <v>1</v>
      </c>
      <c r="D52" s="504"/>
      <c r="E52" s="464">
        <v>0</v>
      </c>
      <c r="F52" s="518"/>
      <c r="G52" s="458">
        <v>1</v>
      </c>
      <c r="H52" s="467" t="s">
        <v>125</v>
      </c>
    </row>
    <row r="53" spans="1:8" ht="11.25">
      <c r="A53" s="474">
        <v>47</v>
      </c>
      <c r="B53" s="453" t="s">
        <v>98</v>
      </c>
      <c r="C53" s="462">
        <v>9</v>
      </c>
      <c r="D53" s="504"/>
      <c r="E53" s="464">
        <v>0</v>
      </c>
      <c r="F53" s="518"/>
      <c r="G53" s="458">
        <v>9</v>
      </c>
      <c r="H53" s="467" t="s">
        <v>125</v>
      </c>
    </row>
    <row r="54" spans="1:8" ht="11.25">
      <c r="A54" s="474">
        <v>48</v>
      </c>
      <c r="B54" s="453" t="s">
        <v>45</v>
      </c>
      <c r="C54" s="462">
        <v>0</v>
      </c>
      <c r="D54" s="467"/>
      <c r="E54" s="464">
        <v>0</v>
      </c>
      <c r="F54" s="518"/>
      <c r="G54" s="458">
        <v>0</v>
      </c>
      <c r="H54" s="467" t="s">
        <v>125</v>
      </c>
    </row>
    <row r="55" spans="1:8" ht="11.25">
      <c r="A55" s="474">
        <v>49</v>
      </c>
      <c r="B55" s="453" t="s">
        <v>99</v>
      </c>
      <c r="C55" s="462">
        <v>44</v>
      </c>
      <c r="D55" s="504"/>
      <c r="E55" s="464">
        <v>0</v>
      </c>
      <c r="F55" s="518"/>
      <c r="G55" s="458">
        <v>44</v>
      </c>
      <c r="H55" s="467" t="s">
        <v>125</v>
      </c>
    </row>
    <row r="56" spans="1:8" ht="11.25">
      <c r="A56" s="474">
        <v>50</v>
      </c>
      <c r="B56" s="453" t="s">
        <v>46</v>
      </c>
      <c r="C56" s="462">
        <v>5</v>
      </c>
      <c r="D56" s="504"/>
      <c r="E56" s="464">
        <v>0</v>
      </c>
      <c r="F56" s="518"/>
      <c r="G56" s="458">
        <v>5</v>
      </c>
      <c r="H56" s="467" t="s">
        <v>125</v>
      </c>
    </row>
    <row r="57" spans="1:8" ht="11.25">
      <c r="A57" s="474">
        <v>51</v>
      </c>
      <c r="B57" s="453" t="s">
        <v>47</v>
      </c>
      <c r="C57" s="462">
        <v>9</v>
      </c>
      <c r="D57" s="504"/>
      <c r="E57" s="464">
        <v>1</v>
      </c>
      <c r="F57" s="518"/>
      <c r="G57" s="458">
        <v>10</v>
      </c>
      <c r="H57" s="467" t="s">
        <v>125</v>
      </c>
    </row>
    <row r="58" spans="1:8" ht="11.25">
      <c r="A58" s="475">
        <v>52</v>
      </c>
      <c r="B58" s="476" t="s">
        <v>100</v>
      </c>
      <c r="C58" s="481">
        <v>2</v>
      </c>
      <c r="D58" s="505"/>
      <c r="E58" s="483">
        <v>0</v>
      </c>
      <c r="F58" s="522"/>
      <c r="G58" s="477">
        <v>2</v>
      </c>
      <c r="H58" s="486" t="s">
        <v>125</v>
      </c>
    </row>
    <row r="59" spans="1:8" s="446" customFormat="1" ht="11.25">
      <c r="A59" s="487" t="s">
        <v>14</v>
      </c>
      <c r="B59" s="528"/>
      <c r="C59" s="528"/>
      <c r="D59" s="528"/>
      <c r="E59" s="528"/>
      <c r="F59" s="528"/>
      <c r="G59" s="528"/>
      <c r="H59" s="528"/>
    </row>
    <row r="60" spans="1:8" ht="11.25">
      <c r="A60" s="452"/>
      <c r="B60" s="453"/>
      <c r="C60" s="466"/>
      <c r="D60" s="489"/>
      <c r="E60" s="466"/>
      <c r="F60" s="518"/>
      <c r="G60" s="461"/>
      <c r="H60" s="489"/>
    </row>
    <row r="61" spans="1:8" ht="9.75" customHeight="1">
      <c r="A61" s="822" t="s">
        <v>15</v>
      </c>
      <c r="B61" s="832"/>
      <c r="C61" s="822" t="s">
        <v>4</v>
      </c>
      <c r="D61" s="832"/>
      <c r="E61" s="832"/>
      <c r="F61" s="832"/>
      <c r="G61" s="812" t="s">
        <v>17</v>
      </c>
      <c r="H61" s="814"/>
    </row>
    <row r="62" spans="1:8" ht="13.5" customHeight="1">
      <c r="A62" s="824"/>
      <c r="B62" s="833"/>
      <c r="C62" s="826"/>
      <c r="D62" s="830"/>
      <c r="E62" s="830"/>
      <c r="F62" s="830"/>
      <c r="G62" s="835"/>
      <c r="H62" s="836"/>
    </row>
    <row r="63" spans="1:10" s="450" customFormat="1" ht="25.5" customHeight="1">
      <c r="A63" s="826"/>
      <c r="B63" s="830"/>
      <c r="C63" s="838" t="s">
        <v>3</v>
      </c>
      <c r="D63" s="839"/>
      <c r="E63" s="840" t="s">
        <v>2</v>
      </c>
      <c r="F63" s="841"/>
      <c r="G63" s="834"/>
      <c r="H63" s="837"/>
      <c r="I63" s="508"/>
      <c r="J63" s="508"/>
    </row>
    <row r="64" spans="1:8" ht="11.25">
      <c r="A64" s="474">
        <v>53</v>
      </c>
      <c r="B64" s="453" t="s">
        <v>48</v>
      </c>
      <c r="C64" s="462">
        <v>9</v>
      </c>
      <c r="D64" s="504"/>
      <c r="E64" s="464">
        <v>0</v>
      </c>
      <c r="F64" s="518"/>
      <c r="G64" s="458">
        <v>9</v>
      </c>
      <c r="H64" s="467" t="s">
        <v>125</v>
      </c>
    </row>
    <row r="65" spans="1:8" ht="11.25">
      <c r="A65" s="474">
        <v>54</v>
      </c>
      <c r="B65" s="453" t="s">
        <v>101</v>
      </c>
      <c r="C65" s="462">
        <v>13</v>
      </c>
      <c r="D65" s="504"/>
      <c r="E65" s="464">
        <v>1</v>
      </c>
      <c r="F65" s="518"/>
      <c r="G65" s="458">
        <v>14</v>
      </c>
      <c r="H65" s="467" t="s">
        <v>125</v>
      </c>
    </row>
    <row r="66" spans="1:8" ht="11.25">
      <c r="A66" s="474">
        <v>55</v>
      </c>
      <c r="B66" s="453" t="s">
        <v>49</v>
      </c>
      <c r="C66" s="462">
        <v>0</v>
      </c>
      <c r="D66" s="504"/>
      <c r="E66" s="464">
        <v>0</v>
      </c>
      <c r="F66" s="518"/>
      <c r="G66" s="458">
        <v>0</v>
      </c>
      <c r="H66" s="467" t="s">
        <v>125</v>
      </c>
    </row>
    <row r="67" spans="1:8" ht="11.25">
      <c r="A67" s="474">
        <v>56</v>
      </c>
      <c r="B67" s="453" t="s">
        <v>50</v>
      </c>
      <c r="C67" s="462">
        <v>7</v>
      </c>
      <c r="D67" s="504"/>
      <c r="E67" s="464">
        <v>0</v>
      </c>
      <c r="F67" s="518"/>
      <c r="G67" s="458">
        <v>7</v>
      </c>
      <c r="H67" s="467" t="s">
        <v>125</v>
      </c>
    </row>
    <row r="68" spans="1:8" ht="11.25">
      <c r="A68" s="474">
        <v>57</v>
      </c>
      <c r="B68" s="453" t="s">
        <v>51</v>
      </c>
      <c r="C68" s="462">
        <v>20</v>
      </c>
      <c r="D68" s="504"/>
      <c r="E68" s="464">
        <v>1</v>
      </c>
      <c r="F68" s="518"/>
      <c r="G68" s="458">
        <v>21</v>
      </c>
      <c r="H68" s="467" t="s">
        <v>125</v>
      </c>
    </row>
    <row r="69" spans="1:8" ht="11.25">
      <c r="A69" s="474">
        <v>58</v>
      </c>
      <c r="B69" s="453" t="s">
        <v>52</v>
      </c>
      <c r="C69" s="462">
        <v>2</v>
      </c>
      <c r="D69" s="504"/>
      <c r="E69" s="464">
        <v>0</v>
      </c>
      <c r="F69" s="518"/>
      <c r="G69" s="458">
        <v>2</v>
      </c>
      <c r="H69" s="467" t="s">
        <v>125</v>
      </c>
    </row>
    <row r="70" spans="1:8" ht="11.25">
      <c r="A70" s="474">
        <v>59</v>
      </c>
      <c r="B70" s="453" t="s">
        <v>53</v>
      </c>
      <c r="C70" s="462">
        <v>196</v>
      </c>
      <c r="D70" s="504"/>
      <c r="E70" s="464">
        <v>2</v>
      </c>
      <c r="F70" s="518"/>
      <c r="G70" s="458">
        <v>198</v>
      </c>
      <c r="H70" s="467" t="s">
        <v>125</v>
      </c>
    </row>
    <row r="71" spans="1:8" ht="11.25">
      <c r="A71" s="474">
        <v>60</v>
      </c>
      <c r="B71" s="453" t="s">
        <v>54</v>
      </c>
      <c r="C71" s="462">
        <v>34</v>
      </c>
      <c r="D71" s="504"/>
      <c r="E71" s="464">
        <v>0</v>
      </c>
      <c r="F71" s="518"/>
      <c r="G71" s="458">
        <v>34</v>
      </c>
      <c r="H71" s="467" t="s">
        <v>125</v>
      </c>
    </row>
    <row r="72" spans="1:8" ht="11.25">
      <c r="A72" s="474">
        <v>61</v>
      </c>
      <c r="B72" s="453" t="s">
        <v>55</v>
      </c>
      <c r="C72" s="462">
        <v>7</v>
      </c>
      <c r="D72" s="504"/>
      <c r="E72" s="464">
        <v>0</v>
      </c>
      <c r="F72" s="518"/>
      <c r="G72" s="458">
        <v>7</v>
      </c>
      <c r="H72" s="467" t="s">
        <v>125</v>
      </c>
    </row>
    <row r="73" spans="1:8" ht="11.25">
      <c r="A73" s="474">
        <v>62</v>
      </c>
      <c r="B73" s="453" t="s">
        <v>102</v>
      </c>
      <c r="C73" s="462">
        <v>37</v>
      </c>
      <c r="D73" s="504"/>
      <c r="E73" s="464">
        <v>0</v>
      </c>
      <c r="F73" s="518"/>
      <c r="G73" s="458">
        <v>37</v>
      </c>
      <c r="H73" s="467" t="s">
        <v>125</v>
      </c>
    </row>
    <row r="74" spans="1:8" ht="11.25">
      <c r="A74" s="474">
        <v>63</v>
      </c>
      <c r="B74" s="453" t="s">
        <v>103</v>
      </c>
      <c r="C74" s="462">
        <v>7</v>
      </c>
      <c r="D74" s="504"/>
      <c r="E74" s="464">
        <v>1</v>
      </c>
      <c r="F74" s="518"/>
      <c r="G74" s="458">
        <v>8</v>
      </c>
      <c r="H74" s="467" t="s">
        <v>125</v>
      </c>
    </row>
    <row r="75" spans="1:8" ht="11.25">
      <c r="A75" s="474">
        <v>64</v>
      </c>
      <c r="B75" s="453" t="s">
        <v>104</v>
      </c>
      <c r="C75" s="462">
        <v>2</v>
      </c>
      <c r="D75" s="504"/>
      <c r="E75" s="464">
        <v>0</v>
      </c>
      <c r="F75" s="518"/>
      <c r="G75" s="458">
        <v>2</v>
      </c>
      <c r="H75" s="467" t="s">
        <v>125</v>
      </c>
    </row>
    <row r="76" spans="1:8" ht="11.25">
      <c r="A76" s="474">
        <v>65</v>
      </c>
      <c r="B76" s="453" t="s">
        <v>105</v>
      </c>
      <c r="C76" s="462">
        <v>0</v>
      </c>
      <c r="D76" s="504"/>
      <c r="E76" s="464">
        <v>0</v>
      </c>
      <c r="F76" s="518"/>
      <c r="G76" s="458">
        <v>0</v>
      </c>
      <c r="H76" s="467" t="s">
        <v>125</v>
      </c>
    </row>
    <row r="77" spans="1:8" ht="11.25">
      <c r="A77" s="474">
        <v>66</v>
      </c>
      <c r="B77" s="453" t="s">
        <v>106</v>
      </c>
      <c r="C77" s="462">
        <v>9</v>
      </c>
      <c r="D77" s="504"/>
      <c r="E77" s="464">
        <v>0</v>
      </c>
      <c r="F77" s="518"/>
      <c r="G77" s="458">
        <v>9</v>
      </c>
      <c r="H77" s="467" t="s">
        <v>125</v>
      </c>
    </row>
    <row r="78" spans="1:8" ht="11.25">
      <c r="A78" s="474">
        <v>67</v>
      </c>
      <c r="B78" s="453" t="s">
        <v>107</v>
      </c>
      <c r="C78" s="462">
        <v>35</v>
      </c>
      <c r="D78" s="504"/>
      <c r="E78" s="464">
        <v>2</v>
      </c>
      <c r="F78" s="518"/>
      <c r="G78" s="458">
        <v>37</v>
      </c>
      <c r="H78" s="467" t="s">
        <v>125</v>
      </c>
    </row>
    <row r="79" spans="1:8" ht="11.25">
      <c r="A79" s="474">
        <v>68</v>
      </c>
      <c r="B79" s="453" t="s">
        <v>108</v>
      </c>
      <c r="C79" s="462">
        <v>12</v>
      </c>
      <c r="D79" s="504"/>
      <c r="E79" s="464">
        <v>0</v>
      </c>
      <c r="F79" s="518"/>
      <c r="G79" s="458">
        <v>12</v>
      </c>
      <c r="H79" s="467" t="s">
        <v>125</v>
      </c>
    </row>
    <row r="80" spans="1:8" ht="11.25">
      <c r="A80" s="474">
        <v>69</v>
      </c>
      <c r="B80" s="453" t="s">
        <v>56</v>
      </c>
      <c r="C80" s="462">
        <v>0</v>
      </c>
      <c r="D80" s="467"/>
      <c r="E80" s="464">
        <v>0</v>
      </c>
      <c r="F80" s="518"/>
      <c r="G80" s="458">
        <v>0</v>
      </c>
      <c r="H80" s="467" t="s">
        <v>125</v>
      </c>
    </row>
    <row r="81" spans="1:8" ht="11.25">
      <c r="A81" s="474">
        <v>70</v>
      </c>
      <c r="B81" s="453" t="s">
        <v>109</v>
      </c>
      <c r="C81" s="462">
        <v>1</v>
      </c>
      <c r="D81" s="504"/>
      <c r="E81" s="464">
        <v>0</v>
      </c>
      <c r="F81" s="518"/>
      <c r="G81" s="458">
        <v>1</v>
      </c>
      <c r="H81" s="467" t="s">
        <v>125</v>
      </c>
    </row>
    <row r="82" spans="1:8" ht="11.25">
      <c r="A82" s="474">
        <v>71</v>
      </c>
      <c r="B82" s="453" t="s">
        <v>110</v>
      </c>
      <c r="C82" s="462">
        <v>29</v>
      </c>
      <c r="D82" s="504"/>
      <c r="E82" s="464">
        <v>0</v>
      </c>
      <c r="F82" s="518"/>
      <c r="G82" s="458">
        <v>29</v>
      </c>
      <c r="H82" s="467" t="s">
        <v>125</v>
      </c>
    </row>
    <row r="83" spans="1:8" ht="11.25">
      <c r="A83" s="474">
        <v>72</v>
      </c>
      <c r="B83" s="453" t="s">
        <v>57</v>
      </c>
      <c r="C83" s="462">
        <v>18</v>
      </c>
      <c r="D83" s="504"/>
      <c r="E83" s="464">
        <v>0</v>
      </c>
      <c r="F83" s="518"/>
      <c r="G83" s="458">
        <v>18</v>
      </c>
      <c r="H83" s="467" t="s">
        <v>125</v>
      </c>
    </row>
    <row r="84" spans="1:8" ht="11.25">
      <c r="A84" s="474">
        <v>73</v>
      </c>
      <c r="B84" s="453" t="s">
        <v>58</v>
      </c>
      <c r="C84" s="462">
        <v>3</v>
      </c>
      <c r="D84" s="504"/>
      <c r="E84" s="464">
        <v>0</v>
      </c>
      <c r="F84" s="518"/>
      <c r="G84" s="458">
        <v>3</v>
      </c>
      <c r="H84" s="467" t="s">
        <v>125</v>
      </c>
    </row>
    <row r="85" spans="1:8" ht="11.25">
      <c r="A85" s="474">
        <v>74</v>
      </c>
      <c r="B85" s="453" t="s">
        <v>111</v>
      </c>
      <c r="C85" s="462">
        <v>19</v>
      </c>
      <c r="D85" s="504"/>
      <c r="E85" s="464">
        <v>2</v>
      </c>
      <c r="F85" s="518"/>
      <c r="G85" s="458">
        <v>21</v>
      </c>
      <c r="H85" s="467" t="s">
        <v>125</v>
      </c>
    </row>
    <row r="86" spans="1:8" ht="11.25">
      <c r="A86" s="474">
        <v>75</v>
      </c>
      <c r="B86" s="453" t="s">
        <v>59</v>
      </c>
      <c r="C86" s="462">
        <v>187</v>
      </c>
      <c r="D86" s="504"/>
      <c r="E86" s="472">
        <v>0</v>
      </c>
      <c r="F86" s="518" t="s">
        <v>124</v>
      </c>
      <c r="G86" s="469">
        <v>187</v>
      </c>
      <c r="H86" s="467" t="s">
        <v>124</v>
      </c>
    </row>
    <row r="87" spans="1:8" ht="11.25">
      <c r="A87" s="474">
        <v>76</v>
      </c>
      <c r="B87" s="453" t="s">
        <v>112</v>
      </c>
      <c r="C87" s="462">
        <v>39</v>
      </c>
      <c r="D87" s="504"/>
      <c r="E87" s="464">
        <v>2</v>
      </c>
      <c r="F87" s="518"/>
      <c r="G87" s="458">
        <v>41</v>
      </c>
      <c r="H87" s="467" t="s">
        <v>125</v>
      </c>
    </row>
    <row r="88" spans="1:8" ht="11.25">
      <c r="A88" s="474">
        <v>77</v>
      </c>
      <c r="B88" s="453" t="s">
        <v>113</v>
      </c>
      <c r="C88" s="462">
        <v>23</v>
      </c>
      <c r="D88" s="504"/>
      <c r="E88" s="464">
        <v>0</v>
      </c>
      <c r="F88" s="518"/>
      <c r="G88" s="458">
        <v>23</v>
      </c>
      <c r="H88" s="467" t="s">
        <v>125</v>
      </c>
    </row>
    <row r="89" spans="1:8" ht="11.25">
      <c r="A89" s="474">
        <v>78</v>
      </c>
      <c r="B89" s="453" t="s">
        <v>60</v>
      </c>
      <c r="C89" s="462">
        <v>39</v>
      </c>
      <c r="D89" s="504"/>
      <c r="E89" s="464">
        <v>1</v>
      </c>
      <c r="F89" s="518"/>
      <c r="G89" s="458">
        <v>40</v>
      </c>
      <c r="H89" s="467" t="s">
        <v>125</v>
      </c>
    </row>
    <row r="90" spans="1:8" ht="11.25">
      <c r="A90" s="474">
        <v>79</v>
      </c>
      <c r="B90" s="453" t="s">
        <v>114</v>
      </c>
      <c r="C90" s="462">
        <v>8</v>
      </c>
      <c r="D90" s="504"/>
      <c r="E90" s="464">
        <v>0</v>
      </c>
      <c r="F90" s="518"/>
      <c r="G90" s="458">
        <v>8</v>
      </c>
      <c r="H90" s="467" t="s">
        <v>125</v>
      </c>
    </row>
    <row r="91" spans="1:8" ht="11.25">
      <c r="A91" s="474">
        <v>80</v>
      </c>
      <c r="B91" s="453" t="s">
        <v>61</v>
      </c>
      <c r="C91" s="462">
        <v>3</v>
      </c>
      <c r="D91" s="504"/>
      <c r="E91" s="464">
        <v>0</v>
      </c>
      <c r="F91" s="518"/>
      <c r="G91" s="458">
        <v>3</v>
      </c>
      <c r="H91" s="467" t="s">
        <v>125</v>
      </c>
    </row>
    <row r="92" spans="1:8" ht="11.25">
      <c r="A92" s="474">
        <v>81</v>
      </c>
      <c r="B92" s="453" t="s">
        <v>62</v>
      </c>
      <c r="C92" s="462">
        <v>7</v>
      </c>
      <c r="D92" s="504"/>
      <c r="E92" s="464">
        <v>0</v>
      </c>
      <c r="F92" s="518"/>
      <c r="G92" s="458">
        <v>7</v>
      </c>
      <c r="H92" s="467" t="s">
        <v>125</v>
      </c>
    </row>
    <row r="93" spans="1:8" ht="11.25">
      <c r="A93" s="474">
        <v>82</v>
      </c>
      <c r="B93" s="453" t="s">
        <v>115</v>
      </c>
      <c r="C93" s="462">
        <v>0</v>
      </c>
      <c r="D93" s="467"/>
      <c r="E93" s="464">
        <v>0</v>
      </c>
      <c r="F93" s="518"/>
      <c r="G93" s="458">
        <v>0</v>
      </c>
      <c r="H93" s="467" t="s">
        <v>125</v>
      </c>
    </row>
    <row r="94" spans="1:8" ht="11.25">
      <c r="A94" s="474">
        <v>83</v>
      </c>
      <c r="B94" s="453" t="s">
        <v>63</v>
      </c>
      <c r="C94" s="462">
        <v>8</v>
      </c>
      <c r="D94" s="504"/>
      <c r="E94" s="464">
        <v>2</v>
      </c>
      <c r="F94" s="518"/>
      <c r="G94" s="458">
        <v>10</v>
      </c>
      <c r="H94" s="467" t="s">
        <v>125</v>
      </c>
    </row>
    <row r="95" spans="1:8" ht="11.25">
      <c r="A95" s="474">
        <v>84</v>
      </c>
      <c r="B95" s="453" t="s">
        <v>64</v>
      </c>
      <c r="C95" s="462">
        <v>10</v>
      </c>
      <c r="D95" s="504"/>
      <c r="E95" s="464">
        <v>0</v>
      </c>
      <c r="F95" s="518"/>
      <c r="G95" s="458">
        <v>10</v>
      </c>
      <c r="H95" s="467" t="s">
        <v>125</v>
      </c>
    </row>
    <row r="96" spans="1:8" ht="11.25">
      <c r="A96" s="474">
        <v>85</v>
      </c>
      <c r="B96" s="453" t="s">
        <v>65</v>
      </c>
      <c r="C96" s="462">
        <v>9</v>
      </c>
      <c r="D96" s="504"/>
      <c r="E96" s="464">
        <v>0</v>
      </c>
      <c r="F96" s="518"/>
      <c r="G96" s="458">
        <v>9</v>
      </c>
      <c r="H96" s="467" t="s">
        <v>125</v>
      </c>
    </row>
    <row r="97" spans="1:8" ht="11.25">
      <c r="A97" s="474">
        <v>86</v>
      </c>
      <c r="B97" s="453" t="s">
        <v>66</v>
      </c>
      <c r="C97" s="462">
        <v>6</v>
      </c>
      <c r="D97" s="504"/>
      <c r="E97" s="464">
        <v>1</v>
      </c>
      <c r="F97" s="518"/>
      <c r="G97" s="458">
        <v>7</v>
      </c>
      <c r="H97" s="467" t="s">
        <v>125</v>
      </c>
    </row>
    <row r="98" spans="1:8" ht="11.25">
      <c r="A98" s="474">
        <v>87</v>
      </c>
      <c r="B98" s="453" t="s">
        <v>116</v>
      </c>
      <c r="C98" s="462">
        <v>0</v>
      </c>
      <c r="D98" s="504"/>
      <c r="E98" s="464">
        <v>0</v>
      </c>
      <c r="F98" s="518"/>
      <c r="G98" s="458">
        <v>0</v>
      </c>
      <c r="H98" s="467" t="s">
        <v>125</v>
      </c>
    </row>
    <row r="99" spans="1:8" ht="11.25">
      <c r="A99" s="474">
        <v>88</v>
      </c>
      <c r="B99" s="453" t="s">
        <v>67</v>
      </c>
      <c r="C99" s="462">
        <v>10</v>
      </c>
      <c r="D99" s="504"/>
      <c r="E99" s="464">
        <v>0</v>
      </c>
      <c r="F99" s="518"/>
      <c r="G99" s="458">
        <v>10</v>
      </c>
      <c r="H99" s="467" t="s">
        <v>125</v>
      </c>
    </row>
    <row r="100" spans="1:8" ht="11.25">
      <c r="A100" s="474">
        <v>89</v>
      </c>
      <c r="B100" s="453" t="s">
        <v>68</v>
      </c>
      <c r="C100" s="462">
        <v>13</v>
      </c>
      <c r="D100" s="504"/>
      <c r="E100" s="464">
        <v>0</v>
      </c>
      <c r="F100" s="518"/>
      <c r="G100" s="458">
        <v>13</v>
      </c>
      <c r="H100" s="467" t="s">
        <v>125</v>
      </c>
    </row>
    <row r="101" spans="1:8" ht="11.25">
      <c r="A101" s="474">
        <v>90</v>
      </c>
      <c r="B101" s="453" t="s">
        <v>69</v>
      </c>
      <c r="C101" s="462">
        <v>5</v>
      </c>
      <c r="D101" s="504"/>
      <c r="E101" s="464">
        <v>0</v>
      </c>
      <c r="F101" s="518"/>
      <c r="G101" s="458">
        <v>5</v>
      </c>
      <c r="H101" s="467" t="s">
        <v>125</v>
      </c>
    </row>
    <row r="102" spans="1:8" ht="11.25">
      <c r="A102" s="474">
        <v>91</v>
      </c>
      <c r="B102" s="453" t="s">
        <v>70</v>
      </c>
      <c r="C102" s="462">
        <v>45</v>
      </c>
      <c r="D102" s="504"/>
      <c r="E102" s="464">
        <v>1</v>
      </c>
      <c r="F102" s="518"/>
      <c r="G102" s="458">
        <v>46</v>
      </c>
      <c r="H102" s="467" t="s">
        <v>125</v>
      </c>
    </row>
    <row r="103" spans="1:8" ht="11.25">
      <c r="A103" s="474">
        <v>92</v>
      </c>
      <c r="B103" s="453" t="s">
        <v>117</v>
      </c>
      <c r="C103" s="462">
        <v>57</v>
      </c>
      <c r="D103" s="504"/>
      <c r="E103" s="464">
        <v>0</v>
      </c>
      <c r="F103" s="518"/>
      <c r="G103" s="458">
        <v>57</v>
      </c>
      <c r="H103" s="467" t="s">
        <v>125</v>
      </c>
    </row>
    <row r="104" spans="1:8" ht="11.25">
      <c r="A104" s="474">
        <v>93</v>
      </c>
      <c r="B104" s="453" t="s">
        <v>118</v>
      </c>
      <c r="C104" s="462">
        <v>34</v>
      </c>
      <c r="D104" s="504"/>
      <c r="E104" s="464">
        <v>0</v>
      </c>
      <c r="F104" s="518"/>
      <c r="G104" s="458">
        <v>34</v>
      </c>
      <c r="H104" s="467" t="s">
        <v>125</v>
      </c>
    </row>
    <row r="105" spans="1:8" ht="11.25">
      <c r="A105" s="474">
        <v>94</v>
      </c>
      <c r="B105" s="453" t="s">
        <v>119</v>
      </c>
      <c r="C105" s="462">
        <v>21</v>
      </c>
      <c r="D105" s="504"/>
      <c r="E105" s="464">
        <v>2</v>
      </c>
      <c r="F105" s="518"/>
      <c r="G105" s="458">
        <v>23</v>
      </c>
      <c r="H105" s="467" t="s">
        <v>125</v>
      </c>
    </row>
    <row r="106" spans="1:8" ht="11.25">
      <c r="A106" s="475">
        <v>95</v>
      </c>
      <c r="B106" s="476" t="s">
        <v>120</v>
      </c>
      <c r="C106" s="481">
        <v>20</v>
      </c>
      <c r="D106" s="505"/>
      <c r="E106" s="483">
        <v>2</v>
      </c>
      <c r="F106" s="522"/>
      <c r="G106" s="477">
        <v>22</v>
      </c>
      <c r="H106" s="486" t="s">
        <v>125</v>
      </c>
    </row>
    <row r="107" spans="1:8" ht="11.25">
      <c r="A107" s="491">
        <v>971</v>
      </c>
      <c r="B107" s="519" t="s">
        <v>71</v>
      </c>
      <c r="C107" s="497">
        <v>5</v>
      </c>
      <c r="D107" s="503"/>
      <c r="E107" s="497">
        <v>0</v>
      </c>
      <c r="F107" s="502"/>
      <c r="G107" s="493">
        <v>5</v>
      </c>
      <c r="H107" s="502" t="s">
        <v>125</v>
      </c>
    </row>
    <row r="108" spans="1:8" ht="11.25">
      <c r="A108" s="474">
        <v>972</v>
      </c>
      <c r="B108" s="520" t="s">
        <v>72</v>
      </c>
      <c r="C108" s="462">
        <v>1</v>
      </c>
      <c r="D108" s="504"/>
      <c r="E108" s="462">
        <v>0</v>
      </c>
      <c r="F108" s="467"/>
      <c r="G108" s="458">
        <v>1</v>
      </c>
      <c r="H108" s="467" t="s">
        <v>125</v>
      </c>
    </row>
    <row r="109" spans="1:8" ht="11.25">
      <c r="A109" s="474">
        <v>973</v>
      </c>
      <c r="B109" s="520" t="s">
        <v>121</v>
      </c>
      <c r="C109" s="462">
        <v>0</v>
      </c>
      <c r="D109" s="504"/>
      <c r="E109" s="462">
        <v>0</v>
      </c>
      <c r="F109" s="467"/>
      <c r="G109" s="458">
        <v>0</v>
      </c>
      <c r="H109" s="467" t="s">
        <v>125</v>
      </c>
    </row>
    <row r="110" spans="1:8" ht="11.25">
      <c r="A110" s="475">
        <v>974</v>
      </c>
      <c r="B110" s="521" t="s">
        <v>73</v>
      </c>
      <c r="C110" s="481">
        <v>5</v>
      </c>
      <c r="D110" s="505"/>
      <c r="E110" s="481">
        <v>0</v>
      </c>
      <c r="F110" s="486"/>
      <c r="G110" s="477">
        <v>5</v>
      </c>
      <c r="H110" s="486" t="s">
        <v>125</v>
      </c>
    </row>
    <row r="111" spans="3:6" ht="11.25">
      <c r="C111" s="453"/>
      <c r="D111" s="452"/>
      <c r="E111" s="453"/>
      <c r="F111" s="452"/>
    </row>
    <row r="112" spans="1:8" ht="11.25">
      <c r="A112" s="842" t="s">
        <v>11</v>
      </c>
      <c r="B112" s="843"/>
      <c r="C112" s="493">
        <v>1625</v>
      </c>
      <c r="D112" s="503"/>
      <c r="E112" s="493">
        <v>58</v>
      </c>
      <c r="F112" s="503"/>
      <c r="G112" s="493">
        <v>1683</v>
      </c>
      <c r="H112" s="503"/>
    </row>
    <row r="113" spans="1:8" ht="11.25">
      <c r="A113" s="806" t="s">
        <v>19</v>
      </c>
      <c r="B113" s="807"/>
      <c r="C113" s="458">
        <v>11</v>
      </c>
      <c r="D113" s="504"/>
      <c r="E113" s="458">
        <v>0</v>
      </c>
      <c r="F113" s="504"/>
      <c r="G113" s="458">
        <v>11</v>
      </c>
      <c r="H113" s="504"/>
    </row>
    <row r="114" spans="1:8" ht="15" customHeight="1">
      <c r="A114" s="844" t="s">
        <v>12</v>
      </c>
      <c r="B114" s="845"/>
      <c r="C114" s="477">
        <v>1636</v>
      </c>
      <c r="D114" s="505"/>
      <c r="E114" s="477">
        <v>58</v>
      </c>
      <c r="F114" s="505"/>
      <c r="G114" s="477">
        <v>1694</v>
      </c>
      <c r="H114" s="505"/>
    </row>
    <row r="115" spans="1:6" ht="11.25">
      <c r="A115" s="487" t="s">
        <v>14</v>
      </c>
      <c r="C115" s="453"/>
      <c r="D115" s="452"/>
      <c r="E115" s="453"/>
      <c r="F115" s="452"/>
    </row>
    <row r="116" spans="2:6" ht="11.25">
      <c r="B116" s="454"/>
      <c r="C116" s="506"/>
      <c r="D116" s="507"/>
      <c r="E116" s="506"/>
      <c r="F116" s="507"/>
    </row>
    <row r="117" spans="2:6" ht="11.25">
      <c r="B117" s="454"/>
      <c r="C117" s="454"/>
      <c r="D117" s="455"/>
      <c r="E117" s="454"/>
      <c r="F117" s="455"/>
    </row>
    <row r="118" spans="2:6" ht="11.25">
      <c r="B118" s="453"/>
      <c r="C118" s="453"/>
      <c r="D118" s="452"/>
      <c r="E118" s="453"/>
      <c r="F118" s="452"/>
    </row>
    <row r="119" spans="2:6" ht="11.25">
      <c r="B119" s="453"/>
      <c r="C119" s="466"/>
      <c r="D119" s="452"/>
      <c r="E119" s="466"/>
      <c r="F119" s="518"/>
    </row>
    <row r="120" spans="2:6" ht="11.25">
      <c r="B120" s="453"/>
      <c r="C120" s="466"/>
      <c r="D120" s="452"/>
      <c r="E120" s="466"/>
      <c r="F120" s="518"/>
    </row>
    <row r="121" spans="2:6" ht="11.25">
      <c r="B121" s="453"/>
      <c r="C121" s="466"/>
      <c r="D121" s="452"/>
      <c r="E121" s="466"/>
      <c r="F121" s="518"/>
    </row>
    <row r="122" spans="2:6" ht="11.25">
      <c r="B122" s="453"/>
      <c r="C122" s="466"/>
      <c r="D122" s="452"/>
      <c r="E122" s="466"/>
      <c r="F122" s="518"/>
    </row>
    <row r="123" spans="2:6" ht="11.25">
      <c r="B123" s="453"/>
      <c r="C123" s="466"/>
      <c r="D123" s="452"/>
      <c r="E123" s="466"/>
      <c r="F123" s="518"/>
    </row>
    <row r="124" spans="2:6" ht="11.25">
      <c r="B124" s="453"/>
      <c r="C124" s="466"/>
      <c r="D124" s="452"/>
      <c r="E124" s="466"/>
      <c r="F124" s="518"/>
    </row>
    <row r="125" spans="2:6" ht="11.25">
      <c r="B125" s="453"/>
      <c r="C125" s="466"/>
      <c r="D125" s="452"/>
      <c r="E125" s="466"/>
      <c r="F125" s="518"/>
    </row>
    <row r="126" spans="2:6" ht="11.25">
      <c r="B126" s="453"/>
      <c r="C126" s="466"/>
      <c r="D126" s="452"/>
      <c r="E126" s="466"/>
      <c r="F126" s="518"/>
    </row>
    <row r="127" spans="2:6" ht="11.25">
      <c r="B127" s="453"/>
      <c r="C127" s="466"/>
      <c r="D127" s="452"/>
      <c r="E127" s="466"/>
      <c r="F127" s="518"/>
    </row>
    <row r="128" spans="2:6" ht="11.25">
      <c r="B128" s="453"/>
      <c r="C128" s="466"/>
      <c r="D128" s="452"/>
      <c r="E128" s="466"/>
      <c r="F128" s="518"/>
    </row>
    <row r="129" spans="2:6" ht="11.25">
      <c r="B129" s="453"/>
      <c r="C129" s="466"/>
      <c r="D129" s="452"/>
      <c r="E129" s="466"/>
      <c r="F129" s="518"/>
    </row>
    <row r="130" spans="2:8" ht="11.25">
      <c r="B130" s="453"/>
      <c r="C130" s="466"/>
      <c r="D130" s="452"/>
      <c r="E130" s="466"/>
      <c r="F130" s="518"/>
      <c r="H130" s="451"/>
    </row>
    <row r="131" spans="2:8" ht="11.25">
      <c r="B131" s="453"/>
      <c r="C131" s="466"/>
      <c r="D131" s="452"/>
      <c r="E131" s="466"/>
      <c r="F131" s="518"/>
      <c r="H131" s="451"/>
    </row>
    <row r="132" spans="2:8" ht="11.25">
      <c r="B132" s="453"/>
      <c r="C132" s="466"/>
      <c r="D132" s="452"/>
      <c r="E132" s="466"/>
      <c r="F132" s="518"/>
      <c r="H132" s="451"/>
    </row>
    <row r="133" spans="2:8" ht="11.25">
      <c r="B133" s="453"/>
      <c r="C133" s="466"/>
      <c r="D133" s="452"/>
      <c r="E133" s="466"/>
      <c r="F133" s="518"/>
      <c r="H133" s="451"/>
    </row>
    <row r="134" spans="2:8" ht="11.25">
      <c r="B134" s="453"/>
      <c r="C134" s="466"/>
      <c r="D134" s="452"/>
      <c r="E134" s="466"/>
      <c r="F134" s="518"/>
      <c r="H134" s="451"/>
    </row>
    <row r="135" spans="2:8" ht="11.25">
      <c r="B135" s="453"/>
      <c r="C135" s="466"/>
      <c r="D135" s="452"/>
      <c r="E135" s="466"/>
      <c r="F135" s="518"/>
      <c r="H135" s="451"/>
    </row>
    <row r="136" spans="2:8" ht="11.25">
      <c r="B136" s="453"/>
      <c r="C136" s="466"/>
      <c r="D136" s="452"/>
      <c r="E136" s="466"/>
      <c r="F136" s="518"/>
      <c r="H136" s="451"/>
    </row>
    <row r="137" spans="2:8" ht="11.25">
      <c r="B137" s="453"/>
      <c r="C137" s="466"/>
      <c r="D137" s="452"/>
      <c r="E137" s="466"/>
      <c r="F137" s="518"/>
      <c r="H137" s="451"/>
    </row>
    <row r="138" spans="2:8" ht="11.25">
      <c r="B138" s="453"/>
      <c r="C138" s="466"/>
      <c r="D138" s="452"/>
      <c r="E138" s="466"/>
      <c r="F138" s="518"/>
      <c r="H138" s="451"/>
    </row>
    <row r="139" spans="2:8" ht="11.25">
      <c r="B139" s="453"/>
      <c r="C139" s="466"/>
      <c r="D139" s="452"/>
      <c r="E139" s="466"/>
      <c r="F139" s="518"/>
      <c r="H139" s="451"/>
    </row>
    <row r="140" spans="2:8" ht="11.25">
      <c r="B140" s="453"/>
      <c r="C140" s="466"/>
      <c r="D140" s="452"/>
      <c r="E140" s="466"/>
      <c r="F140" s="518"/>
      <c r="H140" s="451"/>
    </row>
    <row r="141" spans="2:8" ht="11.25">
      <c r="B141" s="453"/>
      <c r="C141" s="453"/>
      <c r="D141" s="452"/>
      <c r="E141" s="453"/>
      <c r="F141" s="452"/>
      <c r="H141" s="451"/>
    </row>
    <row r="142" spans="2:8" ht="11.25">
      <c r="B142" s="453"/>
      <c r="C142" s="453"/>
      <c r="D142" s="452"/>
      <c r="E142" s="453"/>
      <c r="F142" s="452"/>
      <c r="H142" s="451"/>
    </row>
    <row r="143" spans="2:8" ht="11.25">
      <c r="B143" s="453"/>
      <c r="C143" s="453"/>
      <c r="D143" s="452"/>
      <c r="E143" s="453"/>
      <c r="F143" s="452"/>
      <c r="H143" s="451"/>
    </row>
    <row r="144" spans="2:8" ht="11.25">
      <c r="B144" s="453"/>
      <c r="C144" s="453"/>
      <c r="D144" s="452"/>
      <c r="E144" s="453"/>
      <c r="F144" s="452"/>
      <c r="H144" s="451"/>
    </row>
    <row r="145" spans="2:8" ht="11.25">
      <c r="B145" s="453"/>
      <c r="C145" s="453"/>
      <c r="D145" s="452"/>
      <c r="E145" s="453"/>
      <c r="F145" s="452"/>
      <c r="H145" s="451"/>
    </row>
    <row r="146" spans="2:8" ht="11.25">
      <c r="B146" s="453"/>
      <c r="C146" s="461"/>
      <c r="D146" s="489"/>
      <c r="E146" s="461"/>
      <c r="F146" s="489"/>
      <c r="H146" s="451"/>
    </row>
    <row r="147" spans="4:8" ht="11.25">
      <c r="D147" s="452"/>
      <c r="H147" s="451"/>
    </row>
    <row r="148" spans="4:8" ht="11.25">
      <c r="D148" s="452"/>
      <c r="H148" s="451"/>
    </row>
    <row r="149" spans="4:8" ht="11.25">
      <c r="D149" s="452"/>
      <c r="H149" s="451"/>
    </row>
    <row r="150" spans="4:8" ht="11.25">
      <c r="D150" s="452"/>
      <c r="H150" s="451"/>
    </row>
    <row r="151" spans="4:8" ht="11.25">
      <c r="D151" s="452"/>
      <c r="H151" s="451"/>
    </row>
    <row r="152" spans="4:8" ht="11.25">
      <c r="D152" s="452"/>
      <c r="H152" s="451"/>
    </row>
    <row r="153" spans="4:8" ht="11.25">
      <c r="D153" s="452"/>
      <c r="H153" s="451"/>
    </row>
    <row r="154" spans="4:8" ht="11.25">
      <c r="D154" s="452"/>
      <c r="H154" s="451"/>
    </row>
    <row r="155" spans="4:8" ht="11.25">
      <c r="D155" s="452"/>
      <c r="H155" s="451"/>
    </row>
    <row r="156" spans="4:8" ht="11.25">
      <c r="D156" s="452"/>
      <c r="H156" s="451"/>
    </row>
    <row r="157" spans="4:8" ht="11.25">
      <c r="D157" s="452"/>
      <c r="H157" s="451"/>
    </row>
    <row r="158" spans="4:8" ht="11.25">
      <c r="D158" s="452"/>
      <c r="H158" s="451"/>
    </row>
    <row r="159" spans="4:8" ht="11.25">
      <c r="D159" s="452"/>
      <c r="H159" s="451"/>
    </row>
    <row r="160" spans="4:8" ht="11.25">
      <c r="D160" s="452"/>
      <c r="H160" s="451"/>
    </row>
    <row r="161" spans="4:8" ht="11.25">
      <c r="D161" s="452"/>
      <c r="H161" s="451"/>
    </row>
    <row r="162" spans="4:8" ht="11.25">
      <c r="D162" s="452"/>
      <c r="F162" s="451"/>
      <c r="H162" s="451"/>
    </row>
    <row r="163" spans="4:8" ht="11.25">
      <c r="D163" s="452"/>
      <c r="F163" s="451"/>
      <c r="H163" s="451"/>
    </row>
    <row r="164" spans="4:8" ht="11.25">
      <c r="D164" s="452"/>
      <c r="F164" s="451"/>
      <c r="H164" s="451"/>
    </row>
    <row r="165" spans="4:8" ht="11.25">
      <c r="D165" s="452"/>
      <c r="F165" s="451"/>
      <c r="H165" s="451"/>
    </row>
    <row r="166" spans="4:8" ht="11.25">
      <c r="D166" s="452"/>
      <c r="F166" s="451"/>
      <c r="H166" s="451"/>
    </row>
    <row r="167" spans="4:8" ht="11.25">
      <c r="D167" s="452"/>
      <c r="F167" s="451"/>
      <c r="H167" s="451"/>
    </row>
    <row r="168" spans="4:8" ht="11.25">
      <c r="D168" s="452"/>
      <c r="F168" s="451"/>
      <c r="H168" s="451"/>
    </row>
    <row r="169" spans="4:8" ht="11.25">
      <c r="D169" s="452"/>
      <c r="F169" s="451"/>
      <c r="H169" s="451"/>
    </row>
    <row r="170" spans="4:8" ht="11.25">
      <c r="D170" s="452"/>
      <c r="F170" s="451"/>
      <c r="H170" s="451"/>
    </row>
    <row r="171" spans="4:8" ht="11.25">
      <c r="D171" s="452"/>
      <c r="F171" s="451"/>
      <c r="H171" s="451"/>
    </row>
    <row r="172" spans="4:8" ht="11.25">
      <c r="D172" s="452"/>
      <c r="F172" s="451"/>
      <c r="H172" s="451"/>
    </row>
    <row r="173" spans="4:8" ht="11.25">
      <c r="D173" s="452"/>
      <c r="F173" s="451"/>
      <c r="H173" s="451"/>
    </row>
    <row r="174" spans="4:8" ht="11.25">
      <c r="D174" s="452"/>
      <c r="F174" s="451"/>
      <c r="H174" s="451"/>
    </row>
    <row r="175" spans="4:8" ht="11.25">
      <c r="D175" s="452"/>
      <c r="F175" s="451"/>
      <c r="H175" s="451"/>
    </row>
    <row r="176" spans="4:8" ht="11.25">
      <c r="D176" s="452"/>
      <c r="F176" s="451"/>
      <c r="H176" s="451"/>
    </row>
    <row r="177" spans="4:8" ht="11.25">
      <c r="D177" s="452"/>
      <c r="F177" s="451"/>
      <c r="H177" s="451"/>
    </row>
    <row r="178" spans="4:8" ht="11.25">
      <c r="D178" s="452"/>
      <c r="F178" s="451"/>
      <c r="H178" s="451"/>
    </row>
    <row r="179" spans="4:8" ht="11.25">
      <c r="D179" s="452"/>
      <c r="F179" s="451"/>
      <c r="H179" s="451"/>
    </row>
    <row r="180" spans="4:8" ht="11.25">
      <c r="D180" s="452"/>
      <c r="F180" s="451"/>
      <c r="H180" s="451"/>
    </row>
    <row r="181" spans="4:8" ht="11.25">
      <c r="D181" s="452"/>
      <c r="F181" s="451"/>
      <c r="H181" s="451"/>
    </row>
    <row r="182" spans="4:8" ht="11.25">
      <c r="D182" s="452"/>
      <c r="F182" s="451"/>
      <c r="H182" s="451"/>
    </row>
  </sheetData>
  <sheetProtection/>
  <mergeCells count="14">
    <mergeCell ref="A1:H1"/>
    <mergeCell ref="A3:B5"/>
    <mergeCell ref="C3:F4"/>
    <mergeCell ref="G3:H5"/>
    <mergeCell ref="C5:D5"/>
    <mergeCell ref="E5:F5"/>
    <mergeCell ref="G61:H63"/>
    <mergeCell ref="C63:D63"/>
    <mergeCell ref="E63:F63"/>
    <mergeCell ref="A112:B112"/>
    <mergeCell ref="A113:B113"/>
    <mergeCell ref="A114:B114"/>
    <mergeCell ref="A61:B63"/>
    <mergeCell ref="C61:F62"/>
  </mergeCells>
  <conditionalFormatting sqref="C6:C58">
    <cfRule type="cellIs" priority="7" dxfId="181" operator="equal" stopIfTrue="1">
      <formula>"NR"</formula>
    </cfRule>
    <cfRule type="cellIs" priority="8" dxfId="181" operator="equal" stopIfTrue="1">
      <formula>"ND"</formula>
    </cfRule>
  </conditionalFormatting>
  <conditionalFormatting sqref="C64:C110">
    <cfRule type="cellIs" priority="5" dxfId="181" operator="equal" stopIfTrue="1">
      <formula>"NR"</formula>
    </cfRule>
    <cfRule type="cellIs" priority="6" dxfId="181" operator="equal" stopIfTrue="1">
      <formula>"ND"</formula>
    </cfRule>
  </conditionalFormatting>
  <conditionalFormatting sqref="E6:E58">
    <cfRule type="cellIs" priority="3" dxfId="181" operator="equal" stopIfTrue="1">
      <formula>"NR"</formula>
    </cfRule>
    <cfRule type="cellIs" priority="4" dxfId="181" operator="equal" stopIfTrue="1">
      <formula>"ND"</formula>
    </cfRule>
  </conditionalFormatting>
  <conditionalFormatting sqref="E64:E110">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orientation="portrait" paperSize="9"/>
  <ignoredErrors>
    <ignoredError sqref="A6:A14" numberStoredAsText="1"/>
  </ignoredErrors>
</worksheet>
</file>

<file path=xl/worksheets/sheet26.xml><?xml version="1.0" encoding="utf-8"?>
<worksheet xmlns="http://schemas.openxmlformats.org/spreadsheetml/2006/main" xmlns:r="http://schemas.openxmlformats.org/officeDocument/2006/relationships">
  <dimension ref="A1:N184"/>
  <sheetViews>
    <sheetView zoomScalePageLayoutView="0" workbookViewId="0" topLeftCell="A1">
      <selection activeCell="A1" sqref="A1:N1"/>
    </sheetView>
  </sheetViews>
  <sheetFormatPr defaultColWidth="11.421875" defaultRowHeight="12.75"/>
  <cols>
    <col min="1" max="1" width="3.7109375" style="451" customWidth="1"/>
    <col min="2" max="2" width="26.7109375" style="451" customWidth="1"/>
    <col min="3" max="3" width="11.7109375" style="451" customWidth="1"/>
    <col min="4" max="4" width="3.140625" style="456" customWidth="1"/>
    <col min="5" max="5" width="11.7109375" style="450" customWidth="1"/>
    <col min="6" max="6" width="3.57421875" style="456" customWidth="1"/>
    <col min="7" max="7" width="10.8515625" style="451" customWidth="1"/>
    <col min="8" max="8" width="3.57421875" style="456" customWidth="1"/>
    <col min="9" max="9" width="10.140625" style="456" customWidth="1"/>
    <col min="10" max="10" width="3.57421875" style="456" customWidth="1"/>
    <col min="11" max="11" width="11.140625" style="451" customWidth="1"/>
    <col min="12" max="12" width="3.28125" style="456" customWidth="1"/>
    <col min="13" max="13" width="7.28125" style="451" customWidth="1"/>
    <col min="14" max="14" width="2.8515625" style="456" customWidth="1"/>
    <col min="15" max="16384" width="11.421875" style="451" customWidth="1"/>
  </cols>
  <sheetData>
    <row r="1" spans="1:14" ht="15.75" customHeight="1">
      <c r="A1" s="821" t="s">
        <v>422</v>
      </c>
      <c r="B1" s="821"/>
      <c r="C1" s="821"/>
      <c r="D1" s="821"/>
      <c r="E1" s="821"/>
      <c r="F1" s="821"/>
      <c r="G1" s="821"/>
      <c r="H1" s="821"/>
      <c r="I1" s="821"/>
      <c r="J1" s="821"/>
      <c r="K1" s="821"/>
      <c r="L1" s="821"/>
      <c r="M1" s="821"/>
      <c r="N1" s="821"/>
    </row>
    <row r="2" spans="1:14" ht="14.25" customHeight="1">
      <c r="A2" s="729"/>
      <c r="B2" s="729"/>
      <c r="C2" s="729"/>
      <c r="D2" s="729"/>
      <c r="E2" s="729"/>
      <c r="F2" s="729"/>
      <c r="G2" s="729"/>
      <c r="H2" s="729"/>
      <c r="I2" s="729"/>
      <c r="J2" s="729"/>
      <c r="K2" s="729"/>
      <c r="L2" s="729"/>
      <c r="M2" s="729"/>
      <c r="N2" s="729"/>
    </row>
    <row r="3" spans="1:14" ht="9" customHeight="1">
      <c r="A3" s="822" t="s">
        <v>15</v>
      </c>
      <c r="B3" s="832"/>
      <c r="C3" s="812" t="s">
        <v>126</v>
      </c>
      <c r="D3" s="814"/>
      <c r="E3" s="813" t="s">
        <v>127</v>
      </c>
      <c r="F3" s="813"/>
      <c r="G3" s="812" t="s">
        <v>128</v>
      </c>
      <c r="H3" s="814"/>
      <c r="I3" s="813" t="s">
        <v>131</v>
      </c>
      <c r="J3" s="813"/>
      <c r="K3" s="812" t="s">
        <v>132</v>
      </c>
      <c r="L3" s="814"/>
      <c r="M3" s="832" t="s">
        <v>18</v>
      </c>
      <c r="N3" s="823"/>
    </row>
    <row r="4" spans="1:14" ht="11.25">
      <c r="A4" s="824"/>
      <c r="B4" s="833"/>
      <c r="C4" s="835"/>
      <c r="D4" s="836"/>
      <c r="E4" s="849"/>
      <c r="F4" s="849"/>
      <c r="G4" s="835"/>
      <c r="H4" s="836"/>
      <c r="I4" s="849"/>
      <c r="J4" s="849"/>
      <c r="K4" s="835"/>
      <c r="L4" s="836"/>
      <c r="M4" s="833"/>
      <c r="N4" s="825"/>
    </row>
    <row r="5" spans="1:14" ht="11.25">
      <c r="A5" s="824"/>
      <c r="B5" s="833"/>
      <c r="C5" s="835"/>
      <c r="D5" s="836"/>
      <c r="E5" s="849"/>
      <c r="F5" s="849"/>
      <c r="G5" s="835"/>
      <c r="H5" s="836"/>
      <c r="I5" s="849"/>
      <c r="J5" s="849"/>
      <c r="K5" s="835"/>
      <c r="L5" s="836"/>
      <c r="M5" s="833"/>
      <c r="N5" s="825"/>
    </row>
    <row r="6" spans="1:14" s="450" customFormat="1" ht="8.25" customHeight="1">
      <c r="A6" s="826"/>
      <c r="B6" s="830"/>
      <c r="C6" s="834"/>
      <c r="D6" s="837"/>
      <c r="E6" s="828"/>
      <c r="F6" s="828"/>
      <c r="G6" s="834"/>
      <c r="H6" s="837"/>
      <c r="I6" s="828"/>
      <c r="J6" s="828"/>
      <c r="K6" s="834"/>
      <c r="L6" s="837"/>
      <c r="M6" s="830"/>
      <c r="N6" s="827"/>
    </row>
    <row r="7" spans="1:14" ht="11.25">
      <c r="A7" s="457" t="s">
        <v>137</v>
      </c>
      <c r="B7" s="453" t="s">
        <v>74</v>
      </c>
      <c r="C7" s="462">
        <v>52</v>
      </c>
      <c r="D7" s="529"/>
      <c r="E7" s="530">
        <v>4</v>
      </c>
      <c r="F7" s="452"/>
      <c r="G7" s="462">
        <v>0</v>
      </c>
      <c r="H7" s="504"/>
      <c r="I7" s="464">
        <v>4</v>
      </c>
      <c r="J7" s="489"/>
      <c r="K7" s="462">
        <v>7</v>
      </c>
      <c r="L7" s="467"/>
      <c r="M7" s="460">
        <v>67</v>
      </c>
      <c r="N7" s="467" t="s">
        <v>125</v>
      </c>
    </row>
    <row r="8" spans="1:14" ht="11.25">
      <c r="A8" s="457" t="s">
        <v>138</v>
      </c>
      <c r="B8" s="453" t="s">
        <v>75</v>
      </c>
      <c r="C8" s="462">
        <v>15</v>
      </c>
      <c r="D8" s="529"/>
      <c r="E8" s="530">
        <v>2</v>
      </c>
      <c r="F8" s="452"/>
      <c r="G8" s="462">
        <v>0</v>
      </c>
      <c r="H8" s="504"/>
      <c r="I8" s="464">
        <v>0</v>
      </c>
      <c r="J8" s="489"/>
      <c r="K8" s="462">
        <v>1</v>
      </c>
      <c r="L8" s="467"/>
      <c r="M8" s="460">
        <v>18</v>
      </c>
      <c r="N8" s="467" t="s">
        <v>125</v>
      </c>
    </row>
    <row r="9" spans="1:14" ht="11.25">
      <c r="A9" s="457" t="s">
        <v>139</v>
      </c>
      <c r="B9" s="453" t="s">
        <v>76</v>
      </c>
      <c r="C9" s="462">
        <v>20</v>
      </c>
      <c r="D9" s="529"/>
      <c r="E9" s="530">
        <v>0</v>
      </c>
      <c r="F9" s="452"/>
      <c r="G9" s="462">
        <v>1</v>
      </c>
      <c r="H9" s="504"/>
      <c r="I9" s="464">
        <v>0</v>
      </c>
      <c r="J9" s="489"/>
      <c r="K9" s="462">
        <v>0</v>
      </c>
      <c r="L9" s="467"/>
      <c r="M9" s="460">
        <v>21</v>
      </c>
      <c r="N9" s="467" t="s">
        <v>125</v>
      </c>
    </row>
    <row r="10" spans="1:14" ht="11.25">
      <c r="A10" s="457" t="s">
        <v>140</v>
      </c>
      <c r="B10" s="453" t="s">
        <v>77</v>
      </c>
      <c r="C10" s="471">
        <v>19</v>
      </c>
      <c r="D10" s="529" t="s">
        <v>124</v>
      </c>
      <c r="E10" s="531">
        <v>1</v>
      </c>
      <c r="F10" s="452" t="s">
        <v>124</v>
      </c>
      <c r="G10" s="471">
        <v>16</v>
      </c>
      <c r="H10" s="529" t="s">
        <v>124</v>
      </c>
      <c r="I10" s="472">
        <v>4</v>
      </c>
      <c r="J10" s="452" t="s">
        <v>124</v>
      </c>
      <c r="K10" s="471">
        <v>0</v>
      </c>
      <c r="L10" s="529" t="s">
        <v>124</v>
      </c>
      <c r="M10" s="470">
        <v>40</v>
      </c>
      <c r="N10" s="467" t="s">
        <v>124</v>
      </c>
    </row>
    <row r="11" spans="1:14" ht="11.25">
      <c r="A11" s="457" t="s">
        <v>141</v>
      </c>
      <c r="B11" s="453" t="s">
        <v>78</v>
      </c>
      <c r="C11" s="462">
        <v>29</v>
      </c>
      <c r="D11" s="529"/>
      <c r="E11" s="530">
        <v>0</v>
      </c>
      <c r="F11" s="452"/>
      <c r="G11" s="462">
        <v>0</v>
      </c>
      <c r="H11" s="529"/>
      <c r="I11" s="464">
        <v>6</v>
      </c>
      <c r="J11" s="452"/>
      <c r="K11" s="462">
        <v>0</v>
      </c>
      <c r="L11" s="529"/>
      <c r="M11" s="460">
        <v>35</v>
      </c>
      <c r="N11" s="467" t="s">
        <v>125</v>
      </c>
    </row>
    <row r="12" spans="1:14" ht="11.25">
      <c r="A12" s="457" t="s">
        <v>142</v>
      </c>
      <c r="B12" s="453" t="s">
        <v>79</v>
      </c>
      <c r="C12" s="462">
        <v>139</v>
      </c>
      <c r="D12" s="529"/>
      <c r="E12" s="530">
        <v>4</v>
      </c>
      <c r="F12" s="452"/>
      <c r="G12" s="462">
        <v>2</v>
      </c>
      <c r="H12" s="504"/>
      <c r="I12" s="464">
        <v>17</v>
      </c>
      <c r="J12" s="489"/>
      <c r="K12" s="462">
        <v>14</v>
      </c>
      <c r="L12" s="467"/>
      <c r="M12" s="460">
        <v>176</v>
      </c>
      <c r="N12" s="467" t="s">
        <v>125</v>
      </c>
    </row>
    <row r="13" spans="1:14" ht="11.25">
      <c r="A13" s="457" t="s">
        <v>143</v>
      </c>
      <c r="B13" s="453" t="s">
        <v>80</v>
      </c>
      <c r="C13" s="462">
        <v>47</v>
      </c>
      <c r="D13" s="529"/>
      <c r="E13" s="530">
        <v>2</v>
      </c>
      <c r="F13" s="452"/>
      <c r="G13" s="462">
        <v>2</v>
      </c>
      <c r="H13" s="504"/>
      <c r="I13" s="464">
        <v>5</v>
      </c>
      <c r="J13" s="489"/>
      <c r="K13" s="462">
        <v>0</v>
      </c>
      <c r="L13" s="467"/>
      <c r="M13" s="460">
        <v>56</v>
      </c>
      <c r="N13" s="467" t="s">
        <v>125</v>
      </c>
    </row>
    <row r="14" spans="1:14" ht="11.25">
      <c r="A14" s="457" t="s">
        <v>144</v>
      </c>
      <c r="B14" s="453" t="s">
        <v>81</v>
      </c>
      <c r="C14" s="462">
        <v>12</v>
      </c>
      <c r="D14" s="529"/>
      <c r="E14" s="530">
        <v>0</v>
      </c>
      <c r="F14" s="452"/>
      <c r="G14" s="462">
        <v>0</v>
      </c>
      <c r="H14" s="504"/>
      <c r="I14" s="464">
        <v>4</v>
      </c>
      <c r="J14" s="489"/>
      <c r="K14" s="462">
        <v>0</v>
      </c>
      <c r="L14" s="467"/>
      <c r="M14" s="460">
        <v>16</v>
      </c>
      <c r="N14" s="467" t="s">
        <v>125</v>
      </c>
    </row>
    <row r="15" spans="1:14" ht="11.25">
      <c r="A15" s="457" t="s">
        <v>145</v>
      </c>
      <c r="B15" s="453" t="s">
        <v>82</v>
      </c>
      <c r="C15" s="462">
        <v>20</v>
      </c>
      <c r="D15" s="529"/>
      <c r="E15" s="530">
        <v>0</v>
      </c>
      <c r="F15" s="452"/>
      <c r="G15" s="462">
        <v>0</v>
      </c>
      <c r="H15" s="504"/>
      <c r="I15" s="464">
        <v>2</v>
      </c>
      <c r="J15" s="489"/>
      <c r="K15" s="462">
        <v>3</v>
      </c>
      <c r="L15" s="467"/>
      <c r="M15" s="460">
        <v>25</v>
      </c>
      <c r="N15" s="467" t="s">
        <v>125</v>
      </c>
    </row>
    <row r="16" spans="1:14" ht="11.25">
      <c r="A16" s="474">
        <v>10</v>
      </c>
      <c r="B16" s="453" t="s">
        <v>83</v>
      </c>
      <c r="C16" s="462">
        <v>18</v>
      </c>
      <c r="D16" s="529"/>
      <c r="E16" s="530">
        <v>0</v>
      </c>
      <c r="F16" s="452"/>
      <c r="G16" s="462">
        <v>0</v>
      </c>
      <c r="H16" s="504"/>
      <c r="I16" s="464">
        <v>2</v>
      </c>
      <c r="J16" s="489"/>
      <c r="K16" s="462">
        <v>3</v>
      </c>
      <c r="L16" s="529"/>
      <c r="M16" s="460">
        <v>23</v>
      </c>
      <c r="N16" s="467" t="s">
        <v>125</v>
      </c>
    </row>
    <row r="17" spans="1:14" ht="11.25">
      <c r="A17" s="474">
        <v>11</v>
      </c>
      <c r="B17" s="453" t="s">
        <v>84</v>
      </c>
      <c r="C17" s="471">
        <v>41</v>
      </c>
      <c r="D17" s="529" t="s">
        <v>124</v>
      </c>
      <c r="E17" s="531">
        <v>0</v>
      </c>
      <c r="F17" s="452" t="s">
        <v>124</v>
      </c>
      <c r="G17" s="471">
        <v>0</v>
      </c>
      <c r="H17" s="529" t="s">
        <v>124</v>
      </c>
      <c r="I17" s="472">
        <v>0</v>
      </c>
      <c r="J17" s="452" t="s">
        <v>124</v>
      </c>
      <c r="K17" s="471">
        <v>0</v>
      </c>
      <c r="L17" s="529" t="s">
        <v>124</v>
      </c>
      <c r="M17" s="470">
        <v>41</v>
      </c>
      <c r="N17" s="467" t="s">
        <v>124</v>
      </c>
    </row>
    <row r="18" spans="1:14" ht="11.25">
      <c r="A18" s="474">
        <v>12</v>
      </c>
      <c r="B18" s="453" t="s">
        <v>85</v>
      </c>
      <c r="C18" s="471">
        <v>18</v>
      </c>
      <c r="D18" s="529" t="s">
        <v>124</v>
      </c>
      <c r="E18" s="530">
        <v>0</v>
      </c>
      <c r="F18" s="452"/>
      <c r="G18" s="462">
        <v>1</v>
      </c>
      <c r="H18" s="504"/>
      <c r="I18" s="464">
        <v>3</v>
      </c>
      <c r="J18" s="489"/>
      <c r="K18" s="471">
        <v>4</v>
      </c>
      <c r="L18" s="529" t="s">
        <v>124</v>
      </c>
      <c r="M18" s="470">
        <v>26</v>
      </c>
      <c r="N18" s="467" t="s">
        <v>124</v>
      </c>
    </row>
    <row r="19" spans="1:14" ht="11.25">
      <c r="A19" s="474">
        <v>13</v>
      </c>
      <c r="B19" s="453" t="s">
        <v>86</v>
      </c>
      <c r="C19" s="462">
        <v>305</v>
      </c>
      <c r="D19" s="529"/>
      <c r="E19" s="530">
        <v>11</v>
      </c>
      <c r="F19" s="452"/>
      <c r="G19" s="462">
        <v>6</v>
      </c>
      <c r="H19" s="504"/>
      <c r="I19" s="464">
        <v>21</v>
      </c>
      <c r="J19" s="489"/>
      <c r="K19" s="462">
        <v>26</v>
      </c>
      <c r="L19" s="467"/>
      <c r="M19" s="460">
        <v>369</v>
      </c>
      <c r="N19" s="467" t="s">
        <v>125</v>
      </c>
    </row>
    <row r="20" spans="1:14" ht="11.25">
      <c r="A20" s="474">
        <v>14</v>
      </c>
      <c r="B20" s="453" t="s">
        <v>22</v>
      </c>
      <c r="C20" s="462">
        <v>18</v>
      </c>
      <c r="D20" s="529"/>
      <c r="E20" s="530">
        <v>0</v>
      </c>
      <c r="F20" s="452"/>
      <c r="G20" s="462">
        <v>8</v>
      </c>
      <c r="H20" s="529"/>
      <c r="I20" s="464">
        <v>0</v>
      </c>
      <c r="J20" s="452"/>
      <c r="K20" s="462">
        <v>0</v>
      </c>
      <c r="L20" s="529"/>
      <c r="M20" s="460">
        <v>26</v>
      </c>
      <c r="N20" s="467" t="s">
        <v>125</v>
      </c>
    </row>
    <row r="21" spans="1:14" ht="11.25">
      <c r="A21" s="474">
        <v>15</v>
      </c>
      <c r="B21" s="453" t="s">
        <v>23</v>
      </c>
      <c r="C21" s="462">
        <v>10</v>
      </c>
      <c r="D21" s="529"/>
      <c r="E21" s="530">
        <v>1</v>
      </c>
      <c r="F21" s="452"/>
      <c r="G21" s="462">
        <v>0</v>
      </c>
      <c r="H21" s="504"/>
      <c r="I21" s="464">
        <v>2</v>
      </c>
      <c r="J21" s="489"/>
      <c r="K21" s="462">
        <v>0</v>
      </c>
      <c r="L21" s="467"/>
      <c r="M21" s="460">
        <v>13</v>
      </c>
      <c r="N21" s="467" t="s">
        <v>125</v>
      </c>
    </row>
    <row r="22" spans="1:14" ht="11.25">
      <c r="A22" s="474">
        <v>16</v>
      </c>
      <c r="B22" s="453" t="s">
        <v>24</v>
      </c>
      <c r="C22" s="462">
        <v>22</v>
      </c>
      <c r="D22" s="529"/>
      <c r="E22" s="530">
        <v>0</v>
      </c>
      <c r="F22" s="452"/>
      <c r="G22" s="462">
        <v>0</v>
      </c>
      <c r="H22" s="504"/>
      <c r="I22" s="464">
        <v>3</v>
      </c>
      <c r="J22" s="489"/>
      <c r="K22" s="462">
        <v>1</v>
      </c>
      <c r="L22" s="467"/>
      <c r="M22" s="460">
        <v>26</v>
      </c>
      <c r="N22" s="467" t="s">
        <v>125</v>
      </c>
    </row>
    <row r="23" spans="1:14" ht="11.25">
      <c r="A23" s="474">
        <v>17</v>
      </c>
      <c r="B23" s="453" t="s">
        <v>87</v>
      </c>
      <c r="C23" s="462">
        <v>45</v>
      </c>
      <c r="D23" s="529"/>
      <c r="E23" s="530">
        <v>1</v>
      </c>
      <c r="F23" s="452"/>
      <c r="G23" s="462">
        <v>11</v>
      </c>
      <c r="H23" s="504"/>
      <c r="I23" s="464">
        <v>5</v>
      </c>
      <c r="J23" s="489"/>
      <c r="K23" s="462">
        <v>0</v>
      </c>
      <c r="L23" s="467"/>
      <c r="M23" s="460">
        <v>62</v>
      </c>
      <c r="N23" s="467" t="s">
        <v>125</v>
      </c>
    </row>
    <row r="24" spans="1:14" ht="11.25">
      <c r="A24" s="474">
        <v>18</v>
      </c>
      <c r="B24" s="453" t="s">
        <v>25</v>
      </c>
      <c r="C24" s="462">
        <v>15</v>
      </c>
      <c r="D24" s="529"/>
      <c r="E24" s="530">
        <v>0</v>
      </c>
      <c r="F24" s="452"/>
      <c r="G24" s="462">
        <v>7</v>
      </c>
      <c r="H24" s="504"/>
      <c r="I24" s="464">
        <v>0</v>
      </c>
      <c r="J24" s="489"/>
      <c r="K24" s="462">
        <v>0</v>
      </c>
      <c r="L24" s="504"/>
      <c r="M24" s="460">
        <v>22</v>
      </c>
      <c r="N24" s="467" t="s">
        <v>125</v>
      </c>
    </row>
    <row r="25" spans="1:14" ht="11.25">
      <c r="A25" s="474">
        <v>19</v>
      </c>
      <c r="B25" s="453" t="s">
        <v>26</v>
      </c>
      <c r="C25" s="462">
        <v>20</v>
      </c>
      <c r="D25" s="529"/>
      <c r="E25" s="530">
        <v>0</v>
      </c>
      <c r="F25" s="452"/>
      <c r="G25" s="462">
        <v>0</v>
      </c>
      <c r="H25" s="504"/>
      <c r="I25" s="464">
        <v>3</v>
      </c>
      <c r="J25" s="489"/>
      <c r="K25" s="462">
        <v>3</v>
      </c>
      <c r="L25" s="467"/>
      <c r="M25" s="460">
        <v>26</v>
      </c>
      <c r="N25" s="467" t="s">
        <v>125</v>
      </c>
    </row>
    <row r="26" spans="1:14" ht="11.25">
      <c r="A26" s="474" t="s">
        <v>20</v>
      </c>
      <c r="B26" s="453" t="s">
        <v>27</v>
      </c>
      <c r="C26" s="462">
        <v>21</v>
      </c>
      <c r="D26" s="529"/>
      <c r="E26" s="530">
        <v>2</v>
      </c>
      <c r="F26" s="452"/>
      <c r="G26" s="462">
        <v>1</v>
      </c>
      <c r="H26" s="504"/>
      <c r="I26" s="464">
        <v>0</v>
      </c>
      <c r="J26" s="489"/>
      <c r="K26" s="462">
        <v>1</v>
      </c>
      <c r="L26" s="467"/>
      <c r="M26" s="460">
        <v>25</v>
      </c>
      <c r="N26" s="467" t="s">
        <v>125</v>
      </c>
    </row>
    <row r="27" spans="1:14" ht="11.25">
      <c r="A27" s="474" t="s">
        <v>21</v>
      </c>
      <c r="B27" s="453" t="s">
        <v>88</v>
      </c>
      <c r="C27" s="462">
        <v>21</v>
      </c>
      <c r="D27" s="529"/>
      <c r="E27" s="530">
        <v>0</v>
      </c>
      <c r="F27" s="452"/>
      <c r="G27" s="462">
        <v>0</v>
      </c>
      <c r="H27" s="504"/>
      <c r="I27" s="464">
        <v>5</v>
      </c>
      <c r="J27" s="489"/>
      <c r="K27" s="462">
        <v>0</v>
      </c>
      <c r="L27" s="467"/>
      <c r="M27" s="460">
        <v>26</v>
      </c>
      <c r="N27" s="467" t="s">
        <v>125</v>
      </c>
    </row>
    <row r="28" spans="1:14" ht="11.25">
      <c r="A28" s="474">
        <v>21</v>
      </c>
      <c r="B28" s="453" t="s">
        <v>89</v>
      </c>
      <c r="C28" s="462">
        <v>30</v>
      </c>
      <c r="D28" s="529"/>
      <c r="E28" s="530">
        <v>1</v>
      </c>
      <c r="F28" s="452"/>
      <c r="G28" s="462">
        <v>0</v>
      </c>
      <c r="H28" s="504"/>
      <c r="I28" s="464">
        <v>10</v>
      </c>
      <c r="J28" s="489"/>
      <c r="K28" s="462">
        <v>3</v>
      </c>
      <c r="L28" s="467"/>
      <c r="M28" s="460">
        <v>44</v>
      </c>
      <c r="N28" s="467" t="s">
        <v>125</v>
      </c>
    </row>
    <row r="29" spans="1:14" ht="11.25">
      <c r="A29" s="474">
        <v>22</v>
      </c>
      <c r="B29" s="453" t="s">
        <v>90</v>
      </c>
      <c r="C29" s="462">
        <v>25</v>
      </c>
      <c r="D29" s="529"/>
      <c r="E29" s="530">
        <v>3</v>
      </c>
      <c r="F29" s="452"/>
      <c r="G29" s="462">
        <v>4</v>
      </c>
      <c r="H29" s="504"/>
      <c r="I29" s="464">
        <v>3</v>
      </c>
      <c r="J29" s="489"/>
      <c r="K29" s="462">
        <v>0</v>
      </c>
      <c r="L29" s="467"/>
      <c r="M29" s="460">
        <v>35</v>
      </c>
      <c r="N29" s="467" t="s">
        <v>125</v>
      </c>
    </row>
    <row r="30" spans="1:14" ht="11.25">
      <c r="A30" s="474">
        <v>23</v>
      </c>
      <c r="B30" s="453" t="s">
        <v>28</v>
      </c>
      <c r="C30" s="462">
        <v>7</v>
      </c>
      <c r="D30" s="529"/>
      <c r="E30" s="530">
        <v>0</v>
      </c>
      <c r="F30" s="452"/>
      <c r="G30" s="462">
        <v>0</v>
      </c>
      <c r="H30" s="504"/>
      <c r="I30" s="464">
        <v>4</v>
      </c>
      <c r="J30" s="489"/>
      <c r="K30" s="462">
        <v>1</v>
      </c>
      <c r="L30" s="467"/>
      <c r="M30" s="460">
        <v>12</v>
      </c>
      <c r="N30" s="467" t="s">
        <v>125</v>
      </c>
    </row>
    <row r="31" spans="1:14" ht="11.25">
      <c r="A31" s="474">
        <v>24</v>
      </c>
      <c r="B31" s="453" t="s">
        <v>29</v>
      </c>
      <c r="C31" s="462">
        <v>32</v>
      </c>
      <c r="D31" s="529"/>
      <c r="E31" s="530">
        <v>2</v>
      </c>
      <c r="F31" s="452"/>
      <c r="G31" s="462">
        <v>0</v>
      </c>
      <c r="H31" s="504"/>
      <c r="I31" s="464">
        <v>11</v>
      </c>
      <c r="J31" s="489"/>
      <c r="K31" s="462">
        <v>0</v>
      </c>
      <c r="L31" s="467"/>
      <c r="M31" s="460">
        <v>45</v>
      </c>
      <c r="N31" s="467" t="s">
        <v>125</v>
      </c>
    </row>
    <row r="32" spans="1:14" ht="11.25">
      <c r="A32" s="474">
        <v>25</v>
      </c>
      <c r="B32" s="453" t="s">
        <v>30</v>
      </c>
      <c r="C32" s="462">
        <v>32</v>
      </c>
      <c r="D32" s="529"/>
      <c r="E32" s="530">
        <v>0</v>
      </c>
      <c r="F32" s="452"/>
      <c r="G32" s="462">
        <v>0</v>
      </c>
      <c r="H32" s="504"/>
      <c r="I32" s="464">
        <v>0</v>
      </c>
      <c r="J32" s="489"/>
      <c r="K32" s="462">
        <v>6</v>
      </c>
      <c r="L32" s="467"/>
      <c r="M32" s="460">
        <v>38</v>
      </c>
      <c r="N32" s="467" t="s">
        <v>125</v>
      </c>
    </row>
    <row r="33" spans="1:14" ht="11.25">
      <c r="A33" s="474">
        <v>26</v>
      </c>
      <c r="B33" s="453" t="s">
        <v>31</v>
      </c>
      <c r="C33" s="462">
        <v>68</v>
      </c>
      <c r="D33" s="529"/>
      <c r="E33" s="530">
        <v>0</v>
      </c>
      <c r="F33" s="452"/>
      <c r="G33" s="462">
        <v>0</v>
      </c>
      <c r="H33" s="529"/>
      <c r="I33" s="464">
        <v>0</v>
      </c>
      <c r="J33" s="489"/>
      <c r="K33" s="462">
        <v>2</v>
      </c>
      <c r="L33" s="504"/>
      <c r="M33" s="460">
        <v>70</v>
      </c>
      <c r="N33" s="467" t="s">
        <v>125</v>
      </c>
    </row>
    <row r="34" spans="1:14" ht="11.25">
      <c r="A34" s="474">
        <v>27</v>
      </c>
      <c r="B34" s="453" t="s">
        <v>32</v>
      </c>
      <c r="C34" s="462">
        <v>43</v>
      </c>
      <c r="D34" s="529"/>
      <c r="E34" s="530">
        <v>1</v>
      </c>
      <c r="F34" s="452"/>
      <c r="G34" s="462">
        <v>1</v>
      </c>
      <c r="H34" s="504"/>
      <c r="I34" s="464">
        <v>1</v>
      </c>
      <c r="J34" s="489"/>
      <c r="K34" s="462">
        <v>0</v>
      </c>
      <c r="L34" s="467"/>
      <c r="M34" s="460">
        <v>46</v>
      </c>
      <c r="N34" s="467" t="s">
        <v>125</v>
      </c>
    </row>
    <row r="35" spans="1:14" ht="11.25">
      <c r="A35" s="474">
        <v>28</v>
      </c>
      <c r="B35" s="453" t="s">
        <v>91</v>
      </c>
      <c r="C35" s="462">
        <v>20</v>
      </c>
      <c r="D35" s="529"/>
      <c r="E35" s="530">
        <v>1</v>
      </c>
      <c r="F35" s="452"/>
      <c r="G35" s="462">
        <v>0</v>
      </c>
      <c r="H35" s="504"/>
      <c r="I35" s="464">
        <v>0</v>
      </c>
      <c r="J35" s="489"/>
      <c r="K35" s="462">
        <v>1</v>
      </c>
      <c r="L35" s="467"/>
      <c r="M35" s="460">
        <v>22</v>
      </c>
      <c r="N35" s="467" t="s">
        <v>125</v>
      </c>
    </row>
    <row r="36" spans="1:14" ht="11.25">
      <c r="A36" s="474">
        <v>29</v>
      </c>
      <c r="B36" s="453" t="s">
        <v>33</v>
      </c>
      <c r="C36" s="462">
        <v>53</v>
      </c>
      <c r="D36" s="529"/>
      <c r="E36" s="530">
        <v>4</v>
      </c>
      <c r="F36" s="452"/>
      <c r="G36" s="462">
        <v>0</v>
      </c>
      <c r="H36" s="504"/>
      <c r="I36" s="464">
        <v>3</v>
      </c>
      <c r="J36" s="489"/>
      <c r="K36" s="462">
        <v>2</v>
      </c>
      <c r="L36" s="467"/>
      <c r="M36" s="460">
        <v>62</v>
      </c>
      <c r="N36" s="467" t="s">
        <v>125</v>
      </c>
    </row>
    <row r="37" spans="1:14" ht="11.25">
      <c r="A37" s="474">
        <v>30</v>
      </c>
      <c r="B37" s="453" t="s">
        <v>34</v>
      </c>
      <c r="C37" s="462">
        <v>105</v>
      </c>
      <c r="D37" s="529"/>
      <c r="E37" s="530">
        <v>1</v>
      </c>
      <c r="F37" s="452"/>
      <c r="G37" s="462">
        <v>4</v>
      </c>
      <c r="H37" s="504"/>
      <c r="I37" s="464">
        <v>12</v>
      </c>
      <c r="J37" s="489"/>
      <c r="K37" s="462">
        <v>9</v>
      </c>
      <c r="L37" s="504"/>
      <c r="M37" s="460">
        <v>131</v>
      </c>
      <c r="N37" s="467" t="s">
        <v>125</v>
      </c>
    </row>
    <row r="38" spans="1:14" ht="11.25">
      <c r="A38" s="474">
        <v>31</v>
      </c>
      <c r="B38" s="453" t="s">
        <v>92</v>
      </c>
      <c r="C38" s="462">
        <v>168</v>
      </c>
      <c r="D38" s="529"/>
      <c r="E38" s="530">
        <v>0</v>
      </c>
      <c r="F38" s="452"/>
      <c r="G38" s="462">
        <v>2</v>
      </c>
      <c r="H38" s="504"/>
      <c r="I38" s="464">
        <v>6</v>
      </c>
      <c r="J38" s="489"/>
      <c r="K38" s="462">
        <v>3</v>
      </c>
      <c r="L38" s="467"/>
      <c r="M38" s="460">
        <v>179</v>
      </c>
      <c r="N38" s="467" t="s">
        <v>125</v>
      </c>
    </row>
    <row r="39" spans="1:14" ht="11.25">
      <c r="A39" s="474">
        <v>32</v>
      </c>
      <c r="B39" s="453" t="s">
        <v>35</v>
      </c>
      <c r="C39" s="462">
        <v>22</v>
      </c>
      <c r="D39" s="529"/>
      <c r="E39" s="530">
        <v>0</v>
      </c>
      <c r="F39" s="452"/>
      <c r="G39" s="462">
        <v>0</v>
      </c>
      <c r="H39" s="504"/>
      <c r="I39" s="464">
        <v>0</v>
      </c>
      <c r="J39" s="489"/>
      <c r="K39" s="462">
        <v>0</v>
      </c>
      <c r="L39" s="467"/>
      <c r="M39" s="460">
        <v>22</v>
      </c>
      <c r="N39" s="467" t="s">
        <v>125</v>
      </c>
    </row>
    <row r="40" spans="1:14" ht="11.25">
      <c r="A40" s="474">
        <v>33</v>
      </c>
      <c r="B40" s="453" t="s">
        <v>36</v>
      </c>
      <c r="C40" s="462">
        <v>211</v>
      </c>
      <c r="D40" s="529"/>
      <c r="E40" s="530">
        <v>11</v>
      </c>
      <c r="F40" s="452"/>
      <c r="G40" s="462">
        <v>0</v>
      </c>
      <c r="H40" s="504"/>
      <c r="I40" s="464">
        <v>2</v>
      </c>
      <c r="J40" s="489"/>
      <c r="K40" s="462">
        <v>7</v>
      </c>
      <c r="L40" s="467"/>
      <c r="M40" s="460">
        <v>231</v>
      </c>
      <c r="N40" s="467" t="s">
        <v>125</v>
      </c>
    </row>
    <row r="41" spans="1:14" ht="11.25">
      <c r="A41" s="474">
        <v>34</v>
      </c>
      <c r="B41" s="453" t="s">
        <v>37</v>
      </c>
      <c r="C41" s="462">
        <v>127</v>
      </c>
      <c r="D41" s="529"/>
      <c r="E41" s="530">
        <v>12</v>
      </c>
      <c r="F41" s="452"/>
      <c r="G41" s="462">
        <v>0</v>
      </c>
      <c r="H41" s="504"/>
      <c r="I41" s="464">
        <v>4</v>
      </c>
      <c r="J41" s="489"/>
      <c r="K41" s="462">
        <v>12</v>
      </c>
      <c r="L41" s="467"/>
      <c r="M41" s="460">
        <v>155</v>
      </c>
      <c r="N41" s="467" t="s">
        <v>125</v>
      </c>
    </row>
    <row r="42" spans="1:14" ht="11.25">
      <c r="A42" s="474">
        <v>35</v>
      </c>
      <c r="B42" s="453" t="s">
        <v>93</v>
      </c>
      <c r="C42" s="462">
        <v>35</v>
      </c>
      <c r="D42" s="529"/>
      <c r="E42" s="530">
        <v>5</v>
      </c>
      <c r="F42" s="452"/>
      <c r="G42" s="462">
        <v>7</v>
      </c>
      <c r="H42" s="529"/>
      <c r="I42" s="464">
        <v>2</v>
      </c>
      <c r="J42" s="452"/>
      <c r="K42" s="462">
        <v>7</v>
      </c>
      <c r="L42" s="529"/>
      <c r="M42" s="460">
        <v>56</v>
      </c>
      <c r="N42" s="467" t="s">
        <v>125</v>
      </c>
    </row>
    <row r="43" spans="1:14" ht="11.25">
      <c r="A43" s="474">
        <v>36</v>
      </c>
      <c r="B43" s="453" t="s">
        <v>38</v>
      </c>
      <c r="C43" s="462">
        <v>17</v>
      </c>
      <c r="D43" s="529"/>
      <c r="E43" s="530">
        <v>0</v>
      </c>
      <c r="F43" s="452"/>
      <c r="G43" s="462">
        <v>0</v>
      </c>
      <c r="H43" s="504"/>
      <c r="I43" s="464">
        <v>0</v>
      </c>
      <c r="J43" s="489"/>
      <c r="K43" s="462">
        <v>0</v>
      </c>
      <c r="L43" s="504"/>
      <c r="M43" s="460">
        <v>17</v>
      </c>
      <c r="N43" s="467" t="s">
        <v>125</v>
      </c>
    </row>
    <row r="44" spans="1:14" ht="11.25">
      <c r="A44" s="474">
        <v>37</v>
      </c>
      <c r="B44" s="453" t="s">
        <v>94</v>
      </c>
      <c r="C44" s="462">
        <v>56</v>
      </c>
      <c r="D44" s="529"/>
      <c r="E44" s="530">
        <v>3</v>
      </c>
      <c r="F44" s="452"/>
      <c r="G44" s="462">
        <v>0</v>
      </c>
      <c r="H44" s="504"/>
      <c r="I44" s="464">
        <v>2</v>
      </c>
      <c r="J44" s="489"/>
      <c r="K44" s="462">
        <v>2</v>
      </c>
      <c r="L44" s="467"/>
      <c r="M44" s="460">
        <v>63</v>
      </c>
      <c r="N44" s="467" t="s">
        <v>125</v>
      </c>
    </row>
    <row r="45" spans="1:14" ht="11.25">
      <c r="A45" s="474">
        <v>38</v>
      </c>
      <c r="B45" s="453" t="s">
        <v>39</v>
      </c>
      <c r="C45" s="462">
        <v>144</v>
      </c>
      <c r="D45" s="529"/>
      <c r="E45" s="530">
        <v>3</v>
      </c>
      <c r="F45" s="452"/>
      <c r="G45" s="462">
        <v>9</v>
      </c>
      <c r="H45" s="504"/>
      <c r="I45" s="464">
        <v>4</v>
      </c>
      <c r="J45" s="489"/>
      <c r="K45" s="462">
        <v>11</v>
      </c>
      <c r="L45" s="467"/>
      <c r="M45" s="460">
        <v>171</v>
      </c>
      <c r="N45" s="467" t="s">
        <v>125</v>
      </c>
    </row>
    <row r="46" spans="1:14" ht="11.25">
      <c r="A46" s="474">
        <v>39</v>
      </c>
      <c r="B46" s="453" t="s">
        <v>40</v>
      </c>
      <c r="C46" s="462">
        <v>19</v>
      </c>
      <c r="D46" s="529"/>
      <c r="E46" s="530">
        <v>0</v>
      </c>
      <c r="F46" s="452"/>
      <c r="G46" s="462">
        <v>0</v>
      </c>
      <c r="H46" s="504"/>
      <c r="I46" s="464">
        <v>0</v>
      </c>
      <c r="J46" s="489"/>
      <c r="K46" s="462">
        <v>1</v>
      </c>
      <c r="L46" s="467"/>
      <c r="M46" s="460">
        <v>20</v>
      </c>
      <c r="N46" s="467" t="s">
        <v>125</v>
      </c>
    </row>
    <row r="47" spans="1:14" ht="11.25">
      <c r="A47" s="474">
        <v>40</v>
      </c>
      <c r="B47" s="453" t="s">
        <v>41</v>
      </c>
      <c r="C47" s="462">
        <v>19</v>
      </c>
      <c r="D47" s="529"/>
      <c r="E47" s="530">
        <v>1</v>
      </c>
      <c r="F47" s="452"/>
      <c r="G47" s="462">
        <v>0</v>
      </c>
      <c r="H47" s="504"/>
      <c r="I47" s="464">
        <v>2</v>
      </c>
      <c r="J47" s="489"/>
      <c r="K47" s="462">
        <v>4</v>
      </c>
      <c r="L47" s="467"/>
      <c r="M47" s="460">
        <v>26</v>
      </c>
      <c r="N47" s="467" t="s">
        <v>125</v>
      </c>
    </row>
    <row r="48" spans="1:14" ht="11.25">
      <c r="A48" s="474">
        <v>41</v>
      </c>
      <c r="B48" s="453" t="s">
        <v>95</v>
      </c>
      <c r="C48" s="462">
        <v>24</v>
      </c>
      <c r="D48" s="529"/>
      <c r="E48" s="530">
        <v>3</v>
      </c>
      <c r="F48" s="452"/>
      <c r="G48" s="462">
        <v>1</v>
      </c>
      <c r="H48" s="504"/>
      <c r="I48" s="464">
        <v>0</v>
      </c>
      <c r="J48" s="489"/>
      <c r="K48" s="462">
        <v>0</v>
      </c>
      <c r="L48" s="504"/>
      <c r="M48" s="460">
        <v>28</v>
      </c>
      <c r="N48" s="467" t="s">
        <v>125</v>
      </c>
    </row>
    <row r="49" spans="1:14" ht="11.25">
      <c r="A49" s="474">
        <v>42</v>
      </c>
      <c r="B49" s="453" t="s">
        <v>42</v>
      </c>
      <c r="C49" s="462">
        <v>96</v>
      </c>
      <c r="D49" s="529"/>
      <c r="E49" s="530">
        <v>2</v>
      </c>
      <c r="F49" s="452"/>
      <c r="G49" s="462">
        <v>0</v>
      </c>
      <c r="H49" s="504"/>
      <c r="I49" s="464">
        <v>17</v>
      </c>
      <c r="J49" s="489"/>
      <c r="K49" s="462">
        <v>2</v>
      </c>
      <c r="L49" s="467"/>
      <c r="M49" s="460">
        <v>117</v>
      </c>
      <c r="N49" s="467" t="s">
        <v>125</v>
      </c>
    </row>
    <row r="50" spans="1:14" ht="11.25">
      <c r="A50" s="474">
        <v>43</v>
      </c>
      <c r="B50" s="453" t="s">
        <v>96</v>
      </c>
      <c r="C50" s="462">
        <v>38</v>
      </c>
      <c r="D50" s="529"/>
      <c r="E50" s="530">
        <v>0</v>
      </c>
      <c r="F50" s="452"/>
      <c r="G50" s="462">
        <v>2</v>
      </c>
      <c r="H50" s="504"/>
      <c r="I50" s="464">
        <v>4</v>
      </c>
      <c r="J50" s="489"/>
      <c r="K50" s="462">
        <v>0</v>
      </c>
      <c r="L50" s="467"/>
      <c r="M50" s="460">
        <v>44</v>
      </c>
      <c r="N50" s="467" t="s">
        <v>125</v>
      </c>
    </row>
    <row r="51" spans="1:14" ht="11.25">
      <c r="A51" s="474">
        <v>44</v>
      </c>
      <c r="B51" s="453" t="s">
        <v>97</v>
      </c>
      <c r="C51" s="462">
        <v>117</v>
      </c>
      <c r="D51" s="529"/>
      <c r="E51" s="530">
        <v>0</v>
      </c>
      <c r="F51" s="452"/>
      <c r="G51" s="462">
        <v>0</v>
      </c>
      <c r="H51" s="504"/>
      <c r="I51" s="464">
        <v>0</v>
      </c>
      <c r="J51" s="489"/>
      <c r="K51" s="462">
        <v>5</v>
      </c>
      <c r="L51" s="467"/>
      <c r="M51" s="460">
        <v>122</v>
      </c>
      <c r="N51" s="467" t="s">
        <v>125</v>
      </c>
    </row>
    <row r="52" spans="1:14" ht="11.25">
      <c r="A52" s="474">
        <v>45</v>
      </c>
      <c r="B52" s="453" t="s">
        <v>43</v>
      </c>
      <c r="C52" s="462">
        <v>39</v>
      </c>
      <c r="D52" s="529"/>
      <c r="E52" s="530">
        <v>2</v>
      </c>
      <c r="F52" s="452"/>
      <c r="G52" s="462">
        <v>1</v>
      </c>
      <c r="H52" s="504"/>
      <c r="I52" s="464">
        <v>0</v>
      </c>
      <c r="J52" s="489"/>
      <c r="K52" s="462">
        <v>5</v>
      </c>
      <c r="L52" s="467"/>
      <c r="M52" s="460">
        <v>47</v>
      </c>
      <c r="N52" s="467" t="s">
        <v>125</v>
      </c>
    </row>
    <row r="53" spans="1:14" ht="11.25">
      <c r="A53" s="474">
        <v>46</v>
      </c>
      <c r="B53" s="453" t="s">
        <v>44</v>
      </c>
      <c r="C53" s="462">
        <v>2</v>
      </c>
      <c r="D53" s="529"/>
      <c r="E53" s="530">
        <v>0</v>
      </c>
      <c r="F53" s="452"/>
      <c r="G53" s="462">
        <v>21</v>
      </c>
      <c r="H53" s="504"/>
      <c r="I53" s="464">
        <v>2</v>
      </c>
      <c r="J53" s="489"/>
      <c r="K53" s="462">
        <v>2</v>
      </c>
      <c r="L53" s="467"/>
      <c r="M53" s="460">
        <v>27</v>
      </c>
      <c r="N53" s="467" t="s">
        <v>125</v>
      </c>
    </row>
    <row r="54" spans="1:14" ht="11.25">
      <c r="A54" s="474">
        <v>47</v>
      </c>
      <c r="B54" s="453" t="s">
        <v>98</v>
      </c>
      <c r="C54" s="462">
        <v>45</v>
      </c>
      <c r="D54" s="529"/>
      <c r="E54" s="530">
        <v>0</v>
      </c>
      <c r="F54" s="452"/>
      <c r="G54" s="462">
        <v>0</v>
      </c>
      <c r="H54" s="504"/>
      <c r="I54" s="464">
        <v>5</v>
      </c>
      <c r="J54" s="489"/>
      <c r="K54" s="462">
        <v>0</v>
      </c>
      <c r="L54" s="467"/>
      <c r="M54" s="460">
        <v>50</v>
      </c>
      <c r="N54" s="467" t="s">
        <v>125</v>
      </c>
    </row>
    <row r="55" spans="1:14" ht="11.25">
      <c r="A55" s="474">
        <v>48</v>
      </c>
      <c r="B55" s="453" t="s">
        <v>45</v>
      </c>
      <c r="C55" s="462">
        <v>9</v>
      </c>
      <c r="D55" s="529"/>
      <c r="E55" s="530">
        <v>0</v>
      </c>
      <c r="F55" s="452"/>
      <c r="G55" s="462">
        <v>0</v>
      </c>
      <c r="H55" s="529"/>
      <c r="I55" s="464">
        <v>0</v>
      </c>
      <c r="J55" s="452"/>
      <c r="K55" s="462">
        <v>1</v>
      </c>
      <c r="L55" s="504"/>
      <c r="M55" s="460">
        <v>10</v>
      </c>
      <c r="N55" s="467" t="s">
        <v>125</v>
      </c>
    </row>
    <row r="56" spans="1:14" ht="11.25">
      <c r="A56" s="474">
        <v>49</v>
      </c>
      <c r="B56" s="453" t="s">
        <v>99</v>
      </c>
      <c r="C56" s="462">
        <v>52</v>
      </c>
      <c r="D56" s="529"/>
      <c r="E56" s="530">
        <v>0</v>
      </c>
      <c r="F56" s="452"/>
      <c r="G56" s="462">
        <v>0</v>
      </c>
      <c r="H56" s="529"/>
      <c r="I56" s="464">
        <v>0</v>
      </c>
      <c r="J56" s="452"/>
      <c r="K56" s="462">
        <v>0</v>
      </c>
      <c r="L56" s="467"/>
      <c r="M56" s="460">
        <v>52</v>
      </c>
      <c r="N56" s="467" t="s">
        <v>125</v>
      </c>
    </row>
    <row r="57" spans="1:14" ht="11.25">
      <c r="A57" s="474">
        <v>50</v>
      </c>
      <c r="B57" s="453" t="s">
        <v>46</v>
      </c>
      <c r="C57" s="462">
        <v>27</v>
      </c>
      <c r="D57" s="529"/>
      <c r="E57" s="530">
        <v>0</v>
      </c>
      <c r="F57" s="452"/>
      <c r="G57" s="462">
        <v>1</v>
      </c>
      <c r="H57" s="504"/>
      <c r="I57" s="464">
        <v>0</v>
      </c>
      <c r="J57" s="489"/>
      <c r="K57" s="462">
        <v>0</v>
      </c>
      <c r="L57" s="504"/>
      <c r="M57" s="460">
        <v>28</v>
      </c>
      <c r="N57" s="467" t="s">
        <v>125</v>
      </c>
    </row>
    <row r="58" spans="1:14" ht="11.25">
      <c r="A58" s="474">
        <v>51</v>
      </c>
      <c r="B58" s="453" t="s">
        <v>47</v>
      </c>
      <c r="C58" s="462">
        <v>55</v>
      </c>
      <c r="D58" s="529"/>
      <c r="E58" s="530">
        <v>0</v>
      </c>
      <c r="F58" s="452"/>
      <c r="G58" s="462">
        <v>0</v>
      </c>
      <c r="H58" s="504"/>
      <c r="I58" s="464">
        <v>0</v>
      </c>
      <c r="J58" s="489"/>
      <c r="K58" s="462">
        <v>0</v>
      </c>
      <c r="L58" s="467"/>
      <c r="M58" s="460">
        <v>55</v>
      </c>
      <c r="N58" s="467" t="s">
        <v>125</v>
      </c>
    </row>
    <row r="59" spans="1:14" ht="11.25">
      <c r="A59" s="475">
        <v>52</v>
      </c>
      <c r="B59" s="476" t="s">
        <v>100</v>
      </c>
      <c r="C59" s="481">
        <v>11</v>
      </c>
      <c r="D59" s="532"/>
      <c r="E59" s="533">
        <v>0</v>
      </c>
      <c r="F59" s="534"/>
      <c r="G59" s="481">
        <v>0</v>
      </c>
      <c r="H59" s="505"/>
      <c r="I59" s="483">
        <v>0</v>
      </c>
      <c r="J59" s="523"/>
      <c r="K59" s="481">
        <v>0</v>
      </c>
      <c r="L59" s="486"/>
      <c r="M59" s="479">
        <v>11</v>
      </c>
      <c r="N59" s="486" t="s">
        <v>125</v>
      </c>
    </row>
    <row r="60" spans="1:14" ht="11.25">
      <c r="A60" s="487" t="s">
        <v>14</v>
      </c>
      <c r="B60" s="453"/>
      <c r="C60" s="460"/>
      <c r="D60" s="452"/>
      <c r="E60" s="508"/>
      <c r="F60" s="452"/>
      <c r="G60" s="513"/>
      <c r="H60" s="489"/>
      <c r="I60" s="489"/>
      <c r="J60" s="489"/>
      <c r="K60" s="513"/>
      <c r="L60" s="518"/>
      <c r="M60" s="460"/>
      <c r="N60" s="489"/>
    </row>
    <row r="61" spans="1:14" ht="11.25">
      <c r="A61" s="452"/>
      <c r="B61" s="453"/>
      <c r="C61" s="460"/>
      <c r="D61" s="452"/>
      <c r="E61" s="508"/>
      <c r="F61" s="452"/>
      <c r="G61" s="513"/>
      <c r="H61" s="489"/>
      <c r="I61" s="489"/>
      <c r="J61" s="489"/>
      <c r="K61" s="513"/>
      <c r="L61" s="518"/>
      <c r="M61" s="460"/>
      <c r="N61" s="489"/>
    </row>
    <row r="62" spans="1:14" ht="9" customHeight="1">
      <c r="A62" s="822" t="s">
        <v>15</v>
      </c>
      <c r="B62" s="832"/>
      <c r="C62" s="812" t="s">
        <v>126</v>
      </c>
      <c r="D62" s="814"/>
      <c r="E62" s="813" t="s">
        <v>127</v>
      </c>
      <c r="F62" s="813"/>
      <c r="G62" s="812" t="s">
        <v>128</v>
      </c>
      <c r="H62" s="814"/>
      <c r="I62" s="813" t="s">
        <v>129</v>
      </c>
      <c r="J62" s="813"/>
      <c r="K62" s="812" t="s">
        <v>130</v>
      </c>
      <c r="L62" s="814"/>
      <c r="M62" s="832" t="s">
        <v>18</v>
      </c>
      <c r="N62" s="823"/>
    </row>
    <row r="63" spans="1:14" ht="11.25">
      <c r="A63" s="824"/>
      <c r="B63" s="833"/>
      <c r="C63" s="835"/>
      <c r="D63" s="836"/>
      <c r="E63" s="849"/>
      <c r="F63" s="849"/>
      <c r="G63" s="835"/>
      <c r="H63" s="836"/>
      <c r="I63" s="849"/>
      <c r="J63" s="849"/>
      <c r="K63" s="835"/>
      <c r="L63" s="836"/>
      <c r="M63" s="833"/>
      <c r="N63" s="825"/>
    </row>
    <row r="64" spans="1:14" ht="11.25">
      <c r="A64" s="824"/>
      <c r="B64" s="833"/>
      <c r="C64" s="835"/>
      <c r="D64" s="836"/>
      <c r="E64" s="849"/>
      <c r="F64" s="849"/>
      <c r="G64" s="835"/>
      <c r="H64" s="836"/>
      <c r="I64" s="849"/>
      <c r="J64" s="849"/>
      <c r="K64" s="835"/>
      <c r="L64" s="836"/>
      <c r="M64" s="833"/>
      <c r="N64" s="825"/>
    </row>
    <row r="65" spans="1:14" s="450" customFormat="1" ht="8.25" customHeight="1">
      <c r="A65" s="826"/>
      <c r="B65" s="830"/>
      <c r="C65" s="834"/>
      <c r="D65" s="837"/>
      <c r="E65" s="828"/>
      <c r="F65" s="828"/>
      <c r="G65" s="834"/>
      <c r="H65" s="837"/>
      <c r="I65" s="828"/>
      <c r="J65" s="828"/>
      <c r="K65" s="834"/>
      <c r="L65" s="837"/>
      <c r="M65" s="830"/>
      <c r="N65" s="827"/>
    </row>
    <row r="66" spans="1:14" ht="11.25">
      <c r="A66" s="474">
        <v>53</v>
      </c>
      <c r="B66" s="453" t="s">
        <v>48</v>
      </c>
      <c r="C66" s="462">
        <v>11</v>
      </c>
      <c r="D66" s="529"/>
      <c r="E66" s="530">
        <v>0</v>
      </c>
      <c r="F66" s="452"/>
      <c r="G66" s="462">
        <v>0</v>
      </c>
      <c r="H66" s="529"/>
      <c r="I66" s="464">
        <v>0</v>
      </c>
      <c r="J66" s="452"/>
      <c r="K66" s="462">
        <v>0</v>
      </c>
      <c r="L66" s="467"/>
      <c r="M66" s="460">
        <v>11</v>
      </c>
      <c r="N66" s="467" t="s">
        <v>125</v>
      </c>
    </row>
    <row r="67" spans="1:14" ht="11.25">
      <c r="A67" s="474">
        <v>54</v>
      </c>
      <c r="B67" s="453" t="s">
        <v>101</v>
      </c>
      <c r="C67" s="462">
        <v>59</v>
      </c>
      <c r="D67" s="529"/>
      <c r="E67" s="530">
        <v>0</v>
      </c>
      <c r="F67" s="452"/>
      <c r="G67" s="462">
        <v>10</v>
      </c>
      <c r="H67" s="504"/>
      <c r="I67" s="464">
        <v>1</v>
      </c>
      <c r="J67" s="489"/>
      <c r="K67" s="462">
        <v>3</v>
      </c>
      <c r="L67" s="467"/>
      <c r="M67" s="460">
        <v>73</v>
      </c>
      <c r="N67" s="467" t="s">
        <v>125</v>
      </c>
    </row>
    <row r="68" spans="1:14" ht="11.25">
      <c r="A68" s="474">
        <v>55</v>
      </c>
      <c r="B68" s="453" t="s">
        <v>49</v>
      </c>
      <c r="C68" s="462">
        <v>16</v>
      </c>
      <c r="D68" s="529"/>
      <c r="E68" s="530">
        <v>0</v>
      </c>
      <c r="F68" s="452"/>
      <c r="G68" s="462">
        <v>1</v>
      </c>
      <c r="H68" s="529"/>
      <c r="I68" s="464">
        <v>0</v>
      </c>
      <c r="J68" s="452"/>
      <c r="K68" s="462">
        <v>0</v>
      </c>
      <c r="L68" s="529"/>
      <c r="M68" s="460">
        <v>17</v>
      </c>
      <c r="N68" s="467" t="s">
        <v>125</v>
      </c>
    </row>
    <row r="69" spans="1:14" ht="11.25">
      <c r="A69" s="474">
        <v>56</v>
      </c>
      <c r="B69" s="453" t="s">
        <v>50</v>
      </c>
      <c r="C69" s="462">
        <v>60</v>
      </c>
      <c r="D69" s="529"/>
      <c r="E69" s="530">
        <v>4</v>
      </c>
      <c r="F69" s="452"/>
      <c r="G69" s="462">
        <v>0</v>
      </c>
      <c r="H69" s="504"/>
      <c r="I69" s="464">
        <v>3</v>
      </c>
      <c r="J69" s="489"/>
      <c r="K69" s="462">
        <v>0</v>
      </c>
      <c r="L69" s="467"/>
      <c r="M69" s="460">
        <v>67</v>
      </c>
      <c r="N69" s="467" t="s">
        <v>125</v>
      </c>
    </row>
    <row r="70" spans="1:14" ht="11.25">
      <c r="A70" s="474">
        <v>57</v>
      </c>
      <c r="B70" s="453" t="s">
        <v>51</v>
      </c>
      <c r="C70" s="462">
        <v>53</v>
      </c>
      <c r="D70" s="529"/>
      <c r="E70" s="530">
        <v>0</v>
      </c>
      <c r="F70" s="452"/>
      <c r="G70" s="462">
        <v>2</v>
      </c>
      <c r="H70" s="504"/>
      <c r="I70" s="464">
        <v>4</v>
      </c>
      <c r="J70" s="489"/>
      <c r="K70" s="462">
        <v>9</v>
      </c>
      <c r="L70" s="467"/>
      <c r="M70" s="460">
        <v>68</v>
      </c>
      <c r="N70" s="467" t="s">
        <v>125</v>
      </c>
    </row>
    <row r="71" spans="1:14" ht="11.25">
      <c r="A71" s="474">
        <v>58</v>
      </c>
      <c r="B71" s="453" t="s">
        <v>52</v>
      </c>
      <c r="C71" s="462">
        <v>21</v>
      </c>
      <c r="D71" s="529"/>
      <c r="E71" s="530">
        <v>0</v>
      </c>
      <c r="F71" s="452"/>
      <c r="G71" s="462">
        <v>0</v>
      </c>
      <c r="H71" s="504"/>
      <c r="I71" s="464">
        <v>0</v>
      </c>
      <c r="J71" s="489"/>
      <c r="K71" s="462">
        <v>0</v>
      </c>
      <c r="L71" s="467"/>
      <c r="M71" s="460">
        <v>21</v>
      </c>
      <c r="N71" s="467" t="s">
        <v>125</v>
      </c>
    </row>
    <row r="72" spans="1:14" ht="11.25">
      <c r="A72" s="474">
        <v>59</v>
      </c>
      <c r="B72" s="453" t="s">
        <v>53</v>
      </c>
      <c r="C72" s="462">
        <v>171</v>
      </c>
      <c r="D72" s="529"/>
      <c r="E72" s="530">
        <v>6</v>
      </c>
      <c r="F72" s="452"/>
      <c r="G72" s="462">
        <v>0</v>
      </c>
      <c r="H72" s="504"/>
      <c r="I72" s="464">
        <v>0</v>
      </c>
      <c r="J72" s="489"/>
      <c r="K72" s="462">
        <v>0</v>
      </c>
      <c r="L72" s="529"/>
      <c r="M72" s="460">
        <v>177</v>
      </c>
      <c r="N72" s="467" t="s">
        <v>125</v>
      </c>
    </row>
    <row r="73" spans="1:14" ht="11.25">
      <c r="A73" s="474">
        <v>60</v>
      </c>
      <c r="B73" s="453" t="s">
        <v>54</v>
      </c>
      <c r="C73" s="462">
        <v>42</v>
      </c>
      <c r="D73" s="529"/>
      <c r="E73" s="530">
        <v>1</v>
      </c>
      <c r="F73" s="452"/>
      <c r="G73" s="462">
        <v>0</v>
      </c>
      <c r="H73" s="504"/>
      <c r="I73" s="464">
        <v>1</v>
      </c>
      <c r="J73" s="489"/>
      <c r="K73" s="462">
        <v>1</v>
      </c>
      <c r="L73" s="467"/>
      <c r="M73" s="460">
        <v>45</v>
      </c>
      <c r="N73" s="467" t="s">
        <v>125</v>
      </c>
    </row>
    <row r="74" spans="1:14" ht="11.25">
      <c r="A74" s="474">
        <v>61</v>
      </c>
      <c r="B74" s="453" t="s">
        <v>55</v>
      </c>
      <c r="C74" s="462">
        <v>18</v>
      </c>
      <c r="D74" s="529"/>
      <c r="E74" s="530">
        <v>0</v>
      </c>
      <c r="F74" s="452"/>
      <c r="G74" s="462">
        <v>0</v>
      </c>
      <c r="H74" s="504"/>
      <c r="I74" s="464">
        <v>0</v>
      </c>
      <c r="J74" s="489"/>
      <c r="K74" s="462">
        <v>0</v>
      </c>
      <c r="L74" s="467"/>
      <c r="M74" s="460">
        <v>18</v>
      </c>
      <c r="N74" s="467" t="s">
        <v>125</v>
      </c>
    </row>
    <row r="75" spans="1:14" ht="11.25">
      <c r="A75" s="474">
        <v>62</v>
      </c>
      <c r="B75" s="453" t="s">
        <v>102</v>
      </c>
      <c r="C75" s="462">
        <v>58</v>
      </c>
      <c r="D75" s="529"/>
      <c r="E75" s="530">
        <v>3</v>
      </c>
      <c r="F75" s="452"/>
      <c r="G75" s="462">
        <v>1</v>
      </c>
      <c r="H75" s="504"/>
      <c r="I75" s="464">
        <v>6</v>
      </c>
      <c r="J75" s="489"/>
      <c r="K75" s="462">
        <v>1</v>
      </c>
      <c r="L75" s="467"/>
      <c r="M75" s="460">
        <v>69</v>
      </c>
      <c r="N75" s="467" t="s">
        <v>125</v>
      </c>
    </row>
    <row r="76" spans="1:14" ht="11.25">
      <c r="A76" s="474">
        <v>63</v>
      </c>
      <c r="B76" s="453" t="s">
        <v>103</v>
      </c>
      <c r="C76" s="462">
        <v>38</v>
      </c>
      <c r="D76" s="529"/>
      <c r="E76" s="530">
        <v>2</v>
      </c>
      <c r="F76" s="452"/>
      <c r="G76" s="462">
        <v>6</v>
      </c>
      <c r="H76" s="504"/>
      <c r="I76" s="464">
        <v>14</v>
      </c>
      <c r="J76" s="489"/>
      <c r="K76" s="462">
        <v>1</v>
      </c>
      <c r="L76" s="529"/>
      <c r="M76" s="460">
        <v>61</v>
      </c>
      <c r="N76" s="467" t="s">
        <v>125</v>
      </c>
    </row>
    <row r="77" spans="1:14" ht="11.25">
      <c r="A77" s="474">
        <v>64</v>
      </c>
      <c r="B77" s="453" t="s">
        <v>104</v>
      </c>
      <c r="C77" s="462">
        <v>86</v>
      </c>
      <c r="D77" s="529"/>
      <c r="E77" s="530">
        <v>4</v>
      </c>
      <c r="F77" s="452"/>
      <c r="G77" s="462">
        <v>2</v>
      </c>
      <c r="H77" s="504"/>
      <c r="I77" s="464">
        <v>3</v>
      </c>
      <c r="J77" s="489"/>
      <c r="K77" s="462">
        <v>2</v>
      </c>
      <c r="L77" s="504"/>
      <c r="M77" s="460">
        <v>97</v>
      </c>
      <c r="N77" s="467" t="s">
        <v>125</v>
      </c>
    </row>
    <row r="78" spans="1:14" ht="11.25">
      <c r="A78" s="474">
        <v>65</v>
      </c>
      <c r="B78" s="453" t="s">
        <v>105</v>
      </c>
      <c r="C78" s="462">
        <v>18</v>
      </c>
      <c r="D78" s="529"/>
      <c r="E78" s="530">
        <v>3</v>
      </c>
      <c r="F78" s="452"/>
      <c r="G78" s="462">
        <v>0</v>
      </c>
      <c r="H78" s="504"/>
      <c r="I78" s="464">
        <v>0</v>
      </c>
      <c r="J78" s="489"/>
      <c r="K78" s="462">
        <v>0</v>
      </c>
      <c r="L78" s="529"/>
      <c r="M78" s="460">
        <v>21</v>
      </c>
      <c r="N78" s="467" t="s">
        <v>125</v>
      </c>
    </row>
    <row r="79" spans="1:14" ht="11.25">
      <c r="A79" s="474">
        <v>66</v>
      </c>
      <c r="B79" s="453" t="s">
        <v>106</v>
      </c>
      <c r="C79" s="462">
        <v>47</v>
      </c>
      <c r="D79" s="529"/>
      <c r="E79" s="530">
        <v>2</v>
      </c>
      <c r="F79" s="452"/>
      <c r="G79" s="462">
        <v>5</v>
      </c>
      <c r="H79" s="504"/>
      <c r="I79" s="464">
        <v>0</v>
      </c>
      <c r="J79" s="489"/>
      <c r="K79" s="462">
        <v>0</v>
      </c>
      <c r="L79" s="467"/>
      <c r="M79" s="460">
        <v>54</v>
      </c>
      <c r="N79" s="467" t="s">
        <v>125</v>
      </c>
    </row>
    <row r="80" spans="1:14" ht="11.25">
      <c r="A80" s="474">
        <v>67</v>
      </c>
      <c r="B80" s="453" t="s">
        <v>107</v>
      </c>
      <c r="C80" s="462">
        <v>67</v>
      </c>
      <c r="D80" s="529"/>
      <c r="E80" s="530">
        <v>0</v>
      </c>
      <c r="F80" s="452"/>
      <c r="G80" s="462">
        <v>2</v>
      </c>
      <c r="H80" s="504"/>
      <c r="I80" s="464">
        <v>0</v>
      </c>
      <c r="J80" s="489"/>
      <c r="K80" s="462">
        <v>8</v>
      </c>
      <c r="L80" s="467"/>
      <c r="M80" s="460">
        <v>77</v>
      </c>
      <c r="N80" s="467" t="s">
        <v>125</v>
      </c>
    </row>
    <row r="81" spans="1:14" ht="11.25">
      <c r="A81" s="474">
        <v>68</v>
      </c>
      <c r="B81" s="453" t="s">
        <v>108</v>
      </c>
      <c r="C81" s="462">
        <v>79</v>
      </c>
      <c r="D81" s="529"/>
      <c r="E81" s="530">
        <v>0</v>
      </c>
      <c r="F81" s="452"/>
      <c r="G81" s="462">
        <v>0</v>
      </c>
      <c r="H81" s="504"/>
      <c r="I81" s="464">
        <v>0</v>
      </c>
      <c r="J81" s="489"/>
      <c r="K81" s="462">
        <v>0</v>
      </c>
      <c r="L81" s="467"/>
      <c r="M81" s="460">
        <v>79</v>
      </c>
      <c r="N81" s="467" t="s">
        <v>125</v>
      </c>
    </row>
    <row r="82" spans="1:14" ht="11.25">
      <c r="A82" s="474">
        <v>69</v>
      </c>
      <c r="B82" s="453" t="s">
        <v>56</v>
      </c>
      <c r="C82" s="462">
        <v>358</v>
      </c>
      <c r="D82" s="529"/>
      <c r="E82" s="530">
        <v>40</v>
      </c>
      <c r="F82" s="452"/>
      <c r="G82" s="462">
        <v>17</v>
      </c>
      <c r="H82" s="504"/>
      <c r="I82" s="464">
        <v>83</v>
      </c>
      <c r="J82" s="489"/>
      <c r="K82" s="462">
        <v>14</v>
      </c>
      <c r="L82" s="467"/>
      <c r="M82" s="460">
        <v>512</v>
      </c>
      <c r="N82" s="467" t="s">
        <v>125</v>
      </c>
    </row>
    <row r="83" spans="1:14" ht="11.25">
      <c r="A83" s="474">
        <v>70</v>
      </c>
      <c r="B83" s="453" t="s">
        <v>109</v>
      </c>
      <c r="C83" s="462">
        <v>21</v>
      </c>
      <c r="D83" s="529"/>
      <c r="E83" s="530">
        <v>0</v>
      </c>
      <c r="F83" s="452"/>
      <c r="G83" s="462">
        <v>0</v>
      </c>
      <c r="H83" s="504"/>
      <c r="I83" s="464">
        <v>3</v>
      </c>
      <c r="J83" s="489"/>
      <c r="K83" s="462">
        <v>0</v>
      </c>
      <c r="L83" s="467"/>
      <c r="M83" s="460">
        <v>24</v>
      </c>
      <c r="N83" s="467" t="s">
        <v>125</v>
      </c>
    </row>
    <row r="84" spans="1:14" ht="11.25">
      <c r="A84" s="474">
        <v>71</v>
      </c>
      <c r="B84" s="453" t="s">
        <v>110</v>
      </c>
      <c r="C84" s="462">
        <v>42</v>
      </c>
      <c r="D84" s="529"/>
      <c r="E84" s="530">
        <v>1</v>
      </c>
      <c r="F84" s="452"/>
      <c r="G84" s="462">
        <v>0</v>
      </c>
      <c r="H84" s="504"/>
      <c r="I84" s="464">
        <v>5</v>
      </c>
      <c r="J84" s="489"/>
      <c r="K84" s="462">
        <v>4</v>
      </c>
      <c r="L84" s="467"/>
      <c r="M84" s="460">
        <v>52</v>
      </c>
      <c r="N84" s="467" t="s">
        <v>125</v>
      </c>
    </row>
    <row r="85" spans="1:14" ht="11.25">
      <c r="A85" s="474">
        <v>72</v>
      </c>
      <c r="B85" s="453" t="s">
        <v>57</v>
      </c>
      <c r="C85" s="462">
        <v>23</v>
      </c>
      <c r="D85" s="529"/>
      <c r="E85" s="530">
        <v>1</v>
      </c>
      <c r="F85" s="452"/>
      <c r="G85" s="462">
        <v>0</v>
      </c>
      <c r="H85" s="504"/>
      <c r="I85" s="464">
        <v>0</v>
      </c>
      <c r="J85" s="489"/>
      <c r="K85" s="462">
        <v>2</v>
      </c>
      <c r="L85" s="467"/>
      <c r="M85" s="460">
        <v>26</v>
      </c>
      <c r="N85" s="467" t="s">
        <v>125</v>
      </c>
    </row>
    <row r="86" spans="1:14" ht="11.25">
      <c r="A86" s="474">
        <v>73</v>
      </c>
      <c r="B86" s="453" t="s">
        <v>58</v>
      </c>
      <c r="C86" s="462">
        <v>67</v>
      </c>
      <c r="D86" s="529"/>
      <c r="E86" s="530">
        <v>1</v>
      </c>
      <c r="F86" s="452"/>
      <c r="G86" s="462">
        <v>0</v>
      </c>
      <c r="H86" s="504"/>
      <c r="I86" s="464">
        <v>1</v>
      </c>
      <c r="J86" s="489"/>
      <c r="K86" s="462">
        <v>0</v>
      </c>
      <c r="L86" s="467"/>
      <c r="M86" s="460">
        <v>69</v>
      </c>
      <c r="N86" s="467" t="s">
        <v>125</v>
      </c>
    </row>
    <row r="87" spans="1:14" ht="11.25">
      <c r="A87" s="474">
        <v>74</v>
      </c>
      <c r="B87" s="453" t="s">
        <v>111</v>
      </c>
      <c r="C87" s="462">
        <v>112</v>
      </c>
      <c r="D87" s="529"/>
      <c r="E87" s="530">
        <v>0</v>
      </c>
      <c r="F87" s="452"/>
      <c r="G87" s="462">
        <v>2</v>
      </c>
      <c r="H87" s="504"/>
      <c r="I87" s="464">
        <v>21</v>
      </c>
      <c r="J87" s="489"/>
      <c r="K87" s="462">
        <v>0</v>
      </c>
      <c r="L87" s="529"/>
      <c r="M87" s="460">
        <v>135</v>
      </c>
      <c r="N87" s="467" t="s">
        <v>125</v>
      </c>
    </row>
    <row r="88" spans="1:14" ht="11.25">
      <c r="A88" s="474">
        <v>75</v>
      </c>
      <c r="B88" s="453" t="s">
        <v>59</v>
      </c>
      <c r="C88" s="471">
        <v>3</v>
      </c>
      <c r="D88" s="529" t="s">
        <v>124</v>
      </c>
      <c r="E88" s="531">
        <v>0</v>
      </c>
      <c r="F88" s="452" t="s">
        <v>124</v>
      </c>
      <c r="G88" s="471">
        <v>0</v>
      </c>
      <c r="H88" s="529" t="s">
        <v>124</v>
      </c>
      <c r="I88" s="472">
        <v>0</v>
      </c>
      <c r="J88" s="489" t="s">
        <v>124</v>
      </c>
      <c r="K88" s="471">
        <v>0</v>
      </c>
      <c r="L88" s="529" t="s">
        <v>124</v>
      </c>
      <c r="M88" s="470">
        <v>3</v>
      </c>
      <c r="N88" s="467" t="s">
        <v>124</v>
      </c>
    </row>
    <row r="89" spans="1:14" ht="11.25">
      <c r="A89" s="474">
        <v>76</v>
      </c>
      <c r="B89" s="453" t="s">
        <v>112</v>
      </c>
      <c r="C89" s="462">
        <v>101</v>
      </c>
      <c r="D89" s="529"/>
      <c r="E89" s="530">
        <v>2</v>
      </c>
      <c r="F89" s="452"/>
      <c r="G89" s="462">
        <v>2</v>
      </c>
      <c r="H89" s="504"/>
      <c r="I89" s="464">
        <v>0</v>
      </c>
      <c r="J89" s="489"/>
      <c r="K89" s="462">
        <v>7</v>
      </c>
      <c r="L89" s="467"/>
      <c r="M89" s="460">
        <v>112</v>
      </c>
      <c r="N89" s="467" t="s">
        <v>125</v>
      </c>
    </row>
    <row r="90" spans="1:14" ht="11.25">
      <c r="A90" s="474">
        <v>77</v>
      </c>
      <c r="B90" s="453" t="s">
        <v>113</v>
      </c>
      <c r="C90" s="462">
        <v>74</v>
      </c>
      <c r="D90" s="529"/>
      <c r="E90" s="530">
        <v>1</v>
      </c>
      <c r="F90" s="452"/>
      <c r="G90" s="462">
        <v>1</v>
      </c>
      <c r="H90" s="504"/>
      <c r="I90" s="464">
        <v>1</v>
      </c>
      <c r="J90" s="489"/>
      <c r="K90" s="462">
        <v>13</v>
      </c>
      <c r="L90" s="529"/>
      <c r="M90" s="460">
        <v>90</v>
      </c>
      <c r="N90" s="467" t="s">
        <v>125</v>
      </c>
    </row>
    <row r="91" spans="1:14" ht="11.25">
      <c r="A91" s="474">
        <v>78</v>
      </c>
      <c r="B91" s="453" t="s">
        <v>60</v>
      </c>
      <c r="C91" s="462">
        <v>124</v>
      </c>
      <c r="D91" s="529"/>
      <c r="E91" s="530">
        <v>0</v>
      </c>
      <c r="F91" s="452"/>
      <c r="G91" s="462">
        <v>1</v>
      </c>
      <c r="H91" s="504"/>
      <c r="I91" s="464">
        <v>0</v>
      </c>
      <c r="J91" s="489"/>
      <c r="K91" s="462">
        <v>11</v>
      </c>
      <c r="L91" s="467"/>
      <c r="M91" s="460">
        <v>136</v>
      </c>
      <c r="N91" s="467" t="s">
        <v>125</v>
      </c>
    </row>
    <row r="92" spans="1:14" ht="11.25">
      <c r="A92" s="474">
        <v>79</v>
      </c>
      <c r="B92" s="453" t="s">
        <v>114</v>
      </c>
      <c r="C92" s="462">
        <v>24</v>
      </c>
      <c r="D92" s="529"/>
      <c r="E92" s="530">
        <v>0</v>
      </c>
      <c r="F92" s="452"/>
      <c r="G92" s="462">
        <v>2</v>
      </c>
      <c r="H92" s="504"/>
      <c r="I92" s="464">
        <v>0</v>
      </c>
      <c r="J92" s="489"/>
      <c r="K92" s="462">
        <v>0</v>
      </c>
      <c r="L92" s="467"/>
      <c r="M92" s="460">
        <v>26</v>
      </c>
      <c r="N92" s="467" t="s">
        <v>125</v>
      </c>
    </row>
    <row r="93" spans="1:14" ht="11.25">
      <c r="A93" s="474">
        <v>80</v>
      </c>
      <c r="B93" s="453" t="s">
        <v>61</v>
      </c>
      <c r="C93" s="462">
        <v>47</v>
      </c>
      <c r="D93" s="529"/>
      <c r="E93" s="530">
        <v>2</v>
      </c>
      <c r="F93" s="452"/>
      <c r="G93" s="462">
        <v>0</v>
      </c>
      <c r="H93" s="504"/>
      <c r="I93" s="464">
        <v>3</v>
      </c>
      <c r="J93" s="489"/>
      <c r="K93" s="462">
        <v>1</v>
      </c>
      <c r="L93" s="529"/>
      <c r="M93" s="460">
        <v>53</v>
      </c>
      <c r="N93" s="467" t="s">
        <v>125</v>
      </c>
    </row>
    <row r="94" spans="1:14" ht="11.25">
      <c r="A94" s="474">
        <v>81</v>
      </c>
      <c r="B94" s="453" t="s">
        <v>62</v>
      </c>
      <c r="C94" s="462">
        <v>66</v>
      </c>
      <c r="D94" s="529"/>
      <c r="E94" s="530">
        <v>2</v>
      </c>
      <c r="F94" s="452"/>
      <c r="G94" s="462">
        <v>0</v>
      </c>
      <c r="H94" s="504"/>
      <c r="I94" s="464">
        <v>8</v>
      </c>
      <c r="J94" s="489"/>
      <c r="K94" s="462">
        <v>0</v>
      </c>
      <c r="L94" s="467"/>
      <c r="M94" s="460">
        <v>76</v>
      </c>
      <c r="N94" s="467" t="s">
        <v>125</v>
      </c>
    </row>
    <row r="95" spans="1:14" ht="11.25">
      <c r="A95" s="474">
        <v>82</v>
      </c>
      <c r="B95" s="453" t="s">
        <v>115</v>
      </c>
      <c r="C95" s="462">
        <v>27</v>
      </c>
      <c r="D95" s="529"/>
      <c r="E95" s="530">
        <v>0</v>
      </c>
      <c r="F95" s="489"/>
      <c r="G95" s="462">
        <v>0</v>
      </c>
      <c r="H95" s="504"/>
      <c r="I95" s="464">
        <v>2</v>
      </c>
      <c r="J95" s="489"/>
      <c r="K95" s="462">
        <v>1</v>
      </c>
      <c r="L95" s="529"/>
      <c r="M95" s="460">
        <v>30</v>
      </c>
      <c r="N95" s="467" t="s">
        <v>125</v>
      </c>
    </row>
    <row r="96" spans="1:14" ht="11.25">
      <c r="A96" s="474">
        <v>83</v>
      </c>
      <c r="B96" s="453" t="s">
        <v>63</v>
      </c>
      <c r="C96" s="462">
        <v>156</v>
      </c>
      <c r="D96" s="529"/>
      <c r="E96" s="530">
        <v>12</v>
      </c>
      <c r="F96" s="452"/>
      <c r="G96" s="462">
        <v>22</v>
      </c>
      <c r="H96" s="504"/>
      <c r="I96" s="464">
        <v>17</v>
      </c>
      <c r="J96" s="489"/>
      <c r="K96" s="462">
        <v>12</v>
      </c>
      <c r="L96" s="467"/>
      <c r="M96" s="460">
        <v>219</v>
      </c>
      <c r="N96" s="467" t="s">
        <v>125</v>
      </c>
    </row>
    <row r="97" spans="1:14" ht="11.25">
      <c r="A97" s="474">
        <v>84</v>
      </c>
      <c r="B97" s="453" t="s">
        <v>64</v>
      </c>
      <c r="C97" s="462">
        <v>99</v>
      </c>
      <c r="D97" s="529"/>
      <c r="E97" s="530">
        <v>2</v>
      </c>
      <c r="F97" s="452"/>
      <c r="G97" s="462">
        <v>1</v>
      </c>
      <c r="H97" s="504"/>
      <c r="I97" s="464">
        <v>8</v>
      </c>
      <c r="J97" s="489"/>
      <c r="K97" s="462">
        <v>0</v>
      </c>
      <c r="L97" s="467"/>
      <c r="M97" s="460">
        <v>110</v>
      </c>
      <c r="N97" s="467" t="s">
        <v>125</v>
      </c>
    </row>
    <row r="98" spans="1:14" ht="11.25">
      <c r="A98" s="474">
        <v>85</v>
      </c>
      <c r="B98" s="453" t="s">
        <v>65</v>
      </c>
      <c r="C98" s="462">
        <v>33</v>
      </c>
      <c r="D98" s="529"/>
      <c r="E98" s="530">
        <v>0</v>
      </c>
      <c r="F98" s="452"/>
      <c r="G98" s="462">
        <v>0</v>
      </c>
      <c r="H98" s="529"/>
      <c r="I98" s="464">
        <v>0</v>
      </c>
      <c r="J98" s="452"/>
      <c r="K98" s="462">
        <v>0</v>
      </c>
      <c r="L98" s="467"/>
      <c r="M98" s="460">
        <v>33</v>
      </c>
      <c r="N98" s="467" t="s">
        <v>125</v>
      </c>
    </row>
    <row r="99" spans="1:14" ht="11.25">
      <c r="A99" s="474">
        <v>86</v>
      </c>
      <c r="B99" s="453" t="s">
        <v>66</v>
      </c>
      <c r="C99" s="462">
        <v>30</v>
      </c>
      <c r="D99" s="529"/>
      <c r="E99" s="530">
        <v>0</v>
      </c>
      <c r="F99" s="452"/>
      <c r="G99" s="462">
        <v>16</v>
      </c>
      <c r="H99" s="504"/>
      <c r="I99" s="464">
        <v>0</v>
      </c>
      <c r="J99" s="489"/>
      <c r="K99" s="462">
        <v>4</v>
      </c>
      <c r="L99" s="467"/>
      <c r="M99" s="460">
        <v>50</v>
      </c>
      <c r="N99" s="467" t="s">
        <v>125</v>
      </c>
    </row>
    <row r="100" spans="1:14" ht="11.25">
      <c r="A100" s="474">
        <v>87</v>
      </c>
      <c r="B100" s="453" t="s">
        <v>116</v>
      </c>
      <c r="C100" s="462">
        <v>43</v>
      </c>
      <c r="D100" s="529"/>
      <c r="E100" s="530">
        <v>4</v>
      </c>
      <c r="F100" s="452"/>
      <c r="G100" s="462">
        <v>0</v>
      </c>
      <c r="H100" s="504"/>
      <c r="I100" s="464">
        <v>6</v>
      </c>
      <c r="J100" s="489"/>
      <c r="K100" s="462">
        <v>6</v>
      </c>
      <c r="L100" s="467"/>
      <c r="M100" s="460">
        <v>59</v>
      </c>
      <c r="N100" s="467" t="s">
        <v>125</v>
      </c>
    </row>
    <row r="101" spans="1:14" ht="11.25">
      <c r="A101" s="474">
        <v>88</v>
      </c>
      <c r="B101" s="453" t="s">
        <v>67</v>
      </c>
      <c r="C101" s="462">
        <v>10</v>
      </c>
      <c r="D101" s="529"/>
      <c r="E101" s="530">
        <v>0</v>
      </c>
      <c r="F101" s="452"/>
      <c r="G101" s="462">
        <v>20</v>
      </c>
      <c r="H101" s="504"/>
      <c r="I101" s="464">
        <v>0</v>
      </c>
      <c r="J101" s="489"/>
      <c r="K101" s="462">
        <v>2</v>
      </c>
      <c r="L101" s="467"/>
      <c r="M101" s="460">
        <v>32</v>
      </c>
      <c r="N101" s="467" t="s">
        <v>125</v>
      </c>
    </row>
    <row r="102" spans="1:14" ht="11.25">
      <c r="A102" s="474">
        <v>89</v>
      </c>
      <c r="B102" s="453" t="s">
        <v>68</v>
      </c>
      <c r="C102" s="462">
        <v>30</v>
      </c>
      <c r="D102" s="529"/>
      <c r="E102" s="530">
        <v>1</v>
      </c>
      <c r="F102" s="452"/>
      <c r="G102" s="462">
        <v>0</v>
      </c>
      <c r="H102" s="504"/>
      <c r="I102" s="464">
        <v>2</v>
      </c>
      <c r="J102" s="489"/>
      <c r="K102" s="462">
        <v>0</v>
      </c>
      <c r="L102" s="467"/>
      <c r="M102" s="460">
        <v>33</v>
      </c>
      <c r="N102" s="467" t="s">
        <v>125</v>
      </c>
    </row>
    <row r="103" spans="1:14" ht="11.25">
      <c r="A103" s="474">
        <v>90</v>
      </c>
      <c r="B103" s="453" t="s">
        <v>69</v>
      </c>
      <c r="C103" s="462">
        <v>5</v>
      </c>
      <c r="D103" s="529"/>
      <c r="E103" s="530">
        <v>0</v>
      </c>
      <c r="F103" s="452"/>
      <c r="G103" s="462">
        <v>1</v>
      </c>
      <c r="H103" s="504"/>
      <c r="I103" s="464">
        <v>0</v>
      </c>
      <c r="J103" s="489"/>
      <c r="K103" s="462">
        <v>1</v>
      </c>
      <c r="L103" s="467"/>
      <c r="M103" s="460">
        <v>7</v>
      </c>
      <c r="N103" s="467" t="s">
        <v>125</v>
      </c>
    </row>
    <row r="104" spans="1:14" ht="11.25">
      <c r="A104" s="474">
        <v>91</v>
      </c>
      <c r="B104" s="453" t="s">
        <v>70</v>
      </c>
      <c r="C104" s="462">
        <v>80</v>
      </c>
      <c r="D104" s="529"/>
      <c r="E104" s="531">
        <v>9</v>
      </c>
      <c r="F104" s="452"/>
      <c r="G104" s="462">
        <v>10</v>
      </c>
      <c r="H104" s="504"/>
      <c r="I104" s="464">
        <v>0</v>
      </c>
      <c r="J104" s="489"/>
      <c r="K104" s="462">
        <v>10</v>
      </c>
      <c r="L104" s="467"/>
      <c r="M104" s="470">
        <v>109</v>
      </c>
      <c r="N104" s="467" t="s">
        <v>125</v>
      </c>
    </row>
    <row r="105" spans="1:14" ht="11.25">
      <c r="A105" s="474">
        <v>92</v>
      </c>
      <c r="B105" s="453" t="s">
        <v>117</v>
      </c>
      <c r="C105" s="462">
        <v>221</v>
      </c>
      <c r="D105" s="529"/>
      <c r="E105" s="530">
        <v>20</v>
      </c>
      <c r="F105" s="452"/>
      <c r="G105" s="462">
        <v>0</v>
      </c>
      <c r="H105" s="504"/>
      <c r="I105" s="464">
        <v>0</v>
      </c>
      <c r="J105" s="489"/>
      <c r="K105" s="462">
        <v>18</v>
      </c>
      <c r="L105" s="467"/>
      <c r="M105" s="460">
        <v>259</v>
      </c>
      <c r="N105" s="467" t="s">
        <v>125</v>
      </c>
    </row>
    <row r="106" spans="1:14" ht="11.25">
      <c r="A106" s="474">
        <v>93</v>
      </c>
      <c r="B106" s="453" t="s">
        <v>118</v>
      </c>
      <c r="C106" s="462">
        <v>124</v>
      </c>
      <c r="D106" s="529"/>
      <c r="E106" s="530">
        <v>24</v>
      </c>
      <c r="F106" s="452"/>
      <c r="G106" s="462">
        <v>0</v>
      </c>
      <c r="H106" s="504"/>
      <c r="I106" s="464">
        <v>2</v>
      </c>
      <c r="J106" s="489"/>
      <c r="K106" s="462">
        <v>25</v>
      </c>
      <c r="L106" s="467"/>
      <c r="M106" s="460">
        <v>175</v>
      </c>
      <c r="N106" s="467" t="s">
        <v>125</v>
      </c>
    </row>
    <row r="107" spans="1:14" ht="11.25">
      <c r="A107" s="474">
        <v>94</v>
      </c>
      <c r="B107" s="453" t="s">
        <v>119</v>
      </c>
      <c r="C107" s="462">
        <v>167</v>
      </c>
      <c r="D107" s="529"/>
      <c r="E107" s="530">
        <v>16</v>
      </c>
      <c r="F107" s="452"/>
      <c r="G107" s="462">
        <v>6</v>
      </c>
      <c r="H107" s="504"/>
      <c r="I107" s="464">
        <v>4</v>
      </c>
      <c r="J107" s="489"/>
      <c r="K107" s="462">
        <v>18</v>
      </c>
      <c r="L107" s="467"/>
      <c r="M107" s="460">
        <v>211</v>
      </c>
      <c r="N107" s="467" t="s">
        <v>125</v>
      </c>
    </row>
    <row r="108" spans="1:14" ht="11.25">
      <c r="A108" s="474">
        <v>95</v>
      </c>
      <c r="B108" s="453" t="s">
        <v>120</v>
      </c>
      <c r="C108" s="462">
        <v>81</v>
      </c>
      <c r="D108" s="529"/>
      <c r="E108" s="530">
        <v>5</v>
      </c>
      <c r="F108" s="452"/>
      <c r="G108" s="462">
        <v>1</v>
      </c>
      <c r="H108" s="504"/>
      <c r="I108" s="464">
        <v>0</v>
      </c>
      <c r="J108" s="489"/>
      <c r="K108" s="462">
        <v>9</v>
      </c>
      <c r="L108" s="467"/>
      <c r="M108" s="460">
        <v>96</v>
      </c>
      <c r="N108" s="467" t="s">
        <v>125</v>
      </c>
    </row>
    <row r="109" spans="1:14" ht="11.25">
      <c r="A109" s="474">
        <v>971</v>
      </c>
      <c r="B109" s="453" t="s">
        <v>71</v>
      </c>
      <c r="C109" s="462">
        <v>6</v>
      </c>
      <c r="D109" s="529"/>
      <c r="E109" s="530">
        <v>0</v>
      </c>
      <c r="F109" s="452"/>
      <c r="G109" s="462">
        <v>1</v>
      </c>
      <c r="H109" s="504"/>
      <c r="I109" s="464">
        <v>0</v>
      </c>
      <c r="J109" s="489"/>
      <c r="K109" s="462">
        <v>0</v>
      </c>
      <c r="L109" s="467"/>
      <c r="M109" s="460">
        <v>7</v>
      </c>
      <c r="N109" s="467" t="s">
        <v>125</v>
      </c>
    </row>
    <row r="110" spans="1:14" ht="11.25">
      <c r="A110" s="474">
        <v>972</v>
      </c>
      <c r="B110" s="453" t="s">
        <v>72</v>
      </c>
      <c r="C110" s="462">
        <v>18</v>
      </c>
      <c r="D110" s="529"/>
      <c r="E110" s="530">
        <v>0</v>
      </c>
      <c r="F110" s="452"/>
      <c r="G110" s="462">
        <v>0</v>
      </c>
      <c r="H110" s="529"/>
      <c r="I110" s="464">
        <v>0</v>
      </c>
      <c r="J110" s="452"/>
      <c r="K110" s="462">
        <v>1</v>
      </c>
      <c r="L110" s="529"/>
      <c r="M110" s="460">
        <v>19</v>
      </c>
      <c r="N110" s="467" t="s">
        <v>125</v>
      </c>
    </row>
    <row r="111" spans="1:14" ht="11.25">
      <c r="A111" s="474">
        <v>973</v>
      </c>
      <c r="B111" s="453" t="s">
        <v>121</v>
      </c>
      <c r="C111" s="462">
        <v>7</v>
      </c>
      <c r="D111" s="529"/>
      <c r="E111" s="530">
        <v>0</v>
      </c>
      <c r="F111" s="452"/>
      <c r="G111" s="462">
        <v>0</v>
      </c>
      <c r="H111" s="529"/>
      <c r="I111" s="464">
        <v>0</v>
      </c>
      <c r="J111" s="452"/>
      <c r="K111" s="462">
        <v>0</v>
      </c>
      <c r="L111" s="529"/>
      <c r="M111" s="460">
        <v>7</v>
      </c>
      <c r="N111" s="467" t="s">
        <v>125</v>
      </c>
    </row>
    <row r="112" spans="1:14" ht="11.25">
      <c r="A112" s="475">
        <v>974</v>
      </c>
      <c r="B112" s="476" t="s">
        <v>73</v>
      </c>
      <c r="C112" s="481">
        <v>18</v>
      </c>
      <c r="D112" s="532"/>
      <c r="E112" s="533">
        <v>0</v>
      </c>
      <c r="F112" s="534"/>
      <c r="G112" s="481">
        <v>0</v>
      </c>
      <c r="H112" s="532"/>
      <c r="I112" s="483">
        <v>0</v>
      </c>
      <c r="J112" s="534"/>
      <c r="K112" s="481">
        <v>0</v>
      </c>
      <c r="L112" s="486"/>
      <c r="M112" s="479">
        <v>18</v>
      </c>
      <c r="N112" s="486" t="s">
        <v>125</v>
      </c>
    </row>
    <row r="113" spans="7:12" ht="11.25">
      <c r="G113" s="453"/>
      <c r="H113" s="452"/>
      <c r="I113" s="452"/>
      <c r="J113" s="452"/>
      <c r="K113" s="453"/>
      <c r="L113" s="452"/>
    </row>
    <row r="114" spans="1:14" ht="15.75" customHeight="1">
      <c r="A114" s="804" t="s">
        <v>11</v>
      </c>
      <c r="B114" s="846"/>
      <c r="C114" s="493">
        <v>5667</v>
      </c>
      <c r="D114" s="503"/>
      <c r="E114" s="495">
        <v>251</v>
      </c>
      <c r="F114" s="535"/>
      <c r="G114" s="493">
        <v>239</v>
      </c>
      <c r="H114" s="503"/>
      <c r="I114" s="495">
        <v>378</v>
      </c>
      <c r="J114" s="535"/>
      <c r="K114" s="493">
        <v>332</v>
      </c>
      <c r="L114" s="503"/>
      <c r="M114" s="495">
        <v>6867</v>
      </c>
      <c r="N114" s="503"/>
    </row>
    <row r="115" spans="1:14" ht="13.5" customHeight="1">
      <c r="A115" s="806" t="s">
        <v>19</v>
      </c>
      <c r="B115" s="847"/>
      <c r="C115" s="458">
        <v>49</v>
      </c>
      <c r="D115" s="504"/>
      <c r="E115" s="460">
        <v>0</v>
      </c>
      <c r="F115" s="489"/>
      <c r="G115" s="458">
        <v>1</v>
      </c>
      <c r="H115" s="504"/>
      <c r="I115" s="460">
        <v>0</v>
      </c>
      <c r="J115" s="489"/>
      <c r="K115" s="458">
        <v>1</v>
      </c>
      <c r="L115" s="504"/>
      <c r="M115" s="460">
        <v>51</v>
      </c>
      <c r="N115" s="504"/>
    </row>
    <row r="116" spans="1:14" ht="17.25" customHeight="1">
      <c r="A116" s="808" t="s">
        <v>12</v>
      </c>
      <c r="B116" s="848"/>
      <c r="C116" s="477">
        <v>5716</v>
      </c>
      <c r="D116" s="505"/>
      <c r="E116" s="479">
        <v>251</v>
      </c>
      <c r="F116" s="523"/>
      <c r="G116" s="477">
        <v>240</v>
      </c>
      <c r="H116" s="505"/>
      <c r="I116" s="479">
        <v>378</v>
      </c>
      <c r="J116" s="523"/>
      <c r="K116" s="477">
        <v>333</v>
      </c>
      <c r="L116" s="505"/>
      <c r="M116" s="479">
        <v>6918</v>
      </c>
      <c r="N116" s="505"/>
    </row>
    <row r="117" spans="1:12" ht="11.25">
      <c r="A117" s="487" t="s">
        <v>14</v>
      </c>
      <c r="C117" s="453"/>
      <c r="D117" s="452"/>
      <c r="E117" s="508"/>
      <c r="F117" s="452"/>
      <c r="G117" s="453"/>
      <c r="H117" s="452"/>
      <c r="I117" s="452"/>
      <c r="J117" s="452"/>
      <c r="K117" s="453"/>
      <c r="L117" s="452"/>
    </row>
    <row r="118" spans="2:12" ht="11.25">
      <c r="B118" s="454"/>
      <c r="C118" s="454"/>
      <c r="D118" s="455"/>
      <c r="E118" s="536"/>
      <c r="F118" s="455"/>
      <c r="G118" s="506"/>
      <c r="H118" s="507"/>
      <c r="I118" s="507"/>
      <c r="J118" s="507"/>
      <c r="K118" s="506"/>
      <c r="L118" s="507"/>
    </row>
    <row r="119" spans="2:12" ht="11.25">
      <c r="B119" s="454"/>
      <c r="C119" s="454"/>
      <c r="D119" s="455"/>
      <c r="E119" s="536"/>
      <c r="F119" s="455"/>
      <c r="G119" s="454"/>
      <c r="H119" s="455"/>
      <c r="I119" s="455"/>
      <c r="J119" s="455"/>
      <c r="K119" s="454"/>
      <c r="L119" s="455"/>
    </row>
    <row r="120" spans="2:12" ht="11.25">
      <c r="B120" s="453"/>
      <c r="C120" s="453"/>
      <c r="D120" s="452"/>
      <c r="E120" s="508"/>
      <c r="F120" s="452"/>
      <c r="G120" s="453"/>
      <c r="H120" s="452"/>
      <c r="I120" s="452"/>
      <c r="J120" s="452"/>
      <c r="K120" s="453"/>
      <c r="L120" s="452"/>
    </row>
    <row r="121" spans="2:12" ht="11.25">
      <c r="B121" s="453"/>
      <c r="C121" s="453"/>
      <c r="D121" s="452"/>
      <c r="E121" s="508"/>
      <c r="F121" s="452"/>
      <c r="G121" s="466"/>
      <c r="H121" s="452"/>
      <c r="I121" s="452"/>
      <c r="J121" s="452"/>
      <c r="K121" s="466"/>
      <c r="L121" s="518"/>
    </row>
    <row r="122" spans="2:12" ht="11.25">
      <c r="B122" s="453"/>
      <c r="C122" s="453"/>
      <c r="D122" s="452"/>
      <c r="E122" s="508"/>
      <c r="F122" s="452"/>
      <c r="G122" s="466"/>
      <c r="H122" s="452"/>
      <c r="I122" s="452"/>
      <c r="J122" s="452"/>
      <c r="K122" s="466"/>
      <c r="L122" s="518"/>
    </row>
    <row r="123" spans="2:12" ht="11.25">
      <c r="B123" s="453"/>
      <c r="C123" s="453"/>
      <c r="D123" s="452"/>
      <c r="E123" s="508"/>
      <c r="F123" s="452"/>
      <c r="G123" s="466"/>
      <c r="H123" s="452"/>
      <c r="I123" s="452"/>
      <c r="J123" s="452"/>
      <c r="K123" s="466"/>
      <c r="L123" s="518"/>
    </row>
    <row r="124" spans="2:12" ht="11.25">
      <c r="B124" s="453"/>
      <c r="C124" s="453"/>
      <c r="D124" s="452"/>
      <c r="E124" s="508"/>
      <c r="F124" s="452"/>
      <c r="G124" s="466"/>
      <c r="H124" s="452"/>
      <c r="I124" s="452"/>
      <c r="J124" s="452"/>
      <c r="K124" s="466"/>
      <c r="L124" s="518"/>
    </row>
    <row r="125" spans="2:12" ht="11.25">
      <c r="B125" s="453"/>
      <c r="C125" s="453"/>
      <c r="D125" s="452"/>
      <c r="E125" s="508"/>
      <c r="F125" s="452"/>
      <c r="G125" s="466"/>
      <c r="H125" s="452"/>
      <c r="I125" s="452"/>
      <c r="J125" s="452"/>
      <c r="K125" s="466"/>
      <c r="L125" s="518"/>
    </row>
    <row r="126" spans="2:12" ht="11.25">
      <c r="B126" s="453"/>
      <c r="C126" s="453"/>
      <c r="D126" s="452"/>
      <c r="E126" s="508"/>
      <c r="F126" s="452"/>
      <c r="G126" s="466"/>
      <c r="H126" s="452"/>
      <c r="I126" s="452"/>
      <c r="J126" s="452"/>
      <c r="K126" s="466"/>
      <c r="L126" s="518"/>
    </row>
    <row r="127" spans="2:12" ht="11.25">
      <c r="B127" s="453"/>
      <c r="C127" s="453"/>
      <c r="D127" s="452"/>
      <c r="E127" s="508"/>
      <c r="F127" s="452"/>
      <c r="G127" s="466"/>
      <c r="H127" s="452"/>
      <c r="I127" s="452"/>
      <c r="J127" s="452"/>
      <c r="K127" s="466"/>
      <c r="L127" s="518"/>
    </row>
    <row r="128" spans="2:12" ht="11.25">
      <c r="B128" s="453"/>
      <c r="C128" s="453"/>
      <c r="D128" s="452"/>
      <c r="E128" s="508"/>
      <c r="F128" s="452"/>
      <c r="G128" s="466"/>
      <c r="H128" s="452"/>
      <c r="I128" s="452"/>
      <c r="J128" s="452"/>
      <c r="K128" s="466"/>
      <c r="L128" s="518"/>
    </row>
    <row r="129" spans="2:12" ht="11.25">
      <c r="B129" s="453"/>
      <c r="C129" s="453"/>
      <c r="D129" s="452"/>
      <c r="E129" s="508"/>
      <c r="F129" s="452"/>
      <c r="G129" s="466"/>
      <c r="H129" s="452"/>
      <c r="I129" s="452"/>
      <c r="J129" s="452"/>
      <c r="K129" s="466"/>
      <c r="L129" s="518"/>
    </row>
    <row r="130" spans="2:14" ht="11.25">
      <c r="B130" s="453"/>
      <c r="C130" s="453"/>
      <c r="D130" s="452"/>
      <c r="E130" s="508"/>
      <c r="F130" s="452"/>
      <c r="G130" s="466"/>
      <c r="H130" s="452"/>
      <c r="I130" s="452"/>
      <c r="J130" s="452"/>
      <c r="K130" s="466"/>
      <c r="L130" s="518"/>
      <c r="N130" s="451"/>
    </row>
    <row r="131" spans="2:14" ht="11.25">
      <c r="B131" s="453"/>
      <c r="C131" s="453"/>
      <c r="D131" s="452"/>
      <c r="E131" s="508"/>
      <c r="F131" s="452"/>
      <c r="G131" s="466"/>
      <c r="H131" s="452"/>
      <c r="I131" s="452"/>
      <c r="J131" s="452"/>
      <c r="K131" s="466"/>
      <c r="L131" s="518"/>
      <c r="N131" s="451"/>
    </row>
    <row r="132" spans="2:14" ht="11.25">
      <c r="B132" s="453"/>
      <c r="C132" s="453"/>
      <c r="D132" s="452"/>
      <c r="E132" s="508"/>
      <c r="F132" s="452"/>
      <c r="G132" s="466"/>
      <c r="H132" s="452"/>
      <c r="I132" s="452"/>
      <c r="J132" s="452"/>
      <c r="K132" s="466"/>
      <c r="L132" s="518"/>
      <c r="N132" s="451"/>
    </row>
    <row r="133" spans="2:14" ht="11.25">
      <c r="B133" s="453"/>
      <c r="C133" s="453"/>
      <c r="D133" s="452"/>
      <c r="E133" s="508"/>
      <c r="F133" s="452"/>
      <c r="G133" s="466"/>
      <c r="H133" s="452"/>
      <c r="I133" s="452"/>
      <c r="J133" s="452"/>
      <c r="K133" s="466"/>
      <c r="L133" s="518"/>
      <c r="N133" s="451"/>
    </row>
    <row r="134" spans="2:14" ht="11.25">
      <c r="B134" s="453"/>
      <c r="C134" s="453"/>
      <c r="D134" s="452"/>
      <c r="E134" s="508"/>
      <c r="F134" s="452"/>
      <c r="G134" s="466"/>
      <c r="H134" s="452"/>
      <c r="I134" s="452"/>
      <c r="J134" s="452"/>
      <c r="K134" s="466"/>
      <c r="L134" s="518"/>
      <c r="N134" s="451"/>
    </row>
    <row r="135" spans="2:14" ht="11.25">
      <c r="B135" s="453"/>
      <c r="C135" s="453"/>
      <c r="D135" s="452"/>
      <c r="E135" s="508"/>
      <c r="F135" s="452"/>
      <c r="G135" s="466"/>
      <c r="H135" s="452"/>
      <c r="I135" s="452"/>
      <c r="J135" s="452"/>
      <c r="K135" s="466"/>
      <c r="L135" s="518"/>
      <c r="N135" s="451"/>
    </row>
    <row r="136" spans="2:14" ht="11.25">
      <c r="B136" s="453"/>
      <c r="C136" s="453"/>
      <c r="D136" s="452"/>
      <c r="E136" s="508"/>
      <c r="F136" s="452"/>
      <c r="G136" s="466"/>
      <c r="H136" s="452"/>
      <c r="I136" s="452"/>
      <c r="J136" s="452"/>
      <c r="K136" s="466"/>
      <c r="L136" s="518"/>
      <c r="N136" s="451"/>
    </row>
    <row r="137" spans="2:14" ht="11.25">
      <c r="B137" s="453"/>
      <c r="C137" s="453"/>
      <c r="D137" s="452"/>
      <c r="E137" s="508"/>
      <c r="F137" s="452"/>
      <c r="G137" s="466"/>
      <c r="H137" s="452"/>
      <c r="I137" s="452"/>
      <c r="J137" s="452"/>
      <c r="K137" s="466"/>
      <c r="L137" s="518"/>
      <c r="N137" s="451"/>
    </row>
    <row r="138" spans="2:14" ht="11.25">
      <c r="B138" s="453"/>
      <c r="C138" s="453"/>
      <c r="D138" s="452"/>
      <c r="E138" s="508"/>
      <c r="F138" s="452"/>
      <c r="G138" s="466"/>
      <c r="H138" s="452"/>
      <c r="I138" s="452"/>
      <c r="J138" s="452"/>
      <c r="K138" s="466"/>
      <c r="L138" s="518"/>
      <c r="N138" s="451"/>
    </row>
    <row r="139" spans="2:14" ht="11.25">
      <c r="B139" s="453"/>
      <c r="C139" s="453"/>
      <c r="D139" s="452"/>
      <c r="E139" s="508"/>
      <c r="F139" s="452"/>
      <c r="G139" s="466"/>
      <c r="H139" s="452"/>
      <c r="I139" s="452"/>
      <c r="J139" s="452"/>
      <c r="K139" s="466"/>
      <c r="L139" s="518"/>
      <c r="N139" s="451"/>
    </row>
    <row r="140" spans="2:14" ht="11.25">
      <c r="B140" s="453"/>
      <c r="C140" s="453"/>
      <c r="D140" s="452"/>
      <c r="E140" s="508"/>
      <c r="F140" s="452"/>
      <c r="G140" s="466"/>
      <c r="H140" s="452"/>
      <c r="I140" s="452"/>
      <c r="J140" s="452"/>
      <c r="K140" s="466"/>
      <c r="L140" s="518"/>
      <c r="N140" s="451"/>
    </row>
    <row r="141" spans="2:14" ht="11.25">
      <c r="B141" s="453"/>
      <c r="C141" s="453"/>
      <c r="D141" s="452"/>
      <c r="E141" s="508"/>
      <c r="F141" s="452"/>
      <c r="G141" s="466"/>
      <c r="H141" s="452"/>
      <c r="I141" s="452"/>
      <c r="J141" s="452"/>
      <c r="K141" s="466"/>
      <c r="L141" s="518"/>
      <c r="N141" s="451"/>
    </row>
    <row r="142" spans="2:14" ht="11.25">
      <c r="B142" s="453"/>
      <c r="C142" s="453"/>
      <c r="D142" s="452"/>
      <c r="E142" s="508"/>
      <c r="F142" s="452"/>
      <c r="G142" s="466"/>
      <c r="H142" s="452"/>
      <c r="I142" s="452"/>
      <c r="J142" s="452"/>
      <c r="K142" s="466"/>
      <c r="L142" s="518"/>
      <c r="N142" s="451"/>
    </row>
    <row r="143" spans="2:14" ht="11.25">
      <c r="B143" s="453"/>
      <c r="C143" s="453"/>
      <c r="D143" s="452"/>
      <c r="E143" s="508"/>
      <c r="F143" s="452"/>
      <c r="G143" s="453"/>
      <c r="H143" s="452"/>
      <c r="I143" s="452"/>
      <c r="J143" s="452"/>
      <c r="K143" s="453"/>
      <c r="L143" s="452"/>
      <c r="N143" s="451"/>
    </row>
    <row r="144" spans="2:14" ht="11.25">
      <c r="B144" s="453"/>
      <c r="C144" s="453"/>
      <c r="D144" s="452"/>
      <c r="E144" s="508"/>
      <c r="F144" s="452"/>
      <c r="G144" s="453"/>
      <c r="H144" s="452"/>
      <c r="I144" s="452"/>
      <c r="J144" s="452"/>
      <c r="K144" s="453"/>
      <c r="L144" s="452"/>
      <c r="N144" s="451"/>
    </row>
    <row r="145" spans="2:14" ht="11.25">
      <c r="B145" s="453"/>
      <c r="C145" s="453"/>
      <c r="D145" s="452"/>
      <c r="E145" s="508"/>
      <c r="F145" s="452"/>
      <c r="G145" s="453"/>
      <c r="H145" s="452"/>
      <c r="I145" s="452"/>
      <c r="J145" s="452"/>
      <c r="K145" s="453"/>
      <c r="L145" s="452"/>
      <c r="N145" s="451"/>
    </row>
    <row r="146" spans="2:14" ht="11.25">
      <c r="B146" s="453"/>
      <c r="C146" s="453"/>
      <c r="D146" s="452"/>
      <c r="E146" s="508"/>
      <c r="F146" s="452"/>
      <c r="G146" s="453"/>
      <c r="H146" s="452"/>
      <c r="I146" s="452"/>
      <c r="J146" s="452"/>
      <c r="K146" s="453"/>
      <c r="L146" s="452"/>
      <c r="N146" s="451"/>
    </row>
    <row r="147" spans="2:14" ht="11.25">
      <c r="B147" s="453"/>
      <c r="C147" s="453"/>
      <c r="D147" s="452"/>
      <c r="E147" s="508"/>
      <c r="F147" s="452"/>
      <c r="G147" s="453"/>
      <c r="H147" s="452"/>
      <c r="I147" s="452"/>
      <c r="J147" s="452"/>
      <c r="K147" s="453"/>
      <c r="L147" s="452"/>
      <c r="N147" s="451"/>
    </row>
    <row r="148" spans="2:14" ht="11.25">
      <c r="B148" s="453"/>
      <c r="C148" s="453"/>
      <c r="D148" s="452"/>
      <c r="E148" s="508"/>
      <c r="F148" s="452"/>
      <c r="G148" s="461"/>
      <c r="H148" s="489"/>
      <c r="I148" s="489"/>
      <c r="J148" s="489"/>
      <c r="K148" s="461"/>
      <c r="L148" s="489"/>
      <c r="N148" s="451"/>
    </row>
    <row r="149" spans="8:14" ht="11.25">
      <c r="H149" s="452"/>
      <c r="I149" s="452"/>
      <c r="J149" s="452"/>
      <c r="N149" s="451"/>
    </row>
    <row r="150" spans="8:14" ht="11.25">
      <c r="H150" s="452"/>
      <c r="I150" s="452"/>
      <c r="J150" s="452"/>
      <c r="N150" s="451"/>
    </row>
    <row r="151" spans="8:14" ht="11.25">
      <c r="H151" s="452"/>
      <c r="I151" s="452"/>
      <c r="J151" s="452"/>
      <c r="N151" s="451"/>
    </row>
    <row r="152" spans="8:14" ht="11.25">
      <c r="H152" s="452"/>
      <c r="I152" s="452"/>
      <c r="J152" s="452"/>
      <c r="N152" s="451"/>
    </row>
    <row r="153" spans="8:14" ht="11.25">
      <c r="H153" s="452"/>
      <c r="I153" s="452"/>
      <c r="J153" s="452"/>
      <c r="N153" s="451"/>
    </row>
    <row r="154" spans="8:14" ht="11.25">
      <c r="H154" s="452"/>
      <c r="I154" s="452"/>
      <c r="J154" s="452"/>
      <c r="N154" s="451"/>
    </row>
    <row r="155" spans="8:14" ht="11.25">
      <c r="H155" s="452"/>
      <c r="I155" s="452"/>
      <c r="J155" s="452"/>
      <c r="N155" s="451"/>
    </row>
    <row r="156" spans="8:14" ht="11.25">
      <c r="H156" s="452"/>
      <c r="I156" s="452"/>
      <c r="J156" s="452"/>
      <c r="N156" s="451"/>
    </row>
    <row r="157" spans="8:14" ht="11.25">
      <c r="H157" s="452"/>
      <c r="I157" s="452"/>
      <c r="J157" s="452"/>
      <c r="N157" s="451"/>
    </row>
    <row r="158" spans="8:14" ht="11.25">
      <c r="H158" s="452"/>
      <c r="I158" s="452"/>
      <c r="J158" s="452"/>
      <c r="N158" s="451"/>
    </row>
    <row r="159" spans="8:14" ht="11.25">
      <c r="H159" s="452"/>
      <c r="I159" s="452"/>
      <c r="J159" s="452"/>
      <c r="N159" s="451"/>
    </row>
    <row r="160" spans="8:14" ht="11.25">
      <c r="H160" s="452"/>
      <c r="I160" s="452"/>
      <c r="J160" s="452"/>
      <c r="N160" s="451"/>
    </row>
    <row r="161" spans="8:14" ht="11.25">
      <c r="H161" s="452"/>
      <c r="I161" s="452"/>
      <c r="J161" s="452"/>
      <c r="N161" s="451"/>
    </row>
    <row r="162" spans="4:14" ht="11.25">
      <c r="D162" s="451"/>
      <c r="E162" s="451"/>
      <c r="F162" s="451"/>
      <c r="H162" s="452"/>
      <c r="I162" s="452"/>
      <c r="J162" s="452"/>
      <c r="L162" s="451"/>
      <c r="N162" s="451"/>
    </row>
    <row r="163" spans="4:14" ht="11.25">
      <c r="D163" s="451"/>
      <c r="E163" s="451"/>
      <c r="F163" s="451"/>
      <c r="H163" s="452"/>
      <c r="I163" s="452"/>
      <c r="J163" s="452"/>
      <c r="L163" s="451"/>
      <c r="N163" s="451"/>
    </row>
    <row r="164" spans="4:14" ht="11.25">
      <c r="D164" s="451"/>
      <c r="E164" s="451"/>
      <c r="F164" s="451"/>
      <c r="H164" s="452"/>
      <c r="I164" s="452"/>
      <c r="J164" s="452"/>
      <c r="L164" s="451"/>
      <c r="N164" s="451"/>
    </row>
    <row r="165" spans="4:14" ht="11.25">
      <c r="D165" s="451"/>
      <c r="E165" s="451"/>
      <c r="F165" s="451"/>
      <c r="H165" s="452"/>
      <c r="I165" s="452"/>
      <c r="J165" s="452"/>
      <c r="L165" s="451"/>
      <c r="N165" s="451"/>
    </row>
    <row r="166" spans="4:14" ht="11.25">
      <c r="D166" s="451"/>
      <c r="E166" s="451"/>
      <c r="F166" s="451"/>
      <c r="H166" s="452"/>
      <c r="I166" s="452"/>
      <c r="J166" s="452"/>
      <c r="L166" s="451"/>
      <c r="N166" s="451"/>
    </row>
    <row r="167" spans="4:14" ht="11.25">
      <c r="D167" s="451"/>
      <c r="E167" s="451"/>
      <c r="F167" s="451"/>
      <c r="H167" s="452"/>
      <c r="I167" s="452"/>
      <c r="J167" s="452"/>
      <c r="L167" s="451"/>
      <c r="N167" s="451"/>
    </row>
    <row r="168" spans="4:14" ht="11.25">
      <c r="D168" s="451"/>
      <c r="E168" s="451"/>
      <c r="F168" s="451"/>
      <c r="H168" s="452"/>
      <c r="I168" s="452"/>
      <c r="J168" s="452"/>
      <c r="L168" s="451"/>
      <c r="N168" s="451"/>
    </row>
    <row r="169" spans="4:14" ht="11.25">
      <c r="D169" s="451"/>
      <c r="E169" s="451"/>
      <c r="F169" s="451"/>
      <c r="H169" s="452"/>
      <c r="I169" s="452"/>
      <c r="J169" s="452"/>
      <c r="L169" s="451"/>
      <c r="N169" s="451"/>
    </row>
    <row r="170" spans="4:14" ht="11.25">
      <c r="D170" s="451"/>
      <c r="E170" s="451"/>
      <c r="F170" s="451"/>
      <c r="H170" s="452"/>
      <c r="I170" s="452"/>
      <c r="J170" s="452"/>
      <c r="L170" s="451"/>
      <c r="N170" s="451"/>
    </row>
    <row r="171" spans="4:14" ht="11.25">
      <c r="D171" s="451"/>
      <c r="E171" s="451"/>
      <c r="F171" s="451"/>
      <c r="H171" s="452"/>
      <c r="I171" s="452"/>
      <c r="J171" s="452"/>
      <c r="L171" s="451"/>
      <c r="N171" s="451"/>
    </row>
    <row r="172" spans="4:14" ht="11.25">
      <c r="D172" s="451"/>
      <c r="E172" s="451"/>
      <c r="F172" s="451"/>
      <c r="H172" s="452"/>
      <c r="I172" s="452"/>
      <c r="J172" s="452"/>
      <c r="L172" s="451"/>
      <c r="N172" s="451"/>
    </row>
    <row r="173" spans="4:14" ht="11.25">
      <c r="D173" s="451"/>
      <c r="E173" s="451"/>
      <c r="F173" s="451"/>
      <c r="H173" s="452"/>
      <c r="I173" s="452"/>
      <c r="J173" s="452"/>
      <c r="L173" s="451"/>
      <c r="N173" s="451"/>
    </row>
    <row r="174" spans="4:14" ht="11.25">
      <c r="D174" s="451"/>
      <c r="E174" s="451"/>
      <c r="F174" s="451"/>
      <c r="H174" s="452"/>
      <c r="I174" s="452"/>
      <c r="J174" s="452"/>
      <c r="L174" s="451"/>
      <c r="N174" s="451"/>
    </row>
    <row r="175" spans="4:14" ht="11.25">
      <c r="D175" s="451"/>
      <c r="E175" s="451"/>
      <c r="F175" s="451"/>
      <c r="H175" s="452"/>
      <c r="I175" s="452"/>
      <c r="J175" s="452"/>
      <c r="L175" s="451"/>
      <c r="N175" s="451"/>
    </row>
    <row r="176" spans="4:14" ht="11.25">
      <c r="D176" s="451"/>
      <c r="E176" s="451"/>
      <c r="F176" s="451"/>
      <c r="H176" s="452"/>
      <c r="I176" s="452"/>
      <c r="J176" s="452"/>
      <c r="L176" s="451"/>
      <c r="N176" s="451"/>
    </row>
    <row r="177" spans="4:14" ht="11.25">
      <c r="D177" s="451"/>
      <c r="E177" s="451"/>
      <c r="F177" s="451"/>
      <c r="H177" s="452"/>
      <c r="I177" s="452"/>
      <c r="J177" s="452"/>
      <c r="L177" s="451"/>
      <c r="N177" s="451"/>
    </row>
    <row r="178" spans="4:14" ht="11.25">
      <c r="D178" s="451"/>
      <c r="E178" s="451"/>
      <c r="F178" s="451"/>
      <c r="H178" s="452"/>
      <c r="I178" s="452"/>
      <c r="J178" s="452"/>
      <c r="L178" s="451"/>
      <c r="N178" s="451"/>
    </row>
    <row r="179" spans="4:14" ht="11.25">
      <c r="D179" s="451"/>
      <c r="E179" s="451"/>
      <c r="F179" s="451"/>
      <c r="H179" s="452"/>
      <c r="I179" s="452"/>
      <c r="J179" s="452"/>
      <c r="L179" s="451"/>
      <c r="N179" s="451"/>
    </row>
    <row r="180" spans="4:14" ht="11.25">
      <c r="D180" s="451"/>
      <c r="E180" s="451"/>
      <c r="F180" s="451"/>
      <c r="H180" s="452"/>
      <c r="I180" s="452"/>
      <c r="J180" s="452"/>
      <c r="L180" s="451"/>
      <c r="N180" s="451"/>
    </row>
    <row r="181" spans="4:14" ht="11.25">
      <c r="D181" s="451"/>
      <c r="E181" s="451"/>
      <c r="F181" s="451"/>
      <c r="H181" s="452"/>
      <c r="I181" s="452"/>
      <c r="J181" s="452"/>
      <c r="L181" s="451"/>
      <c r="N181" s="451"/>
    </row>
    <row r="182" spans="4:14" ht="11.25">
      <c r="D182" s="451"/>
      <c r="E182" s="451"/>
      <c r="F182" s="451"/>
      <c r="H182" s="452"/>
      <c r="I182" s="452"/>
      <c r="J182" s="452"/>
      <c r="L182" s="451"/>
      <c r="N182" s="451"/>
    </row>
    <row r="183" spans="4:14" ht="11.25">
      <c r="D183" s="451"/>
      <c r="E183" s="451"/>
      <c r="F183" s="451"/>
      <c r="H183" s="452"/>
      <c r="I183" s="452"/>
      <c r="J183" s="452"/>
      <c r="L183" s="451"/>
      <c r="N183" s="451"/>
    </row>
    <row r="184" spans="4:14" ht="11.25">
      <c r="D184" s="451"/>
      <c r="E184" s="451"/>
      <c r="F184" s="451"/>
      <c r="H184" s="452"/>
      <c r="I184" s="452"/>
      <c r="J184" s="452"/>
      <c r="L184" s="451"/>
      <c r="N184" s="451"/>
    </row>
  </sheetData>
  <sheetProtection/>
  <mergeCells count="18">
    <mergeCell ref="A1:N1"/>
    <mergeCell ref="A3:B6"/>
    <mergeCell ref="C3:D6"/>
    <mergeCell ref="E3:F6"/>
    <mergeCell ref="G3:H6"/>
    <mergeCell ref="I3:J6"/>
    <mergeCell ref="K3:L6"/>
    <mergeCell ref="M3:N6"/>
    <mergeCell ref="M62:N65"/>
    <mergeCell ref="A114:B114"/>
    <mergeCell ref="A115:B115"/>
    <mergeCell ref="A116:B116"/>
    <mergeCell ref="A62:B65"/>
    <mergeCell ref="C62:D65"/>
    <mergeCell ref="E62:F65"/>
    <mergeCell ref="G62:H65"/>
    <mergeCell ref="I62:J65"/>
    <mergeCell ref="K62:L65"/>
  </mergeCells>
  <conditionalFormatting sqref="I7:I59">
    <cfRule type="cellIs" priority="19" dxfId="181" operator="equal" stopIfTrue="1">
      <formula>"NR"</formula>
    </cfRule>
    <cfRule type="cellIs" priority="20" dxfId="181" operator="equal" stopIfTrue="1">
      <formula>"ND"</formula>
    </cfRule>
  </conditionalFormatting>
  <conditionalFormatting sqref="I66:I112">
    <cfRule type="cellIs" priority="17" dxfId="181" operator="equal" stopIfTrue="1">
      <formula>"NR"</formula>
    </cfRule>
    <cfRule type="cellIs" priority="18" dxfId="181" operator="equal" stopIfTrue="1">
      <formula>"ND"</formula>
    </cfRule>
  </conditionalFormatting>
  <conditionalFormatting sqref="C7:C59">
    <cfRule type="cellIs" priority="15" dxfId="181" operator="equal" stopIfTrue="1">
      <formula>"NR"</formula>
    </cfRule>
    <cfRule type="cellIs" priority="16" dxfId="181" operator="equal" stopIfTrue="1">
      <formula>"ND"</formula>
    </cfRule>
  </conditionalFormatting>
  <conditionalFormatting sqref="C66:C112">
    <cfRule type="cellIs" priority="13" dxfId="181" operator="equal" stopIfTrue="1">
      <formula>"NR"</formula>
    </cfRule>
    <cfRule type="cellIs" priority="14" dxfId="181" operator="equal" stopIfTrue="1">
      <formula>"ND"</formula>
    </cfRule>
  </conditionalFormatting>
  <conditionalFormatting sqref="G7:G59">
    <cfRule type="cellIs" priority="11" dxfId="181" operator="equal" stopIfTrue="1">
      <formula>"NR"</formula>
    </cfRule>
    <cfRule type="cellIs" priority="12" dxfId="181" operator="equal" stopIfTrue="1">
      <formula>"ND"</formula>
    </cfRule>
  </conditionalFormatting>
  <conditionalFormatting sqref="G66:G112">
    <cfRule type="cellIs" priority="9" dxfId="181" operator="equal" stopIfTrue="1">
      <formula>"NR"</formula>
    </cfRule>
    <cfRule type="cellIs" priority="10" dxfId="181" operator="equal" stopIfTrue="1">
      <formula>"ND"</formula>
    </cfRule>
  </conditionalFormatting>
  <conditionalFormatting sqref="I7:I59">
    <cfRule type="cellIs" priority="7" dxfId="181" operator="equal" stopIfTrue="1">
      <formula>"NR"</formula>
    </cfRule>
    <cfRule type="cellIs" priority="8" dxfId="181" operator="equal" stopIfTrue="1">
      <formula>"ND"</formula>
    </cfRule>
  </conditionalFormatting>
  <conditionalFormatting sqref="I66:I112">
    <cfRule type="cellIs" priority="5" dxfId="181" operator="equal" stopIfTrue="1">
      <formula>"NR"</formula>
    </cfRule>
    <cfRule type="cellIs" priority="6" dxfId="181" operator="equal" stopIfTrue="1">
      <formula>"ND"</formula>
    </cfRule>
  </conditionalFormatting>
  <conditionalFormatting sqref="K7:K59">
    <cfRule type="cellIs" priority="3" dxfId="181" operator="equal" stopIfTrue="1">
      <formula>"NR"</formula>
    </cfRule>
    <cfRule type="cellIs" priority="4" dxfId="181" operator="equal" stopIfTrue="1">
      <formula>"ND"</formula>
    </cfRule>
  </conditionalFormatting>
  <conditionalFormatting sqref="K66:K112">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orientation="portrait" paperSize="9"/>
  <ignoredErrors>
    <ignoredError sqref="A7:A15" numberStoredAsText="1"/>
  </ignoredErrors>
</worksheet>
</file>

<file path=xl/worksheets/sheet27.xml><?xml version="1.0" encoding="utf-8"?>
<worksheet xmlns="http://schemas.openxmlformats.org/spreadsheetml/2006/main" xmlns:r="http://schemas.openxmlformats.org/officeDocument/2006/relationships">
  <dimension ref="A1:L158"/>
  <sheetViews>
    <sheetView zoomScalePageLayoutView="0" workbookViewId="0" topLeftCell="A1">
      <selection activeCell="A1" sqref="A1:H1"/>
    </sheetView>
  </sheetViews>
  <sheetFormatPr defaultColWidth="11.421875" defaultRowHeight="12.75"/>
  <cols>
    <col min="1" max="1" width="4.57421875" style="451" customWidth="1"/>
    <col min="2" max="2" width="26.00390625" style="451" customWidth="1"/>
    <col min="3" max="3" width="11.140625" style="451" customWidth="1"/>
    <col min="4" max="4" width="3.140625" style="456" customWidth="1"/>
    <col min="5" max="5" width="14.00390625" style="451" customWidth="1"/>
    <col min="6" max="6" width="3.421875" style="456" customWidth="1"/>
    <col min="7" max="7" width="8.421875" style="451" customWidth="1"/>
    <col min="8" max="8" width="3.28125" style="456" customWidth="1"/>
    <col min="9" max="9" width="6.57421875" style="451" customWidth="1"/>
    <col min="10" max="10" width="5.7109375" style="451" customWidth="1"/>
    <col min="11" max="11" width="6.140625" style="451" customWidth="1"/>
    <col min="12" max="16384" width="11.421875" style="451" customWidth="1"/>
  </cols>
  <sheetData>
    <row r="1" spans="1:8" ht="19.5" customHeight="1">
      <c r="A1" s="821" t="s">
        <v>423</v>
      </c>
      <c r="B1" s="821"/>
      <c r="C1" s="821"/>
      <c r="D1" s="821"/>
      <c r="E1" s="821"/>
      <c r="F1" s="821"/>
      <c r="G1" s="821"/>
      <c r="H1" s="821"/>
    </row>
    <row r="2" spans="1:8" ht="15" customHeight="1">
      <c r="A2" s="729"/>
      <c r="B2" s="729"/>
      <c r="C2" s="729"/>
      <c r="D2" s="729"/>
      <c r="E2" s="729"/>
      <c r="F2" s="729"/>
      <c r="G2" s="729"/>
      <c r="H2" s="729"/>
    </row>
    <row r="3" spans="1:8" ht="30.75" customHeight="1">
      <c r="A3" s="822" t="s">
        <v>15</v>
      </c>
      <c r="B3" s="832"/>
      <c r="C3" s="853" t="s">
        <v>122</v>
      </c>
      <c r="D3" s="854"/>
      <c r="E3" s="854"/>
      <c r="F3" s="855"/>
      <c r="G3" s="822" t="s">
        <v>16</v>
      </c>
      <c r="H3" s="823"/>
    </row>
    <row r="4" spans="1:8" ht="30.75" customHeight="1">
      <c r="A4" s="826"/>
      <c r="B4" s="830"/>
      <c r="C4" s="850" t="s">
        <v>123</v>
      </c>
      <c r="D4" s="851"/>
      <c r="E4" s="852" t="s">
        <v>146</v>
      </c>
      <c r="F4" s="841"/>
      <c r="G4" s="824"/>
      <c r="H4" s="825"/>
    </row>
    <row r="5" spans="1:12" ht="11.25">
      <c r="A5" s="457" t="s">
        <v>137</v>
      </c>
      <c r="B5" s="453" t="s">
        <v>74</v>
      </c>
      <c r="C5" s="462">
        <v>1</v>
      </c>
      <c r="D5" s="529"/>
      <c r="E5" s="464">
        <v>7</v>
      </c>
      <c r="F5" s="452"/>
      <c r="G5" s="537">
        <v>8</v>
      </c>
      <c r="H5" s="467" t="s">
        <v>125</v>
      </c>
      <c r="I5" s="538"/>
      <c r="J5" s="538"/>
      <c r="L5" s="538"/>
    </row>
    <row r="6" spans="1:10" ht="11.25">
      <c r="A6" s="457" t="s">
        <v>138</v>
      </c>
      <c r="B6" s="453" t="s">
        <v>75</v>
      </c>
      <c r="C6" s="462">
        <v>4</v>
      </c>
      <c r="D6" s="529"/>
      <c r="E6" s="464">
        <v>1</v>
      </c>
      <c r="F6" s="452"/>
      <c r="G6" s="537">
        <v>5</v>
      </c>
      <c r="H6" s="467" t="s">
        <v>125</v>
      </c>
      <c r="I6" s="538"/>
      <c r="J6" s="538"/>
    </row>
    <row r="7" spans="1:10" ht="11.25">
      <c r="A7" s="457" t="s">
        <v>139</v>
      </c>
      <c r="B7" s="453" t="s">
        <v>76</v>
      </c>
      <c r="C7" s="462">
        <v>4</v>
      </c>
      <c r="D7" s="529"/>
      <c r="E7" s="464">
        <v>0</v>
      </c>
      <c r="F7" s="452"/>
      <c r="G7" s="537">
        <v>4</v>
      </c>
      <c r="H7" s="467" t="s">
        <v>125</v>
      </c>
      <c r="I7" s="538"/>
      <c r="J7" s="538"/>
    </row>
    <row r="8" spans="1:10" ht="11.25">
      <c r="A8" s="457" t="s">
        <v>140</v>
      </c>
      <c r="B8" s="453" t="s">
        <v>77</v>
      </c>
      <c r="C8" s="471">
        <v>1</v>
      </c>
      <c r="D8" s="529" t="s">
        <v>124</v>
      </c>
      <c r="E8" s="472">
        <v>0</v>
      </c>
      <c r="F8" s="452" t="s">
        <v>124</v>
      </c>
      <c r="G8" s="537">
        <v>1</v>
      </c>
      <c r="H8" s="467" t="s">
        <v>124</v>
      </c>
      <c r="I8" s="538"/>
      <c r="J8" s="538"/>
    </row>
    <row r="9" spans="1:10" ht="11.25">
      <c r="A9" s="457" t="s">
        <v>141</v>
      </c>
      <c r="B9" s="453" t="s">
        <v>78</v>
      </c>
      <c r="C9" s="462">
        <v>1</v>
      </c>
      <c r="D9" s="529"/>
      <c r="E9" s="464">
        <v>0</v>
      </c>
      <c r="F9" s="452"/>
      <c r="G9" s="537">
        <v>1</v>
      </c>
      <c r="H9" s="467" t="s">
        <v>125</v>
      </c>
      <c r="I9" s="538"/>
      <c r="J9" s="538"/>
    </row>
    <row r="10" spans="1:10" ht="11.25">
      <c r="A10" s="457" t="s">
        <v>142</v>
      </c>
      <c r="B10" s="453" t="s">
        <v>79</v>
      </c>
      <c r="C10" s="462">
        <v>10</v>
      </c>
      <c r="D10" s="529"/>
      <c r="E10" s="464">
        <v>14</v>
      </c>
      <c r="F10" s="452"/>
      <c r="G10" s="537">
        <v>24</v>
      </c>
      <c r="H10" s="467" t="s">
        <v>125</v>
      </c>
      <c r="I10" s="538"/>
      <c r="J10" s="538"/>
    </row>
    <row r="11" spans="1:10" ht="11.25">
      <c r="A11" s="457" t="s">
        <v>143</v>
      </c>
      <c r="B11" s="453" t="s">
        <v>80</v>
      </c>
      <c r="C11" s="462">
        <v>2</v>
      </c>
      <c r="D11" s="529"/>
      <c r="E11" s="464">
        <v>0</v>
      </c>
      <c r="F11" s="452"/>
      <c r="G11" s="537">
        <v>2</v>
      </c>
      <c r="H11" s="467" t="s">
        <v>125</v>
      </c>
      <c r="I11" s="538"/>
      <c r="J11" s="538"/>
    </row>
    <row r="12" spans="1:10" ht="11.25">
      <c r="A12" s="457" t="s">
        <v>144</v>
      </c>
      <c r="B12" s="453" t="s">
        <v>81</v>
      </c>
      <c r="C12" s="462">
        <v>2</v>
      </c>
      <c r="D12" s="529"/>
      <c r="E12" s="464">
        <v>0</v>
      </c>
      <c r="F12" s="452"/>
      <c r="G12" s="537">
        <v>2</v>
      </c>
      <c r="H12" s="467" t="s">
        <v>125</v>
      </c>
      <c r="I12" s="538"/>
      <c r="J12" s="538"/>
    </row>
    <row r="13" spans="1:10" ht="11.25">
      <c r="A13" s="457" t="s">
        <v>145</v>
      </c>
      <c r="B13" s="453" t="s">
        <v>82</v>
      </c>
      <c r="C13" s="462">
        <v>3</v>
      </c>
      <c r="D13" s="529"/>
      <c r="E13" s="464">
        <v>3</v>
      </c>
      <c r="F13" s="452"/>
      <c r="G13" s="537">
        <v>6</v>
      </c>
      <c r="H13" s="467" t="s">
        <v>125</v>
      </c>
      <c r="I13" s="538"/>
      <c r="J13" s="538"/>
    </row>
    <row r="14" spans="1:10" ht="11.25">
      <c r="A14" s="474">
        <v>10</v>
      </c>
      <c r="B14" s="453" t="s">
        <v>83</v>
      </c>
      <c r="C14" s="462">
        <v>3</v>
      </c>
      <c r="D14" s="529"/>
      <c r="E14" s="464">
        <v>3</v>
      </c>
      <c r="F14" s="452"/>
      <c r="G14" s="537">
        <v>6</v>
      </c>
      <c r="H14" s="467" t="s">
        <v>125</v>
      </c>
      <c r="I14" s="538"/>
      <c r="J14" s="538"/>
    </row>
    <row r="15" spans="1:10" ht="11.25">
      <c r="A15" s="474">
        <v>11</v>
      </c>
      <c r="B15" s="453" t="s">
        <v>84</v>
      </c>
      <c r="C15" s="471">
        <v>4</v>
      </c>
      <c r="D15" s="529" t="s">
        <v>124</v>
      </c>
      <c r="E15" s="472">
        <v>0</v>
      </c>
      <c r="F15" s="452" t="s">
        <v>124</v>
      </c>
      <c r="G15" s="537">
        <v>4</v>
      </c>
      <c r="H15" s="467" t="s">
        <v>124</v>
      </c>
      <c r="I15" s="538"/>
      <c r="J15" s="538"/>
    </row>
    <row r="16" spans="1:10" ht="11.25">
      <c r="A16" s="474">
        <v>12</v>
      </c>
      <c r="B16" s="453" t="s">
        <v>85</v>
      </c>
      <c r="C16" s="462">
        <v>0</v>
      </c>
      <c r="D16" s="529"/>
      <c r="E16" s="472">
        <v>4</v>
      </c>
      <c r="F16" s="452" t="s">
        <v>124</v>
      </c>
      <c r="G16" s="537">
        <v>4</v>
      </c>
      <c r="H16" s="467" t="s">
        <v>124</v>
      </c>
      <c r="I16" s="538"/>
      <c r="J16" s="538"/>
    </row>
    <row r="17" spans="1:10" ht="11.25">
      <c r="A17" s="474">
        <v>13</v>
      </c>
      <c r="B17" s="453" t="s">
        <v>86</v>
      </c>
      <c r="C17" s="462">
        <v>14</v>
      </c>
      <c r="D17" s="529"/>
      <c r="E17" s="464">
        <v>26</v>
      </c>
      <c r="F17" s="452"/>
      <c r="G17" s="537">
        <v>40</v>
      </c>
      <c r="H17" s="467" t="s">
        <v>125</v>
      </c>
      <c r="I17" s="538"/>
      <c r="J17" s="538"/>
    </row>
    <row r="18" spans="1:10" ht="11.25">
      <c r="A18" s="474">
        <v>14</v>
      </c>
      <c r="B18" s="453" t="s">
        <v>22</v>
      </c>
      <c r="C18" s="462">
        <v>4</v>
      </c>
      <c r="D18" s="529"/>
      <c r="E18" s="464">
        <v>0</v>
      </c>
      <c r="F18" s="452"/>
      <c r="G18" s="537">
        <v>4</v>
      </c>
      <c r="H18" s="467" t="s">
        <v>125</v>
      </c>
      <c r="I18" s="538"/>
      <c r="J18" s="538"/>
    </row>
    <row r="19" spans="1:10" ht="11.25">
      <c r="A19" s="474">
        <v>15</v>
      </c>
      <c r="B19" s="453" t="s">
        <v>23</v>
      </c>
      <c r="C19" s="462">
        <v>1</v>
      </c>
      <c r="D19" s="529"/>
      <c r="E19" s="464">
        <v>0</v>
      </c>
      <c r="F19" s="452"/>
      <c r="G19" s="537">
        <v>1</v>
      </c>
      <c r="H19" s="467" t="s">
        <v>125</v>
      </c>
      <c r="I19" s="538"/>
      <c r="J19" s="538"/>
    </row>
    <row r="20" spans="1:10" ht="11.25">
      <c r="A20" s="474">
        <v>16</v>
      </c>
      <c r="B20" s="453" t="s">
        <v>24</v>
      </c>
      <c r="C20" s="462">
        <v>6</v>
      </c>
      <c r="D20" s="529"/>
      <c r="E20" s="464">
        <v>1</v>
      </c>
      <c r="F20" s="452"/>
      <c r="G20" s="537">
        <v>7</v>
      </c>
      <c r="H20" s="467" t="s">
        <v>125</v>
      </c>
      <c r="I20" s="538"/>
      <c r="J20" s="538"/>
    </row>
    <row r="21" spans="1:10" ht="11.25">
      <c r="A21" s="474">
        <v>17</v>
      </c>
      <c r="B21" s="453" t="s">
        <v>87</v>
      </c>
      <c r="C21" s="462">
        <v>3</v>
      </c>
      <c r="D21" s="529"/>
      <c r="E21" s="464">
        <v>0</v>
      </c>
      <c r="F21" s="452"/>
      <c r="G21" s="537">
        <v>3</v>
      </c>
      <c r="H21" s="467" t="s">
        <v>125</v>
      </c>
      <c r="I21" s="538"/>
      <c r="J21" s="538"/>
    </row>
    <row r="22" spans="1:10" ht="11.25">
      <c r="A22" s="474">
        <v>18</v>
      </c>
      <c r="B22" s="453" t="s">
        <v>25</v>
      </c>
      <c r="C22" s="462">
        <v>1</v>
      </c>
      <c r="D22" s="529"/>
      <c r="E22" s="464">
        <v>0</v>
      </c>
      <c r="F22" s="452"/>
      <c r="G22" s="539">
        <v>1</v>
      </c>
      <c r="H22" s="467" t="s">
        <v>125</v>
      </c>
      <c r="I22" s="538"/>
      <c r="J22" s="538"/>
    </row>
    <row r="23" spans="1:10" ht="11.25">
      <c r="A23" s="474">
        <v>19</v>
      </c>
      <c r="B23" s="453" t="s">
        <v>26</v>
      </c>
      <c r="C23" s="462">
        <v>2</v>
      </c>
      <c r="D23" s="529"/>
      <c r="E23" s="464">
        <v>3</v>
      </c>
      <c r="F23" s="452"/>
      <c r="G23" s="537">
        <v>5</v>
      </c>
      <c r="H23" s="467" t="s">
        <v>125</v>
      </c>
      <c r="I23" s="538"/>
      <c r="J23" s="538"/>
    </row>
    <row r="24" spans="1:10" ht="11.25">
      <c r="A24" s="474" t="s">
        <v>20</v>
      </c>
      <c r="B24" s="453" t="s">
        <v>27</v>
      </c>
      <c r="C24" s="462">
        <v>0</v>
      </c>
      <c r="D24" s="529"/>
      <c r="E24" s="464">
        <v>1</v>
      </c>
      <c r="F24" s="452"/>
      <c r="G24" s="537">
        <v>1</v>
      </c>
      <c r="H24" s="467" t="s">
        <v>125</v>
      </c>
      <c r="I24" s="538"/>
      <c r="J24" s="538"/>
    </row>
    <row r="25" spans="1:10" ht="11.25">
      <c r="A25" s="474" t="s">
        <v>21</v>
      </c>
      <c r="B25" s="453" t="s">
        <v>88</v>
      </c>
      <c r="C25" s="462">
        <v>1</v>
      </c>
      <c r="D25" s="529"/>
      <c r="E25" s="464">
        <v>0</v>
      </c>
      <c r="F25" s="452"/>
      <c r="G25" s="537">
        <v>1</v>
      </c>
      <c r="H25" s="467" t="s">
        <v>125</v>
      </c>
      <c r="I25" s="538"/>
      <c r="J25" s="538"/>
    </row>
    <row r="26" spans="1:10" ht="11.25">
      <c r="A26" s="474">
        <v>21</v>
      </c>
      <c r="B26" s="453" t="s">
        <v>89</v>
      </c>
      <c r="C26" s="462">
        <v>6</v>
      </c>
      <c r="D26" s="529"/>
      <c r="E26" s="464">
        <v>3</v>
      </c>
      <c r="F26" s="452"/>
      <c r="G26" s="537">
        <v>9</v>
      </c>
      <c r="H26" s="467" t="s">
        <v>125</v>
      </c>
      <c r="I26" s="538"/>
      <c r="J26" s="538"/>
    </row>
    <row r="27" spans="1:10" ht="11.25">
      <c r="A27" s="474">
        <v>22</v>
      </c>
      <c r="B27" s="453" t="s">
        <v>90</v>
      </c>
      <c r="C27" s="462">
        <v>7</v>
      </c>
      <c r="D27" s="529"/>
      <c r="E27" s="464">
        <v>0</v>
      </c>
      <c r="F27" s="452"/>
      <c r="G27" s="537">
        <v>7</v>
      </c>
      <c r="H27" s="467" t="s">
        <v>125</v>
      </c>
      <c r="I27" s="538"/>
      <c r="J27" s="538"/>
    </row>
    <row r="28" spans="1:10" ht="11.25">
      <c r="A28" s="474">
        <v>23</v>
      </c>
      <c r="B28" s="453" t="s">
        <v>28</v>
      </c>
      <c r="C28" s="462">
        <v>0</v>
      </c>
      <c r="D28" s="529"/>
      <c r="E28" s="464">
        <v>1</v>
      </c>
      <c r="F28" s="452"/>
      <c r="G28" s="539">
        <v>1</v>
      </c>
      <c r="H28" s="467" t="s">
        <v>125</v>
      </c>
      <c r="I28" s="538"/>
      <c r="J28" s="538"/>
    </row>
    <row r="29" spans="1:10" ht="11.25">
      <c r="A29" s="474">
        <v>24</v>
      </c>
      <c r="B29" s="453" t="s">
        <v>29</v>
      </c>
      <c r="C29" s="462">
        <v>5</v>
      </c>
      <c r="D29" s="529"/>
      <c r="E29" s="464">
        <v>0</v>
      </c>
      <c r="F29" s="452"/>
      <c r="G29" s="537">
        <v>5</v>
      </c>
      <c r="H29" s="467" t="s">
        <v>125</v>
      </c>
      <c r="I29" s="538"/>
      <c r="J29" s="538"/>
    </row>
    <row r="30" spans="1:10" ht="11.25">
      <c r="A30" s="474">
        <v>25</v>
      </c>
      <c r="B30" s="453" t="s">
        <v>30</v>
      </c>
      <c r="C30" s="462">
        <v>3</v>
      </c>
      <c r="D30" s="529"/>
      <c r="E30" s="464">
        <v>6</v>
      </c>
      <c r="F30" s="452"/>
      <c r="G30" s="537">
        <v>9</v>
      </c>
      <c r="H30" s="467" t="s">
        <v>125</v>
      </c>
      <c r="I30" s="538"/>
      <c r="J30" s="538"/>
    </row>
    <row r="31" spans="1:10" ht="11.25">
      <c r="A31" s="474">
        <v>26</v>
      </c>
      <c r="B31" s="453" t="s">
        <v>31</v>
      </c>
      <c r="C31" s="462">
        <v>4</v>
      </c>
      <c r="D31" s="529"/>
      <c r="E31" s="464">
        <v>2</v>
      </c>
      <c r="F31" s="452"/>
      <c r="G31" s="539">
        <v>6</v>
      </c>
      <c r="H31" s="467" t="s">
        <v>125</v>
      </c>
      <c r="I31" s="538"/>
      <c r="J31" s="538"/>
    </row>
    <row r="32" spans="1:10" ht="11.25">
      <c r="A32" s="474">
        <v>27</v>
      </c>
      <c r="B32" s="453" t="s">
        <v>32</v>
      </c>
      <c r="C32" s="462">
        <v>6</v>
      </c>
      <c r="D32" s="529"/>
      <c r="E32" s="464">
        <v>0</v>
      </c>
      <c r="F32" s="452"/>
      <c r="G32" s="537">
        <v>6</v>
      </c>
      <c r="H32" s="467" t="s">
        <v>125</v>
      </c>
      <c r="I32" s="538"/>
      <c r="J32" s="538"/>
    </row>
    <row r="33" spans="1:10" ht="11.25">
      <c r="A33" s="474">
        <v>28</v>
      </c>
      <c r="B33" s="453" t="s">
        <v>91</v>
      </c>
      <c r="C33" s="462">
        <v>9</v>
      </c>
      <c r="D33" s="529"/>
      <c r="E33" s="464">
        <v>1</v>
      </c>
      <c r="F33" s="452"/>
      <c r="G33" s="537">
        <v>10</v>
      </c>
      <c r="H33" s="467" t="s">
        <v>125</v>
      </c>
      <c r="I33" s="538"/>
      <c r="J33" s="538"/>
    </row>
    <row r="34" spans="1:10" ht="11.25">
      <c r="A34" s="474">
        <v>29</v>
      </c>
      <c r="B34" s="453" t="s">
        <v>33</v>
      </c>
      <c r="C34" s="462">
        <v>5</v>
      </c>
      <c r="D34" s="529"/>
      <c r="E34" s="464">
        <v>2</v>
      </c>
      <c r="F34" s="452"/>
      <c r="G34" s="537">
        <v>7</v>
      </c>
      <c r="H34" s="467" t="s">
        <v>125</v>
      </c>
      <c r="I34" s="538"/>
      <c r="J34" s="538"/>
    </row>
    <row r="35" spans="1:10" ht="11.25">
      <c r="A35" s="474">
        <v>30</v>
      </c>
      <c r="B35" s="453" t="s">
        <v>34</v>
      </c>
      <c r="C35" s="462">
        <v>1</v>
      </c>
      <c r="D35" s="529"/>
      <c r="E35" s="464">
        <v>9</v>
      </c>
      <c r="F35" s="452"/>
      <c r="G35" s="539">
        <v>10</v>
      </c>
      <c r="H35" s="467" t="s">
        <v>125</v>
      </c>
      <c r="I35" s="538"/>
      <c r="J35" s="538"/>
    </row>
    <row r="36" spans="1:10" ht="11.25">
      <c r="A36" s="474">
        <v>31</v>
      </c>
      <c r="B36" s="453" t="s">
        <v>92</v>
      </c>
      <c r="C36" s="462">
        <v>28</v>
      </c>
      <c r="D36" s="529"/>
      <c r="E36" s="464">
        <v>3</v>
      </c>
      <c r="F36" s="452"/>
      <c r="G36" s="537">
        <v>31</v>
      </c>
      <c r="H36" s="467" t="s">
        <v>125</v>
      </c>
      <c r="I36" s="538"/>
      <c r="J36" s="538"/>
    </row>
    <row r="37" spans="1:10" ht="11.25">
      <c r="A37" s="474">
        <v>32</v>
      </c>
      <c r="B37" s="453" t="s">
        <v>35</v>
      </c>
      <c r="C37" s="462">
        <v>2</v>
      </c>
      <c r="D37" s="529"/>
      <c r="E37" s="464">
        <v>0</v>
      </c>
      <c r="F37" s="452"/>
      <c r="G37" s="537">
        <v>2</v>
      </c>
      <c r="H37" s="467" t="s">
        <v>125</v>
      </c>
      <c r="I37" s="538"/>
      <c r="J37" s="538"/>
    </row>
    <row r="38" spans="1:10" ht="11.25">
      <c r="A38" s="474">
        <v>33</v>
      </c>
      <c r="B38" s="453" t="s">
        <v>36</v>
      </c>
      <c r="C38" s="462">
        <v>27</v>
      </c>
      <c r="D38" s="529"/>
      <c r="E38" s="464">
        <v>7</v>
      </c>
      <c r="F38" s="452"/>
      <c r="G38" s="537">
        <v>34</v>
      </c>
      <c r="H38" s="467" t="s">
        <v>125</v>
      </c>
      <c r="I38" s="538"/>
      <c r="J38" s="538"/>
    </row>
    <row r="39" spans="1:10" ht="11.25">
      <c r="A39" s="474">
        <v>34</v>
      </c>
      <c r="B39" s="453" t="s">
        <v>37</v>
      </c>
      <c r="C39" s="462">
        <v>14</v>
      </c>
      <c r="D39" s="529"/>
      <c r="E39" s="464">
        <v>12</v>
      </c>
      <c r="F39" s="452"/>
      <c r="G39" s="537">
        <v>26</v>
      </c>
      <c r="H39" s="467" t="s">
        <v>125</v>
      </c>
      <c r="I39" s="538"/>
      <c r="J39" s="538"/>
    </row>
    <row r="40" spans="1:10" ht="11.25">
      <c r="A40" s="474">
        <v>35</v>
      </c>
      <c r="B40" s="453" t="s">
        <v>93</v>
      </c>
      <c r="C40" s="462">
        <v>4</v>
      </c>
      <c r="D40" s="529"/>
      <c r="E40" s="464">
        <v>7</v>
      </c>
      <c r="F40" s="452"/>
      <c r="G40" s="537">
        <v>11</v>
      </c>
      <c r="H40" s="467" t="s">
        <v>125</v>
      </c>
      <c r="I40" s="538"/>
      <c r="J40" s="538"/>
    </row>
    <row r="41" spans="1:10" ht="11.25">
      <c r="A41" s="474">
        <v>36</v>
      </c>
      <c r="B41" s="453" t="s">
        <v>38</v>
      </c>
      <c r="C41" s="462">
        <v>2</v>
      </c>
      <c r="D41" s="529"/>
      <c r="E41" s="464">
        <v>0</v>
      </c>
      <c r="F41" s="452"/>
      <c r="G41" s="539">
        <v>2</v>
      </c>
      <c r="H41" s="467" t="s">
        <v>125</v>
      </c>
      <c r="I41" s="538"/>
      <c r="J41" s="538"/>
    </row>
    <row r="42" spans="1:10" ht="11.25">
      <c r="A42" s="474">
        <v>37</v>
      </c>
      <c r="B42" s="453" t="s">
        <v>94</v>
      </c>
      <c r="C42" s="462">
        <v>10</v>
      </c>
      <c r="D42" s="529"/>
      <c r="E42" s="464">
        <v>2</v>
      </c>
      <c r="F42" s="452"/>
      <c r="G42" s="537">
        <v>12</v>
      </c>
      <c r="H42" s="467" t="s">
        <v>125</v>
      </c>
      <c r="I42" s="538"/>
      <c r="J42" s="538"/>
    </row>
    <row r="43" spans="1:10" ht="11.25">
      <c r="A43" s="474">
        <v>38</v>
      </c>
      <c r="B43" s="453" t="s">
        <v>39</v>
      </c>
      <c r="C43" s="462">
        <v>14</v>
      </c>
      <c r="D43" s="529"/>
      <c r="E43" s="464">
        <v>11</v>
      </c>
      <c r="F43" s="452"/>
      <c r="G43" s="537">
        <v>25</v>
      </c>
      <c r="H43" s="467" t="s">
        <v>125</v>
      </c>
      <c r="I43" s="538"/>
      <c r="J43" s="538"/>
    </row>
    <row r="44" spans="1:10" ht="11.25">
      <c r="A44" s="474">
        <v>39</v>
      </c>
      <c r="B44" s="453" t="s">
        <v>40</v>
      </c>
      <c r="C44" s="462">
        <v>2</v>
      </c>
      <c r="D44" s="529"/>
      <c r="E44" s="464">
        <v>1</v>
      </c>
      <c r="F44" s="452"/>
      <c r="G44" s="537">
        <v>3</v>
      </c>
      <c r="H44" s="467" t="s">
        <v>125</v>
      </c>
      <c r="I44" s="538"/>
      <c r="J44" s="538"/>
    </row>
    <row r="45" spans="1:10" ht="11.25">
      <c r="A45" s="474">
        <v>40</v>
      </c>
      <c r="B45" s="453" t="s">
        <v>41</v>
      </c>
      <c r="C45" s="462">
        <v>3</v>
      </c>
      <c r="D45" s="529"/>
      <c r="E45" s="464">
        <v>4</v>
      </c>
      <c r="F45" s="452"/>
      <c r="G45" s="537">
        <v>7</v>
      </c>
      <c r="H45" s="467" t="s">
        <v>125</v>
      </c>
      <c r="I45" s="538"/>
      <c r="J45" s="538"/>
    </row>
    <row r="46" spans="1:10" ht="11.25">
      <c r="A46" s="474">
        <v>41</v>
      </c>
      <c r="B46" s="453" t="s">
        <v>95</v>
      </c>
      <c r="C46" s="462">
        <v>1</v>
      </c>
      <c r="D46" s="529"/>
      <c r="E46" s="464">
        <v>0</v>
      </c>
      <c r="F46" s="452"/>
      <c r="G46" s="539">
        <v>1</v>
      </c>
      <c r="H46" s="467" t="s">
        <v>125</v>
      </c>
      <c r="I46" s="538"/>
      <c r="J46" s="538"/>
    </row>
    <row r="47" spans="1:10" ht="11.25">
      <c r="A47" s="474">
        <v>42</v>
      </c>
      <c r="B47" s="453" t="s">
        <v>42</v>
      </c>
      <c r="C47" s="462">
        <v>0</v>
      </c>
      <c r="D47" s="529"/>
      <c r="E47" s="464">
        <v>2</v>
      </c>
      <c r="F47" s="452"/>
      <c r="G47" s="537">
        <v>2</v>
      </c>
      <c r="H47" s="467" t="s">
        <v>125</v>
      </c>
      <c r="I47" s="538"/>
      <c r="J47" s="538"/>
    </row>
    <row r="48" spans="1:10" ht="11.25">
      <c r="A48" s="474">
        <v>43</v>
      </c>
      <c r="B48" s="453" t="s">
        <v>96</v>
      </c>
      <c r="C48" s="462">
        <v>2</v>
      </c>
      <c r="D48" s="529"/>
      <c r="E48" s="464">
        <v>0</v>
      </c>
      <c r="F48" s="452"/>
      <c r="G48" s="537">
        <v>2</v>
      </c>
      <c r="H48" s="467" t="s">
        <v>125</v>
      </c>
      <c r="I48" s="538"/>
      <c r="J48" s="538"/>
    </row>
    <row r="49" spans="1:10" ht="11.25">
      <c r="A49" s="474">
        <v>44</v>
      </c>
      <c r="B49" s="453" t="s">
        <v>97</v>
      </c>
      <c r="C49" s="462">
        <v>8</v>
      </c>
      <c r="D49" s="529"/>
      <c r="E49" s="464">
        <v>5</v>
      </c>
      <c r="F49" s="452"/>
      <c r="G49" s="537">
        <v>13</v>
      </c>
      <c r="H49" s="467" t="s">
        <v>125</v>
      </c>
      <c r="I49" s="538"/>
      <c r="J49" s="538"/>
    </row>
    <row r="50" spans="1:10" ht="11.25">
      <c r="A50" s="474">
        <v>45</v>
      </c>
      <c r="B50" s="453" t="s">
        <v>43</v>
      </c>
      <c r="C50" s="462">
        <v>13</v>
      </c>
      <c r="D50" s="529"/>
      <c r="E50" s="464">
        <v>5</v>
      </c>
      <c r="F50" s="452"/>
      <c r="G50" s="537">
        <v>18</v>
      </c>
      <c r="H50" s="467" t="s">
        <v>125</v>
      </c>
      <c r="I50" s="538"/>
      <c r="J50" s="538"/>
    </row>
    <row r="51" spans="1:10" ht="11.25">
      <c r="A51" s="474">
        <v>46</v>
      </c>
      <c r="B51" s="453" t="s">
        <v>44</v>
      </c>
      <c r="C51" s="462">
        <v>0</v>
      </c>
      <c r="D51" s="529"/>
      <c r="E51" s="464">
        <v>2</v>
      </c>
      <c r="F51" s="452"/>
      <c r="G51" s="537">
        <v>2</v>
      </c>
      <c r="H51" s="467" t="s">
        <v>125</v>
      </c>
      <c r="I51" s="538"/>
      <c r="J51" s="538"/>
    </row>
    <row r="52" spans="1:10" ht="11.25">
      <c r="A52" s="474">
        <v>47</v>
      </c>
      <c r="B52" s="453" t="s">
        <v>98</v>
      </c>
      <c r="C52" s="462">
        <v>4</v>
      </c>
      <c r="D52" s="529"/>
      <c r="E52" s="464">
        <v>0</v>
      </c>
      <c r="F52" s="452"/>
      <c r="G52" s="537">
        <v>4</v>
      </c>
      <c r="H52" s="467" t="s">
        <v>125</v>
      </c>
      <c r="I52" s="538"/>
      <c r="J52" s="538"/>
    </row>
    <row r="53" spans="1:10" ht="11.25">
      <c r="A53" s="474">
        <v>48</v>
      </c>
      <c r="B53" s="453" t="s">
        <v>45</v>
      </c>
      <c r="C53" s="462">
        <v>0</v>
      </c>
      <c r="D53" s="529"/>
      <c r="E53" s="464">
        <v>1</v>
      </c>
      <c r="F53" s="518"/>
      <c r="G53" s="539">
        <v>1</v>
      </c>
      <c r="H53" s="467" t="s">
        <v>125</v>
      </c>
      <c r="I53" s="538"/>
      <c r="J53" s="538"/>
    </row>
    <row r="54" spans="1:10" ht="11.25">
      <c r="A54" s="474">
        <v>49</v>
      </c>
      <c r="B54" s="453" t="s">
        <v>99</v>
      </c>
      <c r="C54" s="462">
        <v>16</v>
      </c>
      <c r="D54" s="529"/>
      <c r="E54" s="464">
        <v>0</v>
      </c>
      <c r="F54" s="452"/>
      <c r="G54" s="537">
        <v>16</v>
      </c>
      <c r="H54" s="467" t="s">
        <v>125</v>
      </c>
      <c r="I54" s="538"/>
      <c r="J54" s="538"/>
    </row>
    <row r="55" spans="1:10" ht="11.25">
      <c r="A55" s="474">
        <v>50</v>
      </c>
      <c r="B55" s="453" t="s">
        <v>46</v>
      </c>
      <c r="C55" s="462">
        <v>3</v>
      </c>
      <c r="D55" s="529"/>
      <c r="E55" s="464">
        <v>0</v>
      </c>
      <c r="F55" s="518"/>
      <c r="G55" s="539">
        <v>3</v>
      </c>
      <c r="H55" s="467" t="s">
        <v>125</v>
      </c>
      <c r="I55" s="538"/>
      <c r="J55" s="538"/>
    </row>
    <row r="56" spans="1:10" ht="11.25">
      <c r="A56" s="474">
        <v>51</v>
      </c>
      <c r="B56" s="453" t="s">
        <v>47</v>
      </c>
      <c r="C56" s="462">
        <v>7</v>
      </c>
      <c r="D56" s="529"/>
      <c r="E56" s="464">
        <v>0</v>
      </c>
      <c r="F56" s="452"/>
      <c r="G56" s="537">
        <v>7</v>
      </c>
      <c r="H56" s="467" t="s">
        <v>125</v>
      </c>
      <c r="I56" s="538"/>
      <c r="J56" s="538"/>
    </row>
    <row r="57" spans="1:10" ht="11.25">
      <c r="A57" s="475">
        <v>52</v>
      </c>
      <c r="B57" s="476" t="s">
        <v>100</v>
      </c>
      <c r="C57" s="481">
        <v>1</v>
      </c>
      <c r="D57" s="532"/>
      <c r="E57" s="483">
        <v>0</v>
      </c>
      <c r="F57" s="534"/>
      <c r="G57" s="540">
        <v>1</v>
      </c>
      <c r="H57" s="486" t="s">
        <v>125</v>
      </c>
      <c r="I57" s="538"/>
      <c r="J57" s="538"/>
    </row>
    <row r="58" spans="1:10" ht="11.25">
      <c r="A58" s="487" t="s">
        <v>14</v>
      </c>
      <c r="B58" s="453"/>
      <c r="C58" s="460"/>
      <c r="D58" s="452"/>
      <c r="E58" s="461"/>
      <c r="F58" s="452"/>
      <c r="G58" s="466"/>
      <c r="H58" s="518"/>
      <c r="I58" s="538"/>
      <c r="J58" s="538"/>
    </row>
    <row r="59" spans="1:10" ht="11.25">
      <c r="A59" s="452"/>
      <c r="B59" s="453"/>
      <c r="C59" s="460"/>
      <c r="D59" s="452"/>
      <c r="E59" s="461"/>
      <c r="F59" s="452"/>
      <c r="G59" s="466"/>
      <c r="H59" s="518"/>
      <c r="I59" s="538"/>
      <c r="J59" s="538"/>
    </row>
    <row r="60" spans="1:8" ht="27.75" customHeight="1">
      <c r="A60" s="822" t="s">
        <v>15</v>
      </c>
      <c r="B60" s="832"/>
      <c r="C60" s="853" t="s">
        <v>122</v>
      </c>
      <c r="D60" s="854"/>
      <c r="E60" s="854"/>
      <c r="F60" s="855"/>
      <c r="G60" s="822" t="s">
        <v>16</v>
      </c>
      <c r="H60" s="823"/>
    </row>
    <row r="61" spans="1:8" ht="32.25" customHeight="1">
      <c r="A61" s="826"/>
      <c r="B61" s="830"/>
      <c r="C61" s="850" t="s">
        <v>123</v>
      </c>
      <c r="D61" s="851"/>
      <c r="E61" s="852" t="s">
        <v>146</v>
      </c>
      <c r="F61" s="841"/>
      <c r="G61" s="824"/>
      <c r="H61" s="825"/>
    </row>
    <row r="62" spans="1:10" ht="11.25">
      <c r="A62" s="474">
        <v>53</v>
      </c>
      <c r="B62" s="453" t="s">
        <v>48</v>
      </c>
      <c r="C62" s="462">
        <v>2</v>
      </c>
      <c r="D62" s="529"/>
      <c r="E62" s="464">
        <v>0</v>
      </c>
      <c r="F62" s="452"/>
      <c r="G62" s="537">
        <v>2</v>
      </c>
      <c r="H62" s="467" t="s">
        <v>125</v>
      </c>
      <c r="I62" s="538"/>
      <c r="J62" s="538"/>
    </row>
    <row r="63" spans="1:10" ht="11.25">
      <c r="A63" s="474">
        <v>54</v>
      </c>
      <c r="B63" s="453" t="s">
        <v>101</v>
      </c>
      <c r="C63" s="462">
        <v>7</v>
      </c>
      <c r="D63" s="529"/>
      <c r="E63" s="464">
        <v>3</v>
      </c>
      <c r="F63" s="452"/>
      <c r="G63" s="537">
        <v>10</v>
      </c>
      <c r="H63" s="467" t="s">
        <v>125</v>
      </c>
      <c r="I63" s="538"/>
      <c r="J63" s="538"/>
    </row>
    <row r="64" spans="1:10" ht="11.25">
      <c r="A64" s="474">
        <v>55</v>
      </c>
      <c r="B64" s="453" t="s">
        <v>49</v>
      </c>
      <c r="C64" s="462">
        <v>0</v>
      </c>
      <c r="D64" s="529"/>
      <c r="E64" s="464">
        <v>0</v>
      </c>
      <c r="F64" s="452"/>
      <c r="G64" s="539">
        <v>0</v>
      </c>
      <c r="H64" s="467" t="s">
        <v>125</v>
      </c>
      <c r="I64" s="538"/>
      <c r="J64" s="538"/>
    </row>
    <row r="65" spans="1:10" ht="11.25">
      <c r="A65" s="474">
        <v>56</v>
      </c>
      <c r="B65" s="453" t="s">
        <v>50</v>
      </c>
      <c r="C65" s="462">
        <v>4</v>
      </c>
      <c r="D65" s="529"/>
      <c r="E65" s="464">
        <v>0</v>
      </c>
      <c r="F65" s="452"/>
      <c r="G65" s="537">
        <v>4</v>
      </c>
      <c r="H65" s="467" t="s">
        <v>125</v>
      </c>
      <c r="I65" s="538"/>
      <c r="J65" s="538"/>
    </row>
    <row r="66" spans="1:10" ht="11.25">
      <c r="A66" s="474">
        <v>57</v>
      </c>
      <c r="B66" s="453" t="s">
        <v>51</v>
      </c>
      <c r="C66" s="462">
        <v>1</v>
      </c>
      <c r="D66" s="529"/>
      <c r="E66" s="464">
        <v>9</v>
      </c>
      <c r="F66" s="452"/>
      <c r="G66" s="537">
        <v>10</v>
      </c>
      <c r="H66" s="467" t="s">
        <v>125</v>
      </c>
      <c r="I66" s="538"/>
      <c r="J66" s="538"/>
    </row>
    <row r="67" spans="1:10" ht="11.25">
      <c r="A67" s="474">
        <v>58</v>
      </c>
      <c r="B67" s="453" t="s">
        <v>52</v>
      </c>
      <c r="C67" s="462">
        <v>2</v>
      </c>
      <c r="D67" s="529"/>
      <c r="E67" s="464">
        <v>0</v>
      </c>
      <c r="F67" s="452"/>
      <c r="G67" s="537">
        <v>2</v>
      </c>
      <c r="H67" s="467" t="s">
        <v>125</v>
      </c>
      <c r="I67" s="538"/>
      <c r="J67" s="538"/>
    </row>
    <row r="68" spans="1:10" ht="11.25">
      <c r="A68" s="474">
        <v>59</v>
      </c>
      <c r="B68" s="453" t="s">
        <v>53</v>
      </c>
      <c r="C68" s="462">
        <v>25</v>
      </c>
      <c r="D68" s="529"/>
      <c r="E68" s="464">
        <v>0</v>
      </c>
      <c r="F68" s="452"/>
      <c r="G68" s="537">
        <v>25</v>
      </c>
      <c r="H68" s="467" t="s">
        <v>125</v>
      </c>
      <c r="I68" s="538"/>
      <c r="J68" s="538"/>
    </row>
    <row r="69" spans="1:10" ht="11.25">
      <c r="A69" s="474">
        <v>60</v>
      </c>
      <c r="B69" s="453" t="s">
        <v>54</v>
      </c>
      <c r="C69" s="462">
        <v>13</v>
      </c>
      <c r="D69" s="529"/>
      <c r="E69" s="464">
        <v>1</v>
      </c>
      <c r="F69" s="452"/>
      <c r="G69" s="537">
        <v>14</v>
      </c>
      <c r="H69" s="467" t="s">
        <v>125</v>
      </c>
      <c r="I69" s="538"/>
      <c r="J69" s="538"/>
    </row>
    <row r="70" spans="1:10" ht="11.25">
      <c r="A70" s="474">
        <v>61</v>
      </c>
      <c r="B70" s="453" t="s">
        <v>55</v>
      </c>
      <c r="C70" s="462">
        <v>3</v>
      </c>
      <c r="D70" s="529"/>
      <c r="E70" s="464">
        <v>0</v>
      </c>
      <c r="F70" s="452"/>
      <c r="G70" s="537">
        <v>3</v>
      </c>
      <c r="H70" s="467" t="s">
        <v>125</v>
      </c>
      <c r="I70" s="538"/>
      <c r="J70" s="538"/>
    </row>
    <row r="71" spans="1:10" ht="11.25">
      <c r="A71" s="474">
        <v>62</v>
      </c>
      <c r="B71" s="453" t="s">
        <v>102</v>
      </c>
      <c r="C71" s="462">
        <v>5</v>
      </c>
      <c r="D71" s="529"/>
      <c r="E71" s="464">
        <v>1</v>
      </c>
      <c r="F71" s="452"/>
      <c r="G71" s="537">
        <v>6</v>
      </c>
      <c r="H71" s="467" t="s">
        <v>125</v>
      </c>
      <c r="I71" s="538"/>
      <c r="J71" s="538"/>
    </row>
    <row r="72" spans="1:10" ht="11.25">
      <c r="A72" s="474">
        <v>63</v>
      </c>
      <c r="B72" s="453" t="s">
        <v>103</v>
      </c>
      <c r="C72" s="462">
        <v>9</v>
      </c>
      <c r="D72" s="529"/>
      <c r="E72" s="464">
        <v>1</v>
      </c>
      <c r="F72" s="452"/>
      <c r="G72" s="537">
        <v>10</v>
      </c>
      <c r="H72" s="467" t="s">
        <v>125</v>
      </c>
      <c r="I72" s="538"/>
      <c r="J72" s="538"/>
    </row>
    <row r="73" spans="1:10" ht="11.25">
      <c r="A73" s="474">
        <v>64</v>
      </c>
      <c r="B73" s="453" t="s">
        <v>104</v>
      </c>
      <c r="C73" s="462">
        <v>3</v>
      </c>
      <c r="D73" s="529"/>
      <c r="E73" s="464">
        <v>2</v>
      </c>
      <c r="F73" s="452"/>
      <c r="G73" s="539">
        <v>5</v>
      </c>
      <c r="H73" s="467" t="s">
        <v>125</v>
      </c>
      <c r="I73" s="538"/>
      <c r="J73" s="538"/>
    </row>
    <row r="74" spans="1:10" ht="11.25">
      <c r="A74" s="474">
        <v>65</v>
      </c>
      <c r="B74" s="453" t="s">
        <v>105</v>
      </c>
      <c r="C74" s="462">
        <v>0</v>
      </c>
      <c r="D74" s="529"/>
      <c r="E74" s="464">
        <v>0</v>
      </c>
      <c r="F74" s="452"/>
      <c r="G74" s="537">
        <v>0</v>
      </c>
      <c r="H74" s="467" t="s">
        <v>125</v>
      </c>
      <c r="I74" s="538"/>
      <c r="J74" s="538"/>
    </row>
    <row r="75" spans="1:10" ht="11.25">
      <c r="A75" s="474">
        <v>66</v>
      </c>
      <c r="B75" s="453" t="s">
        <v>106</v>
      </c>
      <c r="C75" s="462">
        <v>6</v>
      </c>
      <c r="D75" s="529"/>
      <c r="E75" s="464">
        <v>0</v>
      </c>
      <c r="F75" s="452"/>
      <c r="G75" s="537">
        <v>6</v>
      </c>
      <c r="H75" s="467" t="s">
        <v>125</v>
      </c>
      <c r="I75" s="538"/>
      <c r="J75" s="538"/>
    </row>
    <row r="76" spans="1:10" ht="11.25">
      <c r="A76" s="474">
        <v>67</v>
      </c>
      <c r="B76" s="453" t="s">
        <v>107</v>
      </c>
      <c r="C76" s="462">
        <v>16</v>
      </c>
      <c r="D76" s="529"/>
      <c r="E76" s="464">
        <v>8</v>
      </c>
      <c r="F76" s="452"/>
      <c r="G76" s="537">
        <v>24</v>
      </c>
      <c r="H76" s="467" t="s">
        <v>125</v>
      </c>
      <c r="I76" s="538"/>
      <c r="J76" s="538"/>
    </row>
    <row r="77" spans="1:10" ht="11.25">
      <c r="A77" s="474">
        <v>68</v>
      </c>
      <c r="B77" s="453" t="s">
        <v>108</v>
      </c>
      <c r="C77" s="462">
        <v>3</v>
      </c>
      <c r="D77" s="529"/>
      <c r="E77" s="464">
        <v>0</v>
      </c>
      <c r="F77" s="452"/>
      <c r="G77" s="537">
        <v>3</v>
      </c>
      <c r="H77" s="467" t="s">
        <v>125</v>
      </c>
      <c r="I77" s="538"/>
      <c r="J77" s="538"/>
    </row>
    <row r="78" spans="1:10" ht="11.25">
      <c r="A78" s="474">
        <v>69</v>
      </c>
      <c r="B78" s="453" t="s">
        <v>56</v>
      </c>
      <c r="C78" s="462">
        <v>16</v>
      </c>
      <c r="D78" s="529"/>
      <c r="E78" s="464">
        <v>14</v>
      </c>
      <c r="F78" s="452"/>
      <c r="G78" s="537">
        <v>30</v>
      </c>
      <c r="H78" s="467" t="s">
        <v>125</v>
      </c>
      <c r="I78" s="538"/>
      <c r="J78" s="538"/>
    </row>
    <row r="79" spans="1:10" ht="11.25">
      <c r="A79" s="474">
        <v>70</v>
      </c>
      <c r="B79" s="453" t="s">
        <v>109</v>
      </c>
      <c r="C79" s="462">
        <v>1</v>
      </c>
      <c r="D79" s="529"/>
      <c r="E79" s="464">
        <v>0</v>
      </c>
      <c r="F79" s="452"/>
      <c r="G79" s="537">
        <v>1</v>
      </c>
      <c r="H79" s="467" t="s">
        <v>125</v>
      </c>
      <c r="I79" s="538"/>
      <c r="J79" s="538"/>
    </row>
    <row r="80" spans="1:10" ht="11.25">
      <c r="A80" s="474">
        <v>71</v>
      </c>
      <c r="B80" s="453" t="s">
        <v>110</v>
      </c>
      <c r="C80" s="462">
        <v>3</v>
      </c>
      <c r="D80" s="529"/>
      <c r="E80" s="464">
        <v>4</v>
      </c>
      <c r="F80" s="452"/>
      <c r="G80" s="537">
        <v>7</v>
      </c>
      <c r="H80" s="467" t="s">
        <v>125</v>
      </c>
      <c r="I80" s="538"/>
      <c r="J80" s="538"/>
    </row>
    <row r="81" spans="1:10" ht="11.25">
      <c r="A81" s="474">
        <v>72</v>
      </c>
      <c r="B81" s="453" t="s">
        <v>57</v>
      </c>
      <c r="C81" s="462">
        <v>5</v>
      </c>
      <c r="D81" s="529"/>
      <c r="E81" s="464">
        <v>2</v>
      </c>
      <c r="F81" s="452"/>
      <c r="G81" s="537">
        <v>7</v>
      </c>
      <c r="H81" s="467" t="s">
        <v>125</v>
      </c>
      <c r="I81" s="538"/>
      <c r="J81" s="538"/>
    </row>
    <row r="82" spans="1:10" ht="11.25">
      <c r="A82" s="474">
        <v>73</v>
      </c>
      <c r="B82" s="453" t="s">
        <v>58</v>
      </c>
      <c r="C82" s="462">
        <v>4</v>
      </c>
      <c r="D82" s="529"/>
      <c r="E82" s="464">
        <v>0</v>
      </c>
      <c r="F82" s="452"/>
      <c r="G82" s="537">
        <v>4</v>
      </c>
      <c r="H82" s="467" t="s">
        <v>125</v>
      </c>
      <c r="I82" s="538"/>
      <c r="J82" s="538"/>
    </row>
    <row r="83" spans="1:10" ht="11.25">
      <c r="A83" s="474">
        <v>74</v>
      </c>
      <c r="B83" s="453" t="s">
        <v>111</v>
      </c>
      <c r="C83" s="462">
        <v>17</v>
      </c>
      <c r="D83" s="529"/>
      <c r="E83" s="464">
        <v>0</v>
      </c>
      <c r="F83" s="452"/>
      <c r="G83" s="537">
        <v>17</v>
      </c>
      <c r="H83" s="467" t="s">
        <v>125</v>
      </c>
      <c r="I83" s="538"/>
      <c r="J83" s="538"/>
    </row>
    <row r="84" spans="1:10" ht="11.25">
      <c r="A84" s="474">
        <v>75</v>
      </c>
      <c r="B84" s="453" t="s">
        <v>59</v>
      </c>
      <c r="C84" s="462">
        <v>49</v>
      </c>
      <c r="D84" s="529"/>
      <c r="E84" s="472">
        <v>0</v>
      </c>
      <c r="F84" s="452" t="s">
        <v>124</v>
      </c>
      <c r="G84" s="539">
        <v>49</v>
      </c>
      <c r="H84" s="467" t="s">
        <v>124</v>
      </c>
      <c r="I84" s="538"/>
      <c r="J84" s="538"/>
    </row>
    <row r="85" spans="1:10" ht="11.25">
      <c r="A85" s="474">
        <v>76</v>
      </c>
      <c r="B85" s="453" t="s">
        <v>112</v>
      </c>
      <c r="C85" s="462">
        <v>6</v>
      </c>
      <c r="D85" s="529"/>
      <c r="E85" s="464">
        <v>7</v>
      </c>
      <c r="F85" s="452"/>
      <c r="G85" s="537">
        <v>13</v>
      </c>
      <c r="H85" s="467" t="s">
        <v>125</v>
      </c>
      <c r="I85" s="538"/>
      <c r="J85" s="538"/>
    </row>
    <row r="86" spans="1:10" ht="11.25">
      <c r="A86" s="474">
        <v>77</v>
      </c>
      <c r="B86" s="453" t="s">
        <v>113</v>
      </c>
      <c r="C86" s="462">
        <v>33</v>
      </c>
      <c r="D86" s="529"/>
      <c r="E86" s="464">
        <v>13</v>
      </c>
      <c r="F86" s="452"/>
      <c r="G86" s="537">
        <v>46</v>
      </c>
      <c r="H86" s="467" t="s">
        <v>125</v>
      </c>
      <c r="I86" s="538"/>
      <c r="J86" s="538"/>
    </row>
    <row r="87" spans="1:10" ht="11.25">
      <c r="A87" s="474">
        <v>78</v>
      </c>
      <c r="B87" s="453" t="s">
        <v>60</v>
      </c>
      <c r="C87" s="462">
        <v>42</v>
      </c>
      <c r="D87" s="529"/>
      <c r="E87" s="464">
        <v>11</v>
      </c>
      <c r="F87" s="452"/>
      <c r="G87" s="537">
        <v>53</v>
      </c>
      <c r="H87" s="467" t="s">
        <v>125</v>
      </c>
      <c r="I87" s="538"/>
      <c r="J87" s="538"/>
    </row>
    <row r="88" spans="1:10" ht="11.25">
      <c r="A88" s="474">
        <v>79</v>
      </c>
      <c r="B88" s="453" t="s">
        <v>114</v>
      </c>
      <c r="C88" s="462">
        <v>1</v>
      </c>
      <c r="D88" s="529"/>
      <c r="E88" s="464">
        <v>0</v>
      </c>
      <c r="F88" s="452"/>
      <c r="G88" s="537">
        <v>1</v>
      </c>
      <c r="H88" s="467" t="s">
        <v>125</v>
      </c>
      <c r="I88" s="538"/>
      <c r="J88" s="538"/>
    </row>
    <row r="89" spans="1:10" ht="11.25">
      <c r="A89" s="474">
        <v>80</v>
      </c>
      <c r="B89" s="453" t="s">
        <v>61</v>
      </c>
      <c r="C89" s="462">
        <v>2</v>
      </c>
      <c r="D89" s="529"/>
      <c r="E89" s="464">
        <v>1</v>
      </c>
      <c r="F89" s="452"/>
      <c r="G89" s="537">
        <v>3</v>
      </c>
      <c r="H89" s="467" t="s">
        <v>125</v>
      </c>
      <c r="I89" s="538"/>
      <c r="J89" s="538"/>
    </row>
    <row r="90" spans="1:10" ht="11.25">
      <c r="A90" s="474">
        <v>81</v>
      </c>
      <c r="B90" s="453" t="s">
        <v>62</v>
      </c>
      <c r="C90" s="462">
        <v>4</v>
      </c>
      <c r="D90" s="529"/>
      <c r="E90" s="464">
        <v>0</v>
      </c>
      <c r="F90" s="452"/>
      <c r="G90" s="537">
        <v>4</v>
      </c>
      <c r="H90" s="467" t="s">
        <v>125</v>
      </c>
      <c r="I90" s="538"/>
      <c r="J90" s="538"/>
    </row>
    <row r="91" spans="1:10" ht="11.25">
      <c r="A91" s="474">
        <v>82</v>
      </c>
      <c r="B91" s="453" t="s">
        <v>115</v>
      </c>
      <c r="C91" s="462">
        <v>1</v>
      </c>
      <c r="D91" s="529"/>
      <c r="E91" s="464">
        <v>1</v>
      </c>
      <c r="F91" s="452"/>
      <c r="G91" s="537">
        <v>2</v>
      </c>
      <c r="H91" s="467" t="s">
        <v>125</v>
      </c>
      <c r="I91" s="538"/>
      <c r="J91" s="538"/>
    </row>
    <row r="92" spans="1:10" ht="11.25">
      <c r="A92" s="474">
        <v>83</v>
      </c>
      <c r="B92" s="453" t="s">
        <v>63</v>
      </c>
      <c r="C92" s="462">
        <v>9</v>
      </c>
      <c r="D92" s="529"/>
      <c r="E92" s="464">
        <v>12</v>
      </c>
      <c r="F92" s="452"/>
      <c r="G92" s="537">
        <v>21</v>
      </c>
      <c r="H92" s="467" t="s">
        <v>125</v>
      </c>
      <c r="I92" s="538"/>
      <c r="J92" s="538"/>
    </row>
    <row r="93" spans="1:10" ht="11.25">
      <c r="A93" s="474">
        <v>84</v>
      </c>
      <c r="B93" s="453" t="s">
        <v>64</v>
      </c>
      <c r="C93" s="462">
        <v>7</v>
      </c>
      <c r="D93" s="529"/>
      <c r="E93" s="464">
        <v>0</v>
      </c>
      <c r="F93" s="452"/>
      <c r="G93" s="537">
        <v>7</v>
      </c>
      <c r="H93" s="467" t="s">
        <v>125</v>
      </c>
      <c r="I93" s="538"/>
      <c r="J93" s="538"/>
    </row>
    <row r="94" spans="1:10" ht="11.25">
      <c r="A94" s="474">
        <v>85</v>
      </c>
      <c r="B94" s="453" t="s">
        <v>65</v>
      </c>
      <c r="C94" s="462">
        <v>2</v>
      </c>
      <c r="D94" s="529"/>
      <c r="E94" s="464">
        <v>0</v>
      </c>
      <c r="F94" s="452"/>
      <c r="G94" s="537">
        <v>2</v>
      </c>
      <c r="H94" s="467" t="s">
        <v>125</v>
      </c>
      <c r="I94" s="538"/>
      <c r="J94" s="538"/>
    </row>
    <row r="95" spans="1:10" ht="11.25">
      <c r="A95" s="474">
        <v>86</v>
      </c>
      <c r="B95" s="453" t="s">
        <v>66</v>
      </c>
      <c r="C95" s="462">
        <v>3</v>
      </c>
      <c r="D95" s="529"/>
      <c r="E95" s="464">
        <v>4</v>
      </c>
      <c r="F95" s="452"/>
      <c r="G95" s="537">
        <v>7</v>
      </c>
      <c r="H95" s="467" t="s">
        <v>125</v>
      </c>
      <c r="I95" s="538"/>
      <c r="J95" s="538"/>
    </row>
    <row r="96" spans="1:10" ht="11.25">
      <c r="A96" s="474">
        <v>87</v>
      </c>
      <c r="B96" s="453" t="s">
        <v>116</v>
      </c>
      <c r="C96" s="462">
        <v>1</v>
      </c>
      <c r="D96" s="529"/>
      <c r="E96" s="464">
        <v>6</v>
      </c>
      <c r="F96" s="452"/>
      <c r="G96" s="537">
        <v>7</v>
      </c>
      <c r="H96" s="467" t="s">
        <v>125</v>
      </c>
      <c r="I96" s="538"/>
      <c r="J96" s="538"/>
    </row>
    <row r="97" spans="1:10" ht="11.25">
      <c r="A97" s="474">
        <v>88</v>
      </c>
      <c r="B97" s="453" t="s">
        <v>67</v>
      </c>
      <c r="C97" s="462">
        <v>0</v>
      </c>
      <c r="D97" s="529"/>
      <c r="E97" s="464">
        <v>2</v>
      </c>
      <c r="F97" s="452"/>
      <c r="G97" s="537">
        <v>2</v>
      </c>
      <c r="H97" s="467" t="s">
        <v>125</v>
      </c>
      <c r="I97" s="538"/>
      <c r="J97" s="538"/>
    </row>
    <row r="98" spans="1:10" ht="11.25">
      <c r="A98" s="474">
        <v>89</v>
      </c>
      <c r="B98" s="453" t="s">
        <v>68</v>
      </c>
      <c r="C98" s="462">
        <v>2</v>
      </c>
      <c r="D98" s="529"/>
      <c r="E98" s="464">
        <v>0</v>
      </c>
      <c r="F98" s="452"/>
      <c r="G98" s="537">
        <v>2</v>
      </c>
      <c r="H98" s="467" t="s">
        <v>125</v>
      </c>
      <c r="I98" s="538"/>
      <c r="J98" s="538"/>
    </row>
    <row r="99" spans="1:10" ht="11.25">
      <c r="A99" s="474">
        <v>90</v>
      </c>
      <c r="B99" s="453" t="s">
        <v>69</v>
      </c>
      <c r="C99" s="462">
        <v>4</v>
      </c>
      <c r="D99" s="529"/>
      <c r="E99" s="464">
        <v>1</v>
      </c>
      <c r="F99" s="452"/>
      <c r="G99" s="537">
        <v>5</v>
      </c>
      <c r="H99" s="467" t="s">
        <v>125</v>
      </c>
      <c r="I99" s="538"/>
      <c r="J99" s="538"/>
    </row>
    <row r="100" spans="1:10" ht="11.25">
      <c r="A100" s="474">
        <v>91</v>
      </c>
      <c r="B100" s="453" t="s">
        <v>70</v>
      </c>
      <c r="C100" s="462">
        <v>49</v>
      </c>
      <c r="D100" s="529"/>
      <c r="E100" s="464">
        <v>10</v>
      </c>
      <c r="F100" s="452"/>
      <c r="G100" s="537">
        <v>59</v>
      </c>
      <c r="H100" s="467" t="s">
        <v>125</v>
      </c>
      <c r="I100" s="538"/>
      <c r="J100" s="538"/>
    </row>
    <row r="101" spans="1:10" ht="11.25">
      <c r="A101" s="474">
        <v>92</v>
      </c>
      <c r="B101" s="453" t="s">
        <v>117</v>
      </c>
      <c r="C101" s="462">
        <v>27</v>
      </c>
      <c r="D101" s="529"/>
      <c r="E101" s="464">
        <v>18</v>
      </c>
      <c r="F101" s="452"/>
      <c r="G101" s="537">
        <v>45</v>
      </c>
      <c r="H101" s="467" t="s">
        <v>125</v>
      </c>
      <c r="I101" s="538"/>
      <c r="J101" s="538"/>
    </row>
    <row r="102" spans="1:10" ht="11.25">
      <c r="A102" s="474">
        <v>93</v>
      </c>
      <c r="B102" s="453" t="s">
        <v>118</v>
      </c>
      <c r="C102" s="462">
        <v>22</v>
      </c>
      <c r="D102" s="529"/>
      <c r="E102" s="464">
        <v>25</v>
      </c>
      <c r="F102" s="452"/>
      <c r="G102" s="537">
        <v>47</v>
      </c>
      <c r="H102" s="467" t="s">
        <v>125</v>
      </c>
      <c r="I102" s="538"/>
      <c r="J102" s="538"/>
    </row>
    <row r="103" spans="1:10" ht="11.25">
      <c r="A103" s="474">
        <v>94</v>
      </c>
      <c r="B103" s="453" t="s">
        <v>119</v>
      </c>
      <c r="C103" s="462">
        <v>18</v>
      </c>
      <c r="D103" s="529"/>
      <c r="E103" s="464">
        <v>18</v>
      </c>
      <c r="F103" s="452"/>
      <c r="G103" s="537">
        <v>36</v>
      </c>
      <c r="H103" s="467" t="s">
        <v>125</v>
      </c>
      <c r="I103" s="538"/>
      <c r="J103" s="538"/>
    </row>
    <row r="104" spans="1:10" ht="11.25">
      <c r="A104" s="475">
        <v>95</v>
      </c>
      <c r="B104" s="476" t="s">
        <v>120</v>
      </c>
      <c r="C104" s="481">
        <v>44</v>
      </c>
      <c r="D104" s="532"/>
      <c r="E104" s="483">
        <v>9</v>
      </c>
      <c r="F104" s="534"/>
      <c r="G104" s="540">
        <v>53</v>
      </c>
      <c r="H104" s="486" t="s">
        <v>125</v>
      </c>
      <c r="I104" s="538"/>
      <c r="J104" s="538"/>
    </row>
    <row r="105" spans="1:10" ht="11.25">
      <c r="A105" s="491">
        <v>971</v>
      </c>
      <c r="B105" s="519" t="s">
        <v>71</v>
      </c>
      <c r="C105" s="497">
        <v>0</v>
      </c>
      <c r="D105" s="541"/>
      <c r="E105" s="497">
        <v>0</v>
      </c>
      <c r="F105" s="541"/>
      <c r="G105" s="542">
        <v>0</v>
      </c>
      <c r="H105" s="502" t="s">
        <v>125</v>
      </c>
      <c r="I105" s="538"/>
      <c r="J105" s="538"/>
    </row>
    <row r="106" spans="1:10" ht="11.25">
      <c r="A106" s="474">
        <v>972</v>
      </c>
      <c r="B106" s="520" t="s">
        <v>72</v>
      </c>
      <c r="C106" s="462">
        <v>0</v>
      </c>
      <c r="D106" s="529"/>
      <c r="E106" s="462">
        <v>1</v>
      </c>
      <c r="F106" s="529"/>
      <c r="G106" s="537">
        <v>1</v>
      </c>
      <c r="H106" s="467" t="s">
        <v>125</v>
      </c>
      <c r="I106" s="538"/>
      <c r="J106" s="538"/>
    </row>
    <row r="107" spans="1:10" ht="11.25">
      <c r="A107" s="474">
        <v>973</v>
      </c>
      <c r="B107" s="520" t="s">
        <v>121</v>
      </c>
      <c r="C107" s="462">
        <v>2</v>
      </c>
      <c r="D107" s="529"/>
      <c r="E107" s="462">
        <v>0</v>
      </c>
      <c r="F107" s="529"/>
      <c r="G107" s="537">
        <v>2</v>
      </c>
      <c r="H107" s="467" t="s">
        <v>125</v>
      </c>
      <c r="I107" s="538"/>
      <c r="J107" s="538"/>
    </row>
    <row r="108" spans="1:10" ht="11.25">
      <c r="A108" s="475">
        <v>974</v>
      </c>
      <c r="B108" s="521" t="s">
        <v>73</v>
      </c>
      <c r="C108" s="481">
        <v>2</v>
      </c>
      <c r="D108" s="532"/>
      <c r="E108" s="481">
        <v>0</v>
      </c>
      <c r="F108" s="532"/>
      <c r="G108" s="540">
        <v>2</v>
      </c>
      <c r="H108" s="486" t="s">
        <v>125</v>
      </c>
      <c r="I108" s="538"/>
      <c r="J108" s="538"/>
    </row>
    <row r="109" spans="4:8" ht="11.25">
      <c r="D109" s="452"/>
      <c r="E109" s="453"/>
      <c r="F109" s="452"/>
      <c r="H109" s="452"/>
    </row>
    <row r="110" spans="1:8" ht="14.25" customHeight="1">
      <c r="A110" s="804" t="s">
        <v>11</v>
      </c>
      <c r="B110" s="805"/>
      <c r="C110" s="493">
        <v>745</v>
      </c>
      <c r="D110" s="503"/>
      <c r="E110" s="493">
        <v>332</v>
      </c>
      <c r="F110" s="503"/>
      <c r="G110" s="493">
        <v>1077</v>
      </c>
      <c r="H110" s="503"/>
    </row>
    <row r="111" spans="1:8" ht="11.25" customHeight="1">
      <c r="A111" s="806" t="s">
        <v>19</v>
      </c>
      <c r="B111" s="807"/>
      <c r="C111" s="458">
        <v>4</v>
      </c>
      <c r="D111" s="504"/>
      <c r="E111" s="458">
        <v>1</v>
      </c>
      <c r="F111" s="504"/>
      <c r="G111" s="458">
        <v>5</v>
      </c>
      <c r="H111" s="504"/>
    </row>
    <row r="112" spans="1:8" ht="12.75" customHeight="1">
      <c r="A112" s="808" t="s">
        <v>12</v>
      </c>
      <c r="B112" s="809"/>
      <c r="C112" s="477">
        <v>749</v>
      </c>
      <c r="D112" s="505"/>
      <c r="E112" s="477">
        <v>333</v>
      </c>
      <c r="F112" s="505"/>
      <c r="G112" s="477">
        <v>1082</v>
      </c>
      <c r="H112" s="505"/>
    </row>
    <row r="113" spans="1:8" ht="11.25">
      <c r="A113" s="451" t="s">
        <v>14</v>
      </c>
      <c r="G113" s="453"/>
      <c r="H113" s="452"/>
    </row>
    <row r="114" spans="2:8" ht="11.25">
      <c r="B114" s="454"/>
      <c r="C114" s="454"/>
      <c r="D114" s="455"/>
      <c r="E114" s="454"/>
      <c r="F114" s="455"/>
      <c r="G114" s="506"/>
      <c r="H114" s="507"/>
    </row>
    <row r="115" spans="2:8" ht="11.25">
      <c r="B115" s="454"/>
      <c r="C115" s="454"/>
      <c r="D115" s="455"/>
      <c r="E115" s="454"/>
      <c r="F115" s="455"/>
      <c r="G115" s="454"/>
      <c r="H115" s="455"/>
    </row>
    <row r="116" spans="2:8" ht="11.25">
      <c r="B116" s="453"/>
      <c r="C116" s="453"/>
      <c r="D116" s="452"/>
      <c r="E116" s="453"/>
      <c r="F116" s="452"/>
      <c r="G116" s="453"/>
      <c r="H116" s="452"/>
    </row>
    <row r="117" spans="2:8" ht="11.25">
      <c r="B117" s="453"/>
      <c r="C117" s="453"/>
      <c r="D117" s="452"/>
      <c r="E117" s="453"/>
      <c r="F117" s="452"/>
      <c r="G117" s="466"/>
      <c r="H117" s="518"/>
    </row>
    <row r="118" spans="2:8" ht="11.25">
      <c r="B118" s="453"/>
      <c r="C118" s="453"/>
      <c r="D118" s="452"/>
      <c r="E118" s="453"/>
      <c r="F118" s="452"/>
      <c r="G118" s="466"/>
      <c r="H118" s="518"/>
    </row>
    <row r="119" spans="2:8" ht="11.25">
      <c r="B119" s="453"/>
      <c r="C119" s="453"/>
      <c r="D119" s="452"/>
      <c r="E119" s="453"/>
      <c r="F119" s="452"/>
      <c r="G119" s="466"/>
      <c r="H119" s="518"/>
    </row>
    <row r="120" spans="2:8" ht="11.25">
      <c r="B120" s="453"/>
      <c r="C120" s="453"/>
      <c r="D120" s="452"/>
      <c r="E120" s="453"/>
      <c r="F120" s="452"/>
      <c r="G120" s="466"/>
      <c r="H120" s="518"/>
    </row>
    <row r="121" spans="2:8" ht="11.25">
      <c r="B121" s="453"/>
      <c r="C121" s="453"/>
      <c r="D121" s="452"/>
      <c r="E121" s="453"/>
      <c r="F121" s="452"/>
      <c r="G121" s="466"/>
      <c r="H121" s="518"/>
    </row>
    <row r="122" spans="2:8" ht="11.25">
      <c r="B122" s="453"/>
      <c r="C122" s="453"/>
      <c r="D122" s="452"/>
      <c r="E122" s="453"/>
      <c r="F122" s="452"/>
      <c r="G122" s="466"/>
      <c r="H122" s="518"/>
    </row>
    <row r="123" spans="2:8" ht="11.25">
      <c r="B123" s="453"/>
      <c r="C123" s="453"/>
      <c r="D123" s="452"/>
      <c r="E123" s="453"/>
      <c r="F123" s="452"/>
      <c r="G123" s="466"/>
      <c r="H123" s="518"/>
    </row>
    <row r="124" spans="2:8" ht="11.25">
      <c r="B124" s="453"/>
      <c r="C124" s="453"/>
      <c r="D124" s="452"/>
      <c r="E124" s="453"/>
      <c r="F124" s="452"/>
      <c r="G124" s="466"/>
      <c r="H124" s="518"/>
    </row>
    <row r="125" spans="2:8" ht="11.25">
      <c r="B125" s="453"/>
      <c r="C125" s="453"/>
      <c r="D125" s="452"/>
      <c r="E125" s="453"/>
      <c r="F125" s="452"/>
      <c r="G125" s="466"/>
      <c r="H125" s="518"/>
    </row>
    <row r="126" spans="2:8" ht="11.25">
      <c r="B126" s="453"/>
      <c r="C126" s="453"/>
      <c r="D126" s="452"/>
      <c r="E126" s="453"/>
      <c r="F126" s="452"/>
      <c r="G126" s="466"/>
      <c r="H126" s="518"/>
    </row>
    <row r="127" spans="2:8" ht="11.25">
      <c r="B127" s="453"/>
      <c r="C127" s="453"/>
      <c r="D127" s="452"/>
      <c r="E127" s="453"/>
      <c r="F127" s="452"/>
      <c r="G127" s="466"/>
      <c r="H127" s="518"/>
    </row>
    <row r="128" spans="2:8" ht="11.25">
      <c r="B128" s="453"/>
      <c r="C128" s="453"/>
      <c r="D128" s="452"/>
      <c r="E128" s="453"/>
      <c r="F128" s="452"/>
      <c r="G128" s="466"/>
      <c r="H128" s="518"/>
    </row>
    <row r="129" spans="2:8" ht="11.25">
      <c r="B129" s="453"/>
      <c r="C129" s="453"/>
      <c r="D129" s="452"/>
      <c r="E129" s="453"/>
      <c r="F129" s="452"/>
      <c r="G129" s="466"/>
      <c r="H129" s="518"/>
    </row>
    <row r="130" spans="2:8" ht="11.25">
      <c r="B130" s="453"/>
      <c r="C130" s="453"/>
      <c r="D130" s="452"/>
      <c r="E130" s="453"/>
      <c r="F130" s="452"/>
      <c r="G130" s="466"/>
      <c r="H130" s="518"/>
    </row>
    <row r="131" spans="2:8" ht="11.25">
      <c r="B131" s="453"/>
      <c r="C131" s="453"/>
      <c r="D131" s="452"/>
      <c r="E131" s="453"/>
      <c r="F131" s="452"/>
      <c r="G131" s="466"/>
      <c r="H131" s="518"/>
    </row>
    <row r="132" spans="2:8" ht="11.25">
      <c r="B132" s="453"/>
      <c r="C132" s="453"/>
      <c r="D132" s="452"/>
      <c r="E132" s="453"/>
      <c r="F132" s="452"/>
      <c r="G132" s="466"/>
      <c r="H132" s="518"/>
    </row>
    <row r="133" spans="2:8" ht="11.25">
      <c r="B133" s="453"/>
      <c r="C133" s="453"/>
      <c r="D133" s="452"/>
      <c r="E133" s="453"/>
      <c r="F133" s="452"/>
      <c r="G133" s="466"/>
      <c r="H133" s="518"/>
    </row>
    <row r="134" spans="2:8" ht="11.25">
      <c r="B134" s="453"/>
      <c r="C134" s="453"/>
      <c r="D134" s="452"/>
      <c r="E134" s="453"/>
      <c r="F134" s="452"/>
      <c r="G134" s="466"/>
      <c r="H134" s="518"/>
    </row>
    <row r="135" spans="2:8" ht="11.25">
      <c r="B135" s="453"/>
      <c r="C135" s="453"/>
      <c r="D135" s="452"/>
      <c r="E135" s="453"/>
      <c r="F135" s="452"/>
      <c r="G135" s="466"/>
      <c r="H135" s="518"/>
    </row>
    <row r="136" spans="2:8" ht="11.25">
      <c r="B136" s="453"/>
      <c r="C136" s="453"/>
      <c r="D136" s="452"/>
      <c r="E136" s="453"/>
      <c r="F136" s="452"/>
      <c r="G136" s="466"/>
      <c r="H136" s="518"/>
    </row>
    <row r="137" spans="2:8" ht="11.25">
      <c r="B137" s="453"/>
      <c r="C137" s="453"/>
      <c r="D137" s="452"/>
      <c r="E137" s="453"/>
      <c r="F137" s="452"/>
      <c r="G137" s="466"/>
      <c r="H137" s="518"/>
    </row>
    <row r="138" spans="2:8" ht="11.25">
      <c r="B138" s="453"/>
      <c r="C138" s="453"/>
      <c r="D138" s="452"/>
      <c r="E138" s="453"/>
      <c r="F138" s="452"/>
      <c r="G138" s="466"/>
      <c r="H138" s="518"/>
    </row>
    <row r="139" spans="2:8" ht="11.25">
      <c r="B139" s="453"/>
      <c r="C139" s="453"/>
      <c r="D139" s="452"/>
      <c r="E139" s="453"/>
      <c r="F139" s="452"/>
      <c r="G139" s="453"/>
      <c r="H139" s="452"/>
    </row>
    <row r="140" spans="2:8" ht="11.25">
      <c r="B140" s="453"/>
      <c r="C140" s="453"/>
      <c r="D140" s="452"/>
      <c r="E140" s="453"/>
      <c r="F140" s="452"/>
      <c r="G140" s="453"/>
      <c r="H140" s="452"/>
    </row>
    <row r="141" spans="2:8" ht="11.25">
      <c r="B141" s="453"/>
      <c r="C141" s="453"/>
      <c r="D141" s="452"/>
      <c r="E141" s="453"/>
      <c r="F141" s="452"/>
      <c r="G141" s="453"/>
      <c r="H141" s="452"/>
    </row>
    <row r="142" spans="2:8" ht="11.25">
      <c r="B142" s="453"/>
      <c r="C142" s="453"/>
      <c r="D142" s="452"/>
      <c r="E142" s="453"/>
      <c r="F142" s="452"/>
      <c r="G142" s="453"/>
      <c r="H142" s="452"/>
    </row>
    <row r="143" spans="2:8" ht="11.25">
      <c r="B143" s="453"/>
      <c r="C143" s="453"/>
      <c r="D143" s="452"/>
      <c r="E143" s="453"/>
      <c r="F143" s="452"/>
      <c r="G143" s="453"/>
      <c r="H143" s="452"/>
    </row>
    <row r="144" spans="2:8" ht="11.25">
      <c r="B144" s="453"/>
      <c r="C144" s="453"/>
      <c r="D144" s="452"/>
      <c r="E144" s="453"/>
      <c r="F144" s="452"/>
      <c r="G144" s="461"/>
      <c r="H144" s="489"/>
    </row>
    <row r="145" ht="11.25">
      <c r="G145" s="453"/>
    </row>
    <row r="146" spans="4:8" ht="11.25">
      <c r="D146" s="451"/>
      <c r="F146" s="451"/>
      <c r="G146" s="453"/>
      <c r="H146" s="451"/>
    </row>
    <row r="147" spans="4:8" ht="11.25">
      <c r="D147" s="451"/>
      <c r="F147" s="451"/>
      <c r="G147" s="453"/>
      <c r="H147" s="451"/>
    </row>
    <row r="148" spans="4:8" ht="11.25">
      <c r="D148" s="451"/>
      <c r="F148" s="451"/>
      <c r="G148" s="453"/>
      <c r="H148" s="451"/>
    </row>
    <row r="149" spans="4:8" ht="11.25">
      <c r="D149" s="451"/>
      <c r="F149" s="451"/>
      <c r="G149" s="453"/>
      <c r="H149" s="451"/>
    </row>
    <row r="150" spans="4:8" ht="11.25">
      <c r="D150" s="451"/>
      <c r="F150" s="451"/>
      <c r="G150" s="453"/>
      <c r="H150" s="451"/>
    </row>
    <row r="151" spans="4:8" ht="11.25">
      <c r="D151" s="451"/>
      <c r="F151" s="451"/>
      <c r="G151" s="453"/>
      <c r="H151" s="451"/>
    </row>
    <row r="152" spans="4:8" ht="11.25">
      <c r="D152" s="451"/>
      <c r="F152" s="451"/>
      <c r="G152" s="453"/>
      <c r="H152" s="451"/>
    </row>
    <row r="153" spans="4:8" ht="11.25">
      <c r="D153" s="451"/>
      <c r="F153" s="451"/>
      <c r="G153" s="453"/>
      <c r="H153" s="451"/>
    </row>
    <row r="154" spans="4:8" ht="11.25">
      <c r="D154" s="451"/>
      <c r="F154" s="451"/>
      <c r="G154" s="453"/>
      <c r="H154" s="451"/>
    </row>
    <row r="155" spans="4:8" ht="11.25">
      <c r="D155" s="451"/>
      <c r="F155" s="451"/>
      <c r="G155" s="453"/>
      <c r="H155" s="451"/>
    </row>
    <row r="156" spans="4:8" ht="11.25">
      <c r="D156" s="451"/>
      <c r="F156" s="451"/>
      <c r="G156" s="453"/>
      <c r="H156" s="451"/>
    </row>
    <row r="157" spans="4:8" ht="11.25">
      <c r="D157" s="451"/>
      <c r="F157" s="451"/>
      <c r="G157" s="453"/>
      <c r="H157" s="451"/>
    </row>
    <row r="158" spans="4:8" ht="11.25">
      <c r="D158" s="451"/>
      <c r="F158" s="451"/>
      <c r="G158" s="453"/>
      <c r="H158" s="451"/>
    </row>
  </sheetData>
  <sheetProtection/>
  <mergeCells count="14">
    <mergeCell ref="A1:H1"/>
    <mergeCell ref="A3:B4"/>
    <mergeCell ref="C3:F3"/>
    <mergeCell ref="G3:H4"/>
    <mergeCell ref="C4:D4"/>
    <mergeCell ref="E4:F4"/>
    <mergeCell ref="G60:H61"/>
    <mergeCell ref="C61:D61"/>
    <mergeCell ref="E61:F61"/>
    <mergeCell ref="A110:B110"/>
    <mergeCell ref="A111:B111"/>
    <mergeCell ref="A112:B112"/>
    <mergeCell ref="A60:B61"/>
    <mergeCell ref="C60:F60"/>
  </mergeCells>
  <conditionalFormatting sqref="C5:C57">
    <cfRule type="cellIs" priority="7" dxfId="181" operator="equal" stopIfTrue="1">
      <formula>"NR"</formula>
    </cfRule>
    <cfRule type="cellIs" priority="8" dxfId="181" operator="equal" stopIfTrue="1">
      <formula>"ND"</formula>
    </cfRule>
  </conditionalFormatting>
  <conditionalFormatting sqref="C62:C108">
    <cfRule type="cellIs" priority="5" dxfId="181" operator="equal" stopIfTrue="1">
      <formula>"NR"</formula>
    </cfRule>
    <cfRule type="cellIs" priority="6" dxfId="181" operator="equal" stopIfTrue="1">
      <formula>"ND"</formula>
    </cfRule>
  </conditionalFormatting>
  <conditionalFormatting sqref="E5:E57">
    <cfRule type="cellIs" priority="3" dxfId="181" operator="equal" stopIfTrue="1">
      <formula>"NR"</formula>
    </cfRule>
    <cfRule type="cellIs" priority="4" dxfId="181" operator="equal" stopIfTrue="1">
      <formula>"ND"</formula>
    </cfRule>
  </conditionalFormatting>
  <conditionalFormatting sqref="E62:E108">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orientation="portrait" paperSize="9"/>
  <ignoredErrors>
    <ignoredError sqref="A5:A13" numberStoredAsText="1"/>
  </ignoredErrors>
</worksheet>
</file>

<file path=xl/worksheets/sheet28.xml><?xml version="1.0" encoding="utf-8"?>
<worksheet xmlns="http://schemas.openxmlformats.org/spreadsheetml/2006/main" xmlns:r="http://schemas.openxmlformats.org/officeDocument/2006/relationships">
  <dimension ref="A1:Q180"/>
  <sheetViews>
    <sheetView zoomScalePageLayoutView="0" workbookViewId="0" topLeftCell="A1">
      <selection activeCell="A1" sqref="A1:N1"/>
    </sheetView>
  </sheetViews>
  <sheetFormatPr defaultColWidth="11.421875" defaultRowHeight="12.75"/>
  <cols>
    <col min="1" max="1" width="4.00390625" style="543" customWidth="1"/>
    <col min="2" max="2" width="27.421875" style="543" customWidth="1"/>
    <col min="3" max="3" width="9.8515625" style="543" customWidth="1"/>
    <col min="4" max="4" width="3.00390625" style="600" customWidth="1"/>
    <col min="5" max="5" width="8.28125" style="543" customWidth="1"/>
    <col min="6" max="6" width="3.00390625" style="600" customWidth="1"/>
    <col min="7" max="7" width="7.57421875" style="600" customWidth="1"/>
    <col min="8" max="8" width="3.00390625" style="600" customWidth="1"/>
    <col min="9" max="9" width="7.57421875" style="543" customWidth="1"/>
    <col min="10" max="10" width="3.140625" style="600" customWidth="1"/>
    <col min="11" max="11" width="8.8515625" style="543" customWidth="1"/>
    <col min="12" max="12" width="2.8515625" style="600" customWidth="1"/>
    <col min="13" max="13" width="9.00390625" style="543" customWidth="1"/>
    <col min="14" max="14" width="3.28125" style="600" customWidth="1"/>
    <col min="15" max="15" width="11.421875" style="543" customWidth="1"/>
    <col min="16" max="16" width="9.00390625" style="544" customWidth="1"/>
    <col min="17" max="17" width="3.28125" style="592" customWidth="1"/>
    <col min="18" max="16384" width="11.421875" style="543" customWidth="1"/>
  </cols>
  <sheetData>
    <row r="1" spans="1:17" ht="22.5" customHeight="1">
      <c r="A1" s="856" t="s">
        <v>424</v>
      </c>
      <c r="B1" s="856"/>
      <c r="C1" s="856"/>
      <c r="D1" s="856"/>
      <c r="E1" s="856"/>
      <c r="F1" s="856"/>
      <c r="G1" s="856"/>
      <c r="H1" s="856"/>
      <c r="I1" s="856"/>
      <c r="J1" s="856"/>
      <c r="K1" s="856"/>
      <c r="L1" s="856"/>
      <c r="M1" s="856"/>
      <c r="N1" s="856"/>
      <c r="Q1" s="544"/>
    </row>
    <row r="2" spans="1:17" ht="22.5" customHeight="1">
      <c r="A2" s="730"/>
      <c r="B2" s="730"/>
      <c r="C2" s="730"/>
      <c r="D2" s="730"/>
      <c r="E2" s="730"/>
      <c r="F2" s="730"/>
      <c r="G2" s="730"/>
      <c r="H2" s="730"/>
      <c r="I2" s="730"/>
      <c r="J2" s="730"/>
      <c r="K2" s="730"/>
      <c r="L2" s="730"/>
      <c r="M2" s="730"/>
      <c r="N2" s="730"/>
      <c r="Q2" s="544"/>
    </row>
    <row r="3" spans="1:17" ht="25.5" customHeight="1">
      <c r="A3" s="544"/>
      <c r="B3" s="544"/>
      <c r="C3" s="857" t="s">
        <v>265</v>
      </c>
      <c r="D3" s="858"/>
      <c r="E3" s="858"/>
      <c r="F3" s="858"/>
      <c r="G3" s="858"/>
      <c r="H3" s="858"/>
      <c r="I3" s="858"/>
      <c r="J3" s="858"/>
      <c r="K3" s="858"/>
      <c r="L3" s="858"/>
      <c r="M3" s="858"/>
      <c r="N3" s="859"/>
      <c r="Q3" s="544"/>
    </row>
    <row r="4" spans="1:17" s="545" customFormat="1" ht="33" customHeight="1">
      <c r="A4" s="860" t="s">
        <v>15</v>
      </c>
      <c r="B4" s="861"/>
      <c r="C4" s="857" t="s">
        <v>6</v>
      </c>
      <c r="D4" s="859"/>
      <c r="E4" s="862" t="s">
        <v>7</v>
      </c>
      <c r="F4" s="862"/>
      <c r="G4" s="864" t="s">
        <v>133</v>
      </c>
      <c r="H4" s="865"/>
      <c r="I4" s="862" t="s">
        <v>9</v>
      </c>
      <c r="J4" s="862"/>
      <c r="K4" s="864" t="s">
        <v>5</v>
      </c>
      <c r="L4" s="865"/>
      <c r="M4" s="861" t="s">
        <v>8</v>
      </c>
      <c r="N4" s="863"/>
      <c r="P4" s="867"/>
      <c r="Q4" s="867"/>
    </row>
    <row r="5" spans="1:17" ht="11.25">
      <c r="A5" s="546" t="s">
        <v>137</v>
      </c>
      <c r="B5" s="544" t="s">
        <v>74</v>
      </c>
      <c r="C5" s="547">
        <v>0</v>
      </c>
      <c r="D5" s="548" t="s">
        <v>125</v>
      </c>
      <c r="E5" s="549">
        <v>311</v>
      </c>
      <c r="F5" s="550" t="s">
        <v>125</v>
      </c>
      <c r="G5" s="462">
        <v>0</v>
      </c>
      <c r="H5" s="548"/>
      <c r="I5" s="464">
        <v>32</v>
      </c>
      <c r="J5" s="551" t="s">
        <v>125</v>
      </c>
      <c r="K5" s="552">
        <v>1994</v>
      </c>
      <c r="L5" s="548" t="s">
        <v>125</v>
      </c>
      <c r="M5" s="553">
        <v>2337</v>
      </c>
      <c r="N5" s="554" t="s">
        <v>125</v>
      </c>
      <c r="O5" s="555"/>
      <c r="P5" s="553"/>
      <c r="Q5" s="550"/>
    </row>
    <row r="6" spans="1:17" ht="11.25">
      <c r="A6" s="546" t="s">
        <v>138</v>
      </c>
      <c r="B6" s="544" t="s">
        <v>75</v>
      </c>
      <c r="C6" s="547">
        <v>99</v>
      </c>
      <c r="D6" s="548" t="s">
        <v>125</v>
      </c>
      <c r="E6" s="549">
        <v>195</v>
      </c>
      <c r="F6" s="550" t="s">
        <v>125</v>
      </c>
      <c r="G6" s="462">
        <v>0</v>
      </c>
      <c r="H6" s="548"/>
      <c r="I6" s="464">
        <v>11</v>
      </c>
      <c r="J6" s="551" t="s">
        <v>125</v>
      </c>
      <c r="K6" s="552">
        <v>459</v>
      </c>
      <c r="L6" s="548" t="s">
        <v>125</v>
      </c>
      <c r="M6" s="553">
        <v>764</v>
      </c>
      <c r="N6" s="554" t="s">
        <v>125</v>
      </c>
      <c r="O6" s="555"/>
      <c r="P6" s="553"/>
      <c r="Q6" s="550"/>
    </row>
    <row r="7" spans="1:17" ht="11.25">
      <c r="A7" s="546" t="s">
        <v>139</v>
      </c>
      <c r="B7" s="544" t="s">
        <v>76</v>
      </c>
      <c r="C7" s="547">
        <v>183</v>
      </c>
      <c r="D7" s="548" t="s">
        <v>125</v>
      </c>
      <c r="E7" s="549">
        <v>105</v>
      </c>
      <c r="F7" s="550" t="s">
        <v>125</v>
      </c>
      <c r="G7" s="462">
        <v>0</v>
      </c>
      <c r="H7" s="548"/>
      <c r="I7" s="464">
        <v>21</v>
      </c>
      <c r="J7" s="551" t="s">
        <v>125</v>
      </c>
      <c r="K7" s="552">
        <v>441</v>
      </c>
      <c r="L7" s="548" t="s">
        <v>125</v>
      </c>
      <c r="M7" s="553">
        <v>750</v>
      </c>
      <c r="N7" s="554" t="s">
        <v>125</v>
      </c>
      <c r="O7" s="555"/>
      <c r="P7" s="553"/>
      <c r="Q7" s="550"/>
    </row>
    <row r="8" spans="1:17" ht="11.25">
      <c r="A8" s="546" t="s">
        <v>140</v>
      </c>
      <c r="B8" s="544" t="s">
        <v>77</v>
      </c>
      <c r="C8" s="556">
        <v>30</v>
      </c>
      <c r="D8" s="548" t="s">
        <v>124</v>
      </c>
      <c r="E8" s="557">
        <v>25</v>
      </c>
      <c r="F8" s="550" t="s">
        <v>124</v>
      </c>
      <c r="G8" s="471">
        <v>0</v>
      </c>
      <c r="H8" s="548" t="s">
        <v>124</v>
      </c>
      <c r="I8" s="472">
        <v>0</v>
      </c>
      <c r="J8" s="550" t="s">
        <v>124</v>
      </c>
      <c r="K8" s="558">
        <v>924</v>
      </c>
      <c r="L8" s="548" t="s">
        <v>124</v>
      </c>
      <c r="M8" s="559">
        <v>979</v>
      </c>
      <c r="N8" s="554" t="s">
        <v>124</v>
      </c>
      <c r="O8" s="555"/>
      <c r="P8" s="553"/>
      <c r="Q8" s="550"/>
    </row>
    <row r="9" spans="1:17" ht="11.25">
      <c r="A9" s="546" t="s">
        <v>141</v>
      </c>
      <c r="B9" s="544" t="s">
        <v>78</v>
      </c>
      <c r="C9" s="547">
        <v>0</v>
      </c>
      <c r="D9" s="548"/>
      <c r="E9" s="549">
        <v>0</v>
      </c>
      <c r="F9" s="550"/>
      <c r="G9" s="462">
        <v>0</v>
      </c>
      <c r="H9" s="548"/>
      <c r="I9" s="464">
        <v>20</v>
      </c>
      <c r="J9" s="551" t="s">
        <v>125</v>
      </c>
      <c r="K9" s="552">
        <v>815</v>
      </c>
      <c r="L9" s="548"/>
      <c r="M9" s="553">
        <v>835</v>
      </c>
      <c r="N9" s="554" t="s">
        <v>125</v>
      </c>
      <c r="O9" s="555"/>
      <c r="P9" s="553"/>
      <c r="Q9" s="550"/>
    </row>
    <row r="10" spans="1:17" ht="11.25">
      <c r="A10" s="546" t="s">
        <v>142</v>
      </c>
      <c r="B10" s="544" t="s">
        <v>79</v>
      </c>
      <c r="C10" s="547">
        <v>0</v>
      </c>
      <c r="D10" s="548"/>
      <c r="E10" s="549">
        <v>35</v>
      </c>
      <c r="F10" s="550"/>
      <c r="G10" s="462">
        <v>24</v>
      </c>
      <c r="H10" s="548"/>
      <c r="I10" s="464">
        <v>453</v>
      </c>
      <c r="J10" s="551"/>
      <c r="K10" s="552">
        <v>6431</v>
      </c>
      <c r="L10" s="548"/>
      <c r="M10" s="553">
        <v>6943</v>
      </c>
      <c r="N10" s="554" t="s">
        <v>125</v>
      </c>
      <c r="O10" s="555"/>
      <c r="P10" s="553"/>
      <c r="Q10" s="550"/>
    </row>
    <row r="11" spans="1:17" ht="11.25">
      <c r="A11" s="546" t="s">
        <v>143</v>
      </c>
      <c r="B11" s="544" t="s">
        <v>80</v>
      </c>
      <c r="C11" s="547">
        <v>0</v>
      </c>
      <c r="D11" s="548" t="s">
        <v>125</v>
      </c>
      <c r="E11" s="549">
        <v>0</v>
      </c>
      <c r="F11" s="550" t="s">
        <v>125</v>
      </c>
      <c r="G11" s="462">
        <v>0</v>
      </c>
      <c r="H11" s="548"/>
      <c r="I11" s="464">
        <v>0</v>
      </c>
      <c r="J11" s="551"/>
      <c r="K11" s="552">
        <v>1184</v>
      </c>
      <c r="L11" s="548" t="s">
        <v>125</v>
      </c>
      <c r="M11" s="553">
        <v>1184</v>
      </c>
      <c r="N11" s="554" t="s">
        <v>125</v>
      </c>
      <c r="O11" s="555"/>
      <c r="P11" s="553"/>
      <c r="Q11" s="550"/>
    </row>
    <row r="12" spans="1:17" ht="11.25">
      <c r="A12" s="546" t="s">
        <v>144</v>
      </c>
      <c r="B12" s="544" t="s">
        <v>81</v>
      </c>
      <c r="C12" s="547">
        <v>254</v>
      </c>
      <c r="D12" s="548" t="s">
        <v>125</v>
      </c>
      <c r="E12" s="549">
        <v>117</v>
      </c>
      <c r="F12" s="550" t="s">
        <v>125</v>
      </c>
      <c r="G12" s="462">
        <v>0</v>
      </c>
      <c r="H12" s="548"/>
      <c r="I12" s="464">
        <v>0</v>
      </c>
      <c r="J12" s="551" t="s">
        <v>125</v>
      </c>
      <c r="K12" s="552">
        <v>285</v>
      </c>
      <c r="L12" s="548" t="s">
        <v>125</v>
      </c>
      <c r="M12" s="553">
        <v>656</v>
      </c>
      <c r="N12" s="554" t="s">
        <v>125</v>
      </c>
      <c r="O12" s="555"/>
      <c r="P12" s="553"/>
      <c r="Q12" s="550"/>
    </row>
    <row r="13" spans="1:17" ht="11.25">
      <c r="A13" s="546" t="s">
        <v>145</v>
      </c>
      <c r="B13" s="544" t="s">
        <v>82</v>
      </c>
      <c r="C13" s="547">
        <v>0</v>
      </c>
      <c r="D13" s="548" t="s">
        <v>125</v>
      </c>
      <c r="E13" s="549">
        <v>20</v>
      </c>
      <c r="F13" s="550" t="s">
        <v>125</v>
      </c>
      <c r="G13" s="462">
        <v>0</v>
      </c>
      <c r="H13" s="548"/>
      <c r="I13" s="464">
        <v>0</v>
      </c>
      <c r="J13" s="551" t="s">
        <v>125</v>
      </c>
      <c r="K13" s="552">
        <v>587</v>
      </c>
      <c r="L13" s="548"/>
      <c r="M13" s="553">
        <v>607</v>
      </c>
      <c r="N13" s="554" t="s">
        <v>125</v>
      </c>
      <c r="O13" s="555"/>
      <c r="P13" s="553"/>
      <c r="Q13" s="550"/>
    </row>
    <row r="14" spans="1:17" ht="11.25">
      <c r="A14" s="560">
        <v>10</v>
      </c>
      <c r="B14" s="544" t="s">
        <v>83</v>
      </c>
      <c r="C14" s="547">
        <v>0</v>
      </c>
      <c r="D14" s="548" t="s">
        <v>125</v>
      </c>
      <c r="E14" s="549">
        <v>90</v>
      </c>
      <c r="F14" s="550" t="s">
        <v>125</v>
      </c>
      <c r="G14" s="462">
        <v>0</v>
      </c>
      <c r="H14" s="548"/>
      <c r="I14" s="464">
        <v>0</v>
      </c>
      <c r="J14" s="551" t="s">
        <v>125</v>
      </c>
      <c r="K14" s="552">
        <v>774</v>
      </c>
      <c r="L14" s="548" t="s">
        <v>125</v>
      </c>
      <c r="M14" s="553">
        <v>864</v>
      </c>
      <c r="N14" s="554" t="s">
        <v>125</v>
      </c>
      <c r="O14" s="555"/>
      <c r="P14" s="553"/>
      <c r="Q14" s="550"/>
    </row>
    <row r="15" spans="1:17" ht="11.25">
      <c r="A15" s="560">
        <v>11</v>
      </c>
      <c r="B15" s="544" t="s">
        <v>84</v>
      </c>
      <c r="C15" s="556">
        <v>55</v>
      </c>
      <c r="D15" s="548" t="s">
        <v>124</v>
      </c>
      <c r="E15" s="557">
        <v>0</v>
      </c>
      <c r="F15" s="550" t="s">
        <v>124</v>
      </c>
      <c r="G15" s="471">
        <v>0</v>
      </c>
      <c r="H15" s="548" t="s">
        <v>124</v>
      </c>
      <c r="I15" s="472">
        <v>62</v>
      </c>
      <c r="J15" s="550" t="s">
        <v>124</v>
      </c>
      <c r="K15" s="558">
        <v>1061</v>
      </c>
      <c r="L15" s="548" t="s">
        <v>124</v>
      </c>
      <c r="M15" s="559">
        <v>1178</v>
      </c>
      <c r="N15" s="554" t="s">
        <v>124</v>
      </c>
      <c r="O15" s="555"/>
      <c r="P15" s="553"/>
      <c r="Q15" s="550"/>
    </row>
    <row r="16" spans="1:17" ht="11.25">
      <c r="A16" s="560">
        <v>12</v>
      </c>
      <c r="B16" s="544" t="s">
        <v>85</v>
      </c>
      <c r="C16" s="547">
        <v>108</v>
      </c>
      <c r="D16" s="548"/>
      <c r="E16" s="549">
        <v>255</v>
      </c>
      <c r="F16" s="550" t="s">
        <v>125</v>
      </c>
      <c r="G16" s="462">
        <v>36</v>
      </c>
      <c r="H16" s="548"/>
      <c r="I16" s="464">
        <v>14</v>
      </c>
      <c r="J16" s="551"/>
      <c r="K16" s="558">
        <v>781</v>
      </c>
      <c r="L16" s="548" t="s">
        <v>124</v>
      </c>
      <c r="M16" s="559">
        <v>1194</v>
      </c>
      <c r="N16" s="554" t="s">
        <v>124</v>
      </c>
      <c r="O16" s="555"/>
      <c r="P16" s="553"/>
      <c r="Q16" s="550"/>
    </row>
    <row r="17" spans="1:17" ht="11.25">
      <c r="A17" s="560">
        <v>13</v>
      </c>
      <c r="B17" s="544" t="s">
        <v>86</v>
      </c>
      <c r="C17" s="547">
        <v>37</v>
      </c>
      <c r="D17" s="548" t="s">
        <v>125</v>
      </c>
      <c r="E17" s="549">
        <v>407</v>
      </c>
      <c r="F17" s="550"/>
      <c r="G17" s="462">
        <v>0</v>
      </c>
      <c r="H17" s="548"/>
      <c r="I17" s="464">
        <v>711</v>
      </c>
      <c r="J17" s="551" t="s">
        <v>125</v>
      </c>
      <c r="K17" s="552">
        <v>13526</v>
      </c>
      <c r="L17" s="548"/>
      <c r="M17" s="553">
        <v>14681</v>
      </c>
      <c r="N17" s="554" t="s">
        <v>125</v>
      </c>
      <c r="O17" s="555"/>
      <c r="P17" s="553"/>
      <c r="Q17" s="550"/>
    </row>
    <row r="18" spans="1:17" ht="11.25">
      <c r="A18" s="560">
        <v>14</v>
      </c>
      <c r="B18" s="544" t="s">
        <v>22</v>
      </c>
      <c r="C18" s="547">
        <v>844</v>
      </c>
      <c r="D18" s="548" t="s">
        <v>125</v>
      </c>
      <c r="E18" s="549">
        <v>382</v>
      </c>
      <c r="F18" s="550" t="s">
        <v>125</v>
      </c>
      <c r="G18" s="462">
        <v>0</v>
      </c>
      <c r="H18" s="548"/>
      <c r="I18" s="464">
        <v>0</v>
      </c>
      <c r="J18" s="551" t="s">
        <v>125</v>
      </c>
      <c r="K18" s="552">
        <v>649</v>
      </c>
      <c r="L18" s="548" t="s">
        <v>125</v>
      </c>
      <c r="M18" s="553">
        <v>1875</v>
      </c>
      <c r="N18" s="554" t="s">
        <v>125</v>
      </c>
      <c r="O18" s="555"/>
      <c r="P18" s="553"/>
      <c r="Q18" s="550"/>
    </row>
    <row r="19" spans="1:17" ht="11.25">
      <c r="A19" s="560">
        <v>15</v>
      </c>
      <c r="B19" s="544" t="s">
        <v>23</v>
      </c>
      <c r="C19" s="547">
        <v>0</v>
      </c>
      <c r="D19" s="548" t="s">
        <v>125</v>
      </c>
      <c r="E19" s="549">
        <v>0</v>
      </c>
      <c r="F19" s="550" t="s">
        <v>125</v>
      </c>
      <c r="G19" s="462">
        <v>0</v>
      </c>
      <c r="H19" s="548"/>
      <c r="I19" s="464">
        <v>0</v>
      </c>
      <c r="J19" s="551" t="s">
        <v>125</v>
      </c>
      <c r="K19" s="552">
        <v>283</v>
      </c>
      <c r="L19" s="548" t="s">
        <v>125</v>
      </c>
      <c r="M19" s="553">
        <v>283</v>
      </c>
      <c r="N19" s="554" t="s">
        <v>125</v>
      </c>
      <c r="O19" s="555"/>
      <c r="P19" s="553"/>
      <c r="Q19" s="550"/>
    </row>
    <row r="20" spans="1:17" ht="11.25">
      <c r="A20" s="560">
        <v>16</v>
      </c>
      <c r="B20" s="544" t="s">
        <v>24</v>
      </c>
      <c r="C20" s="547">
        <v>246</v>
      </c>
      <c r="D20" s="548" t="s">
        <v>125</v>
      </c>
      <c r="E20" s="549">
        <v>259</v>
      </c>
      <c r="F20" s="550" t="s">
        <v>125</v>
      </c>
      <c r="G20" s="462">
        <v>0</v>
      </c>
      <c r="H20" s="548"/>
      <c r="I20" s="464">
        <v>0</v>
      </c>
      <c r="J20" s="551" t="s">
        <v>125</v>
      </c>
      <c r="K20" s="552">
        <v>672</v>
      </c>
      <c r="L20" s="548" t="s">
        <v>125</v>
      </c>
      <c r="M20" s="553">
        <v>1177</v>
      </c>
      <c r="N20" s="554" t="s">
        <v>125</v>
      </c>
      <c r="O20" s="555"/>
      <c r="P20" s="553"/>
      <c r="Q20" s="550"/>
    </row>
    <row r="21" spans="1:17" ht="11.25">
      <c r="A21" s="560">
        <v>17</v>
      </c>
      <c r="B21" s="544" t="s">
        <v>87</v>
      </c>
      <c r="C21" s="547">
        <v>136</v>
      </c>
      <c r="D21" s="548" t="s">
        <v>125</v>
      </c>
      <c r="E21" s="549">
        <v>179</v>
      </c>
      <c r="F21" s="550" t="s">
        <v>125</v>
      </c>
      <c r="G21" s="462">
        <v>0</v>
      </c>
      <c r="H21" s="548"/>
      <c r="I21" s="464">
        <v>0</v>
      </c>
      <c r="J21" s="551" t="s">
        <v>125</v>
      </c>
      <c r="K21" s="552">
        <v>1416</v>
      </c>
      <c r="L21" s="548" t="s">
        <v>125</v>
      </c>
      <c r="M21" s="553">
        <v>1731</v>
      </c>
      <c r="N21" s="554" t="s">
        <v>125</v>
      </c>
      <c r="O21" s="555"/>
      <c r="P21" s="553"/>
      <c r="Q21" s="550"/>
    </row>
    <row r="22" spans="1:17" ht="11.25">
      <c r="A22" s="560">
        <v>18</v>
      </c>
      <c r="B22" s="544" t="s">
        <v>25</v>
      </c>
      <c r="C22" s="547">
        <v>127</v>
      </c>
      <c r="D22" s="548" t="s">
        <v>125</v>
      </c>
      <c r="E22" s="549">
        <v>99</v>
      </c>
      <c r="F22" s="550" t="s">
        <v>125</v>
      </c>
      <c r="G22" s="462">
        <v>0</v>
      </c>
      <c r="H22" s="548"/>
      <c r="I22" s="464">
        <v>30</v>
      </c>
      <c r="J22" s="551" t="s">
        <v>125</v>
      </c>
      <c r="K22" s="558">
        <v>488</v>
      </c>
      <c r="L22" s="548" t="s">
        <v>124</v>
      </c>
      <c r="M22" s="559">
        <v>744</v>
      </c>
      <c r="N22" s="554" t="s">
        <v>124</v>
      </c>
      <c r="O22" s="555"/>
      <c r="P22" s="553"/>
      <c r="Q22" s="550"/>
    </row>
    <row r="23" spans="1:17" ht="11.25">
      <c r="A23" s="560">
        <v>19</v>
      </c>
      <c r="B23" s="544" t="s">
        <v>26</v>
      </c>
      <c r="C23" s="547">
        <v>52</v>
      </c>
      <c r="D23" s="548" t="s">
        <v>125</v>
      </c>
      <c r="E23" s="549">
        <v>0</v>
      </c>
      <c r="F23" s="550" t="s">
        <v>125</v>
      </c>
      <c r="G23" s="462">
        <v>0</v>
      </c>
      <c r="H23" s="548"/>
      <c r="I23" s="464">
        <v>0</v>
      </c>
      <c r="J23" s="551" t="s">
        <v>125</v>
      </c>
      <c r="K23" s="552">
        <v>667</v>
      </c>
      <c r="L23" s="548" t="s">
        <v>125</v>
      </c>
      <c r="M23" s="553">
        <v>719</v>
      </c>
      <c r="N23" s="554" t="s">
        <v>125</v>
      </c>
      <c r="O23" s="555"/>
      <c r="P23" s="553"/>
      <c r="Q23" s="550"/>
    </row>
    <row r="24" spans="1:17" ht="11.25">
      <c r="A24" s="560" t="s">
        <v>20</v>
      </c>
      <c r="B24" s="544" t="s">
        <v>27</v>
      </c>
      <c r="C24" s="547">
        <v>0</v>
      </c>
      <c r="D24" s="548" t="s">
        <v>125</v>
      </c>
      <c r="E24" s="549">
        <v>0</v>
      </c>
      <c r="F24" s="550" t="s">
        <v>125</v>
      </c>
      <c r="G24" s="462">
        <v>0</v>
      </c>
      <c r="H24" s="548"/>
      <c r="I24" s="464">
        <v>0</v>
      </c>
      <c r="J24" s="551" t="s">
        <v>125</v>
      </c>
      <c r="K24" s="552">
        <v>775</v>
      </c>
      <c r="L24" s="548" t="s">
        <v>125</v>
      </c>
      <c r="M24" s="553">
        <v>775</v>
      </c>
      <c r="N24" s="554" t="s">
        <v>125</v>
      </c>
      <c r="O24" s="555"/>
      <c r="P24" s="553"/>
      <c r="Q24" s="550"/>
    </row>
    <row r="25" spans="1:17" ht="11.25">
      <c r="A25" s="560" t="s">
        <v>21</v>
      </c>
      <c r="B25" s="544" t="s">
        <v>88</v>
      </c>
      <c r="C25" s="547">
        <v>82</v>
      </c>
      <c r="D25" s="548" t="s">
        <v>125</v>
      </c>
      <c r="E25" s="549">
        <v>0</v>
      </c>
      <c r="F25" s="550" t="s">
        <v>125</v>
      </c>
      <c r="G25" s="462">
        <v>0</v>
      </c>
      <c r="H25" s="548"/>
      <c r="I25" s="464">
        <v>0</v>
      </c>
      <c r="J25" s="551" t="s">
        <v>125</v>
      </c>
      <c r="K25" s="552">
        <v>606</v>
      </c>
      <c r="L25" s="548" t="s">
        <v>125</v>
      </c>
      <c r="M25" s="553">
        <v>688</v>
      </c>
      <c r="N25" s="554" t="s">
        <v>125</v>
      </c>
      <c r="O25" s="555"/>
      <c r="P25" s="553"/>
      <c r="Q25" s="550"/>
    </row>
    <row r="26" spans="1:17" ht="11.25">
      <c r="A26" s="560">
        <v>21</v>
      </c>
      <c r="B26" s="544" t="s">
        <v>89</v>
      </c>
      <c r="C26" s="547">
        <v>922</v>
      </c>
      <c r="D26" s="548" t="s">
        <v>125</v>
      </c>
      <c r="E26" s="549">
        <v>344</v>
      </c>
      <c r="F26" s="550"/>
      <c r="G26" s="462">
        <v>24</v>
      </c>
      <c r="H26" s="548"/>
      <c r="I26" s="464">
        <v>12</v>
      </c>
      <c r="J26" s="551"/>
      <c r="K26" s="552">
        <v>996</v>
      </c>
      <c r="L26" s="548"/>
      <c r="M26" s="553">
        <v>2298</v>
      </c>
      <c r="N26" s="554" t="s">
        <v>125</v>
      </c>
      <c r="O26" s="555"/>
      <c r="P26" s="553"/>
      <c r="Q26" s="550"/>
    </row>
    <row r="27" spans="1:17" ht="11.25">
      <c r="A27" s="560">
        <v>22</v>
      </c>
      <c r="B27" s="544" t="s">
        <v>90</v>
      </c>
      <c r="C27" s="547">
        <v>23</v>
      </c>
      <c r="D27" s="548" t="s">
        <v>125</v>
      </c>
      <c r="E27" s="549">
        <v>194</v>
      </c>
      <c r="F27" s="550" t="s">
        <v>125</v>
      </c>
      <c r="G27" s="462">
        <v>0</v>
      </c>
      <c r="H27" s="548"/>
      <c r="I27" s="464">
        <v>88</v>
      </c>
      <c r="J27" s="551"/>
      <c r="K27" s="552">
        <v>944</v>
      </c>
      <c r="L27" s="548" t="s">
        <v>125</v>
      </c>
      <c r="M27" s="553">
        <v>1249</v>
      </c>
      <c r="N27" s="554" t="s">
        <v>125</v>
      </c>
      <c r="O27" s="555"/>
      <c r="P27" s="553"/>
      <c r="Q27" s="550"/>
    </row>
    <row r="28" spans="1:17" ht="11.25">
      <c r="A28" s="560">
        <v>23</v>
      </c>
      <c r="B28" s="544" t="s">
        <v>28</v>
      </c>
      <c r="C28" s="547">
        <v>0</v>
      </c>
      <c r="D28" s="548"/>
      <c r="E28" s="549">
        <v>14</v>
      </c>
      <c r="F28" s="550"/>
      <c r="G28" s="462">
        <v>0</v>
      </c>
      <c r="H28" s="548"/>
      <c r="I28" s="464">
        <v>0</v>
      </c>
      <c r="J28" s="551" t="s">
        <v>125</v>
      </c>
      <c r="K28" s="552">
        <v>213</v>
      </c>
      <c r="L28" s="548"/>
      <c r="M28" s="553">
        <v>227</v>
      </c>
      <c r="N28" s="554" t="s">
        <v>125</v>
      </c>
      <c r="O28" s="555"/>
      <c r="P28" s="553"/>
      <c r="Q28" s="550"/>
    </row>
    <row r="29" spans="1:17" ht="11.25">
      <c r="A29" s="560">
        <v>24</v>
      </c>
      <c r="B29" s="544" t="s">
        <v>29</v>
      </c>
      <c r="C29" s="547">
        <v>0</v>
      </c>
      <c r="D29" s="548" t="s">
        <v>125</v>
      </c>
      <c r="E29" s="549">
        <v>15</v>
      </c>
      <c r="F29" s="550" t="s">
        <v>125</v>
      </c>
      <c r="G29" s="462">
        <v>0</v>
      </c>
      <c r="H29" s="548"/>
      <c r="I29" s="464">
        <v>0</v>
      </c>
      <c r="J29" s="551" t="s">
        <v>125</v>
      </c>
      <c r="K29" s="552">
        <v>1169</v>
      </c>
      <c r="L29" s="548" t="s">
        <v>125</v>
      </c>
      <c r="M29" s="553">
        <v>1184</v>
      </c>
      <c r="N29" s="554" t="s">
        <v>125</v>
      </c>
      <c r="O29" s="555"/>
      <c r="P29" s="553"/>
      <c r="Q29" s="550"/>
    </row>
    <row r="30" spans="1:17" ht="11.25">
      <c r="A30" s="560">
        <v>25</v>
      </c>
      <c r="B30" s="544" t="s">
        <v>30</v>
      </c>
      <c r="C30" s="547">
        <v>642</v>
      </c>
      <c r="D30" s="548" t="s">
        <v>125</v>
      </c>
      <c r="E30" s="549">
        <v>271</v>
      </c>
      <c r="F30" s="550" t="s">
        <v>125</v>
      </c>
      <c r="G30" s="462">
        <v>0</v>
      </c>
      <c r="H30" s="548"/>
      <c r="I30" s="464">
        <v>0</v>
      </c>
      <c r="J30" s="551" t="s">
        <v>125</v>
      </c>
      <c r="K30" s="552">
        <v>1036</v>
      </c>
      <c r="L30" s="548" t="s">
        <v>125</v>
      </c>
      <c r="M30" s="553">
        <v>1949</v>
      </c>
      <c r="N30" s="554" t="s">
        <v>125</v>
      </c>
      <c r="O30" s="555"/>
      <c r="P30" s="553"/>
      <c r="Q30" s="550"/>
    </row>
    <row r="31" spans="1:17" ht="11.25">
      <c r="A31" s="560">
        <v>26</v>
      </c>
      <c r="B31" s="544" t="s">
        <v>31</v>
      </c>
      <c r="C31" s="556">
        <v>408</v>
      </c>
      <c r="D31" s="548" t="s">
        <v>124</v>
      </c>
      <c r="E31" s="557">
        <v>130</v>
      </c>
      <c r="F31" s="550" t="s">
        <v>124</v>
      </c>
      <c r="G31" s="462">
        <v>0</v>
      </c>
      <c r="H31" s="548"/>
      <c r="I31" s="464">
        <v>31</v>
      </c>
      <c r="J31" s="551" t="s">
        <v>125</v>
      </c>
      <c r="K31" s="558">
        <v>1640</v>
      </c>
      <c r="L31" s="548" t="s">
        <v>124</v>
      </c>
      <c r="M31" s="559">
        <v>2209</v>
      </c>
      <c r="N31" s="554" t="s">
        <v>124</v>
      </c>
      <c r="O31" s="555"/>
      <c r="P31" s="553"/>
      <c r="Q31" s="550"/>
    </row>
    <row r="32" spans="1:17" ht="11.25">
      <c r="A32" s="560">
        <v>27</v>
      </c>
      <c r="B32" s="544" t="s">
        <v>32</v>
      </c>
      <c r="C32" s="547">
        <v>380</v>
      </c>
      <c r="D32" s="548" t="s">
        <v>125</v>
      </c>
      <c r="E32" s="549">
        <v>119</v>
      </c>
      <c r="F32" s="550" t="s">
        <v>125</v>
      </c>
      <c r="G32" s="462">
        <v>0</v>
      </c>
      <c r="H32" s="548"/>
      <c r="I32" s="464">
        <v>60</v>
      </c>
      <c r="J32" s="551" t="s">
        <v>125</v>
      </c>
      <c r="K32" s="552">
        <v>1046</v>
      </c>
      <c r="L32" s="548" t="s">
        <v>125</v>
      </c>
      <c r="M32" s="553">
        <v>1605</v>
      </c>
      <c r="N32" s="554" t="s">
        <v>125</v>
      </c>
      <c r="O32" s="555"/>
      <c r="P32" s="553"/>
      <c r="Q32" s="550"/>
    </row>
    <row r="33" spans="1:17" ht="11.25">
      <c r="A33" s="560">
        <v>28</v>
      </c>
      <c r="B33" s="544" t="s">
        <v>91</v>
      </c>
      <c r="C33" s="547">
        <v>205</v>
      </c>
      <c r="D33" s="548" t="s">
        <v>125</v>
      </c>
      <c r="E33" s="549">
        <v>326</v>
      </c>
      <c r="F33" s="550" t="s">
        <v>125</v>
      </c>
      <c r="G33" s="462">
        <v>0</v>
      </c>
      <c r="H33" s="548"/>
      <c r="I33" s="464">
        <v>50</v>
      </c>
      <c r="J33" s="551" t="s">
        <v>125</v>
      </c>
      <c r="K33" s="552">
        <v>801</v>
      </c>
      <c r="L33" s="548" t="s">
        <v>125</v>
      </c>
      <c r="M33" s="553">
        <v>1382</v>
      </c>
      <c r="N33" s="554" t="s">
        <v>125</v>
      </c>
      <c r="O33" s="555"/>
      <c r="P33" s="553"/>
      <c r="Q33" s="550"/>
    </row>
    <row r="34" spans="1:17" ht="11.25">
      <c r="A34" s="560">
        <v>29</v>
      </c>
      <c r="B34" s="544" t="s">
        <v>33</v>
      </c>
      <c r="C34" s="547">
        <v>620</v>
      </c>
      <c r="D34" s="548" t="s">
        <v>125</v>
      </c>
      <c r="E34" s="549">
        <v>460</v>
      </c>
      <c r="F34" s="550" t="s">
        <v>125</v>
      </c>
      <c r="G34" s="462">
        <v>12</v>
      </c>
      <c r="H34" s="548"/>
      <c r="I34" s="464">
        <v>16</v>
      </c>
      <c r="J34" s="551" t="s">
        <v>125</v>
      </c>
      <c r="K34" s="552">
        <v>1606</v>
      </c>
      <c r="L34" s="548" t="s">
        <v>125</v>
      </c>
      <c r="M34" s="553">
        <v>2714</v>
      </c>
      <c r="N34" s="554" t="s">
        <v>125</v>
      </c>
      <c r="O34" s="555"/>
      <c r="P34" s="553"/>
      <c r="Q34" s="550"/>
    </row>
    <row r="35" spans="1:17" ht="11.25">
      <c r="A35" s="560">
        <v>30</v>
      </c>
      <c r="B35" s="544" t="s">
        <v>34</v>
      </c>
      <c r="C35" s="547">
        <v>0</v>
      </c>
      <c r="D35" s="548" t="s">
        <v>125</v>
      </c>
      <c r="E35" s="549">
        <v>0</v>
      </c>
      <c r="F35" s="550" t="s">
        <v>125</v>
      </c>
      <c r="G35" s="462">
        <v>24</v>
      </c>
      <c r="H35" s="548"/>
      <c r="I35" s="464">
        <v>51</v>
      </c>
      <c r="J35" s="551" t="s">
        <v>125</v>
      </c>
      <c r="K35" s="552">
        <v>3809</v>
      </c>
      <c r="L35" s="548"/>
      <c r="M35" s="553">
        <v>3884</v>
      </c>
      <c r="N35" s="554" t="s">
        <v>125</v>
      </c>
      <c r="O35" s="555"/>
      <c r="P35" s="553"/>
      <c r="Q35" s="550"/>
    </row>
    <row r="36" spans="1:17" ht="11.25">
      <c r="A36" s="560">
        <v>31</v>
      </c>
      <c r="B36" s="544" t="s">
        <v>92</v>
      </c>
      <c r="C36" s="547">
        <v>2660</v>
      </c>
      <c r="D36" s="548" t="s">
        <v>125</v>
      </c>
      <c r="E36" s="549">
        <v>768</v>
      </c>
      <c r="F36" s="550" t="s">
        <v>125</v>
      </c>
      <c r="G36" s="462">
        <v>0</v>
      </c>
      <c r="H36" s="548"/>
      <c r="I36" s="464">
        <v>98</v>
      </c>
      <c r="J36" s="551" t="s">
        <v>125</v>
      </c>
      <c r="K36" s="552">
        <v>5526</v>
      </c>
      <c r="L36" s="548" t="s">
        <v>125</v>
      </c>
      <c r="M36" s="553">
        <v>9052</v>
      </c>
      <c r="N36" s="554" t="s">
        <v>125</v>
      </c>
      <c r="O36" s="555"/>
      <c r="P36" s="553"/>
      <c r="Q36" s="550"/>
    </row>
    <row r="37" spans="1:17" ht="11.25">
      <c r="A37" s="560">
        <v>32</v>
      </c>
      <c r="B37" s="544" t="s">
        <v>35</v>
      </c>
      <c r="C37" s="547">
        <v>50</v>
      </c>
      <c r="D37" s="548" t="s">
        <v>125</v>
      </c>
      <c r="E37" s="549">
        <v>39</v>
      </c>
      <c r="F37" s="550" t="s">
        <v>125</v>
      </c>
      <c r="G37" s="462">
        <v>0</v>
      </c>
      <c r="H37" s="548"/>
      <c r="I37" s="464">
        <v>72</v>
      </c>
      <c r="J37" s="551" t="s">
        <v>125</v>
      </c>
      <c r="K37" s="552">
        <v>356</v>
      </c>
      <c r="L37" s="548" t="s">
        <v>125</v>
      </c>
      <c r="M37" s="553">
        <v>517</v>
      </c>
      <c r="N37" s="554" t="s">
        <v>125</v>
      </c>
      <c r="O37" s="555"/>
      <c r="P37" s="553"/>
      <c r="Q37" s="550"/>
    </row>
    <row r="38" spans="1:17" ht="11.25">
      <c r="A38" s="560">
        <v>33</v>
      </c>
      <c r="B38" s="544" t="s">
        <v>36</v>
      </c>
      <c r="C38" s="547">
        <v>711</v>
      </c>
      <c r="D38" s="548" t="s">
        <v>125</v>
      </c>
      <c r="E38" s="549">
        <v>281</v>
      </c>
      <c r="F38" s="550" t="s">
        <v>125</v>
      </c>
      <c r="G38" s="462">
        <v>0</v>
      </c>
      <c r="H38" s="548"/>
      <c r="I38" s="464">
        <v>0</v>
      </c>
      <c r="J38" s="551" t="s">
        <v>125</v>
      </c>
      <c r="K38" s="552">
        <v>5766</v>
      </c>
      <c r="L38" s="548" t="s">
        <v>125</v>
      </c>
      <c r="M38" s="553">
        <v>6758</v>
      </c>
      <c r="N38" s="554" t="s">
        <v>125</v>
      </c>
      <c r="O38" s="555"/>
      <c r="P38" s="553"/>
      <c r="Q38" s="550"/>
    </row>
    <row r="39" spans="1:17" ht="11.25">
      <c r="A39" s="560">
        <v>34</v>
      </c>
      <c r="B39" s="544" t="s">
        <v>37</v>
      </c>
      <c r="C39" s="547">
        <v>727</v>
      </c>
      <c r="D39" s="548" t="s">
        <v>125</v>
      </c>
      <c r="E39" s="549">
        <v>91</v>
      </c>
      <c r="F39" s="550" t="s">
        <v>125</v>
      </c>
      <c r="G39" s="462">
        <v>15</v>
      </c>
      <c r="H39" s="548"/>
      <c r="I39" s="464">
        <v>66</v>
      </c>
      <c r="J39" s="551" t="s">
        <v>125</v>
      </c>
      <c r="K39" s="552">
        <v>4679</v>
      </c>
      <c r="L39" s="548" t="s">
        <v>125</v>
      </c>
      <c r="M39" s="553">
        <v>5578</v>
      </c>
      <c r="N39" s="554" t="s">
        <v>125</v>
      </c>
      <c r="O39" s="555"/>
      <c r="P39" s="553"/>
      <c r="Q39" s="550"/>
    </row>
    <row r="40" spans="1:17" ht="11.25">
      <c r="A40" s="560">
        <v>35</v>
      </c>
      <c r="B40" s="544" t="s">
        <v>93</v>
      </c>
      <c r="C40" s="547">
        <v>942</v>
      </c>
      <c r="D40" s="548"/>
      <c r="E40" s="549">
        <v>1012</v>
      </c>
      <c r="F40" s="550"/>
      <c r="G40" s="462">
        <v>0</v>
      </c>
      <c r="H40" s="548"/>
      <c r="I40" s="464">
        <v>20</v>
      </c>
      <c r="J40" s="551"/>
      <c r="K40" s="552">
        <v>1669</v>
      </c>
      <c r="L40" s="548"/>
      <c r="M40" s="553">
        <v>3643</v>
      </c>
      <c r="N40" s="554" t="s">
        <v>125</v>
      </c>
      <c r="O40" s="555"/>
      <c r="P40" s="553"/>
      <c r="Q40" s="550"/>
    </row>
    <row r="41" spans="1:17" ht="11.25">
      <c r="A41" s="560">
        <v>36</v>
      </c>
      <c r="B41" s="544" t="s">
        <v>38</v>
      </c>
      <c r="C41" s="556">
        <v>40</v>
      </c>
      <c r="D41" s="548" t="s">
        <v>124</v>
      </c>
      <c r="E41" s="549">
        <v>119</v>
      </c>
      <c r="F41" s="550" t="s">
        <v>125</v>
      </c>
      <c r="G41" s="462">
        <v>0</v>
      </c>
      <c r="H41" s="548"/>
      <c r="I41" s="464">
        <v>35</v>
      </c>
      <c r="J41" s="551" t="s">
        <v>125</v>
      </c>
      <c r="K41" s="552">
        <v>310</v>
      </c>
      <c r="L41" s="548" t="s">
        <v>125</v>
      </c>
      <c r="M41" s="559">
        <v>504</v>
      </c>
      <c r="N41" s="554" t="s">
        <v>124</v>
      </c>
      <c r="O41" s="555"/>
      <c r="P41" s="553"/>
      <c r="Q41" s="550"/>
    </row>
    <row r="42" spans="1:17" ht="11.25">
      <c r="A42" s="560">
        <v>37</v>
      </c>
      <c r="B42" s="544" t="s">
        <v>94</v>
      </c>
      <c r="C42" s="547">
        <v>624</v>
      </c>
      <c r="D42" s="548" t="s">
        <v>125</v>
      </c>
      <c r="E42" s="549">
        <v>185</v>
      </c>
      <c r="F42" s="550" t="s">
        <v>125</v>
      </c>
      <c r="G42" s="462">
        <v>0</v>
      </c>
      <c r="H42" s="548"/>
      <c r="I42" s="464">
        <v>25</v>
      </c>
      <c r="J42" s="551" t="s">
        <v>125</v>
      </c>
      <c r="K42" s="552">
        <v>1435</v>
      </c>
      <c r="L42" s="548"/>
      <c r="M42" s="553">
        <v>2269</v>
      </c>
      <c r="N42" s="554" t="s">
        <v>125</v>
      </c>
      <c r="O42" s="555"/>
      <c r="P42" s="553"/>
      <c r="Q42" s="550"/>
    </row>
    <row r="43" spans="1:17" ht="11.25">
      <c r="A43" s="560">
        <v>38</v>
      </c>
      <c r="B43" s="544" t="s">
        <v>39</v>
      </c>
      <c r="C43" s="547">
        <v>988</v>
      </c>
      <c r="D43" s="548" t="s">
        <v>125</v>
      </c>
      <c r="E43" s="549">
        <v>955</v>
      </c>
      <c r="F43" s="550" t="s">
        <v>125</v>
      </c>
      <c r="G43" s="462">
        <v>0</v>
      </c>
      <c r="H43" s="548"/>
      <c r="I43" s="464">
        <v>75</v>
      </c>
      <c r="J43" s="551" t="s">
        <v>125</v>
      </c>
      <c r="K43" s="552">
        <v>4659</v>
      </c>
      <c r="L43" s="548" t="s">
        <v>125</v>
      </c>
      <c r="M43" s="553">
        <v>6677</v>
      </c>
      <c r="N43" s="554" t="s">
        <v>125</v>
      </c>
      <c r="O43" s="555"/>
      <c r="P43" s="553"/>
      <c r="Q43" s="550"/>
    </row>
    <row r="44" spans="1:17" ht="11.25">
      <c r="A44" s="560">
        <v>39</v>
      </c>
      <c r="B44" s="544" t="s">
        <v>40</v>
      </c>
      <c r="C44" s="547">
        <v>110</v>
      </c>
      <c r="D44" s="548" t="s">
        <v>125</v>
      </c>
      <c r="E44" s="549">
        <v>60</v>
      </c>
      <c r="F44" s="550" t="s">
        <v>125</v>
      </c>
      <c r="G44" s="462">
        <v>0</v>
      </c>
      <c r="H44" s="548"/>
      <c r="I44" s="464">
        <v>0</v>
      </c>
      <c r="J44" s="551" t="s">
        <v>125</v>
      </c>
      <c r="K44" s="552">
        <v>484</v>
      </c>
      <c r="L44" s="548" t="s">
        <v>125</v>
      </c>
      <c r="M44" s="553">
        <v>654</v>
      </c>
      <c r="N44" s="554" t="s">
        <v>125</v>
      </c>
      <c r="O44" s="555"/>
      <c r="P44" s="553"/>
      <c r="Q44" s="550"/>
    </row>
    <row r="45" spans="1:17" ht="11.25">
      <c r="A45" s="560">
        <v>40</v>
      </c>
      <c r="B45" s="544" t="s">
        <v>41</v>
      </c>
      <c r="C45" s="547">
        <v>60</v>
      </c>
      <c r="D45" s="548" t="s">
        <v>125</v>
      </c>
      <c r="E45" s="549">
        <v>87</v>
      </c>
      <c r="F45" s="550" t="s">
        <v>125</v>
      </c>
      <c r="G45" s="462">
        <v>0</v>
      </c>
      <c r="H45" s="548"/>
      <c r="I45" s="464">
        <v>0</v>
      </c>
      <c r="J45" s="551" t="s">
        <v>125</v>
      </c>
      <c r="K45" s="552">
        <v>837</v>
      </c>
      <c r="L45" s="548" t="s">
        <v>125</v>
      </c>
      <c r="M45" s="553">
        <v>984</v>
      </c>
      <c r="N45" s="554" t="s">
        <v>125</v>
      </c>
      <c r="O45" s="555"/>
      <c r="P45" s="553"/>
      <c r="Q45" s="550"/>
    </row>
    <row r="46" spans="1:17" ht="11.25">
      <c r="A46" s="560">
        <v>41</v>
      </c>
      <c r="B46" s="544" t="s">
        <v>95</v>
      </c>
      <c r="C46" s="547">
        <v>10</v>
      </c>
      <c r="D46" s="548" t="s">
        <v>125</v>
      </c>
      <c r="E46" s="549">
        <v>155</v>
      </c>
      <c r="F46" s="550" t="s">
        <v>125</v>
      </c>
      <c r="G46" s="462">
        <v>0</v>
      </c>
      <c r="H46" s="548"/>
      <c r="I46" s="464">
        <v>0</v>
      </c>
      <c r="J46" s="551" t="s">
        <v>125</v>
      </c>
      <c r="K46" s="558">
        <v>823</v>
      </c>
      <c r="L46" s="548" t="s">
        <v>124</v>
      </c>
      <c r="M46" s="559">
        <v>988</v>
      </c>
      <c r="N46" s="554" t="s">
        <v>124</v>
      </c>
      <c r="O46" s="555"/>
      <c r="P46" s="553"/>
      <c r="Q46" s="550"/>
    </row>
    <row r="47" spans="1:17" ht="11.25">
      <c r="A47" s="560">
        <v>42</v>
      </c>
      <c r="B47" s="544" t="s">
        <v>42</v>
      </c>
      <c r="C47" s="556">
        <v>298</v>
      </c>
      <c r="D47" s="548" t="s">
        <v>124</v>
      </c>
      <c r="E47" s="549">
        <v>41</v>
      </c>
      <c r="F47" s="550"/>
      <c r="G47" s="462">
        <v>0</v>
      </c>
      <c r="H47" s="548"/>
      <c r="I47" s="464">
        <v>348</v>
      </c>
      <c r="J47" s="551" t="s">
        <v>125</v>
      </c>
      <c r="K47" s="552">
        <v>2882</v>
      </c>
      <c r="L47" s="548" t="s">
        <v>125</v>
      </c>
      <c r="M47" s="559">
        <v>3569</v>
      </c>
      <c r="N47" s="554" t="s">
        <v>124</v>
      </c>
      <c r="O47" s="555"/>
      <c r="P47" s="553"/>
      <c r="Q47" s="550"/>
    </row>
    <row r="48" spans="1:17" ht="11.25">
      <c r="A48" s="560">
        <v>43</v>
      </c>
      <c r="B48" s="544" t="s">
        <v>96</v>
      </c>
      <c r="C48" s="547">
        <v>0</v>
      </c>
      <c r="D48" s="548" t="s">
        <v>125</v>
      </c>
      <c r="E48" s="549">
        <v>30</v>
      </c>
      <c r="F48" s="550" t="s">
        <v>125</v>
      </c>
      <c r="G48" s="462">
        <v>0</v>
      </c>
      <c r="H48" s="548"/>
      <c r="I48" s="464">
        <v>0</v>
      </c>
      <c r="J48" s="551" t="s">
        <v>125</v>
      </c>
      <c r="K48" s="552">
        <v>943</v>
      </c>
      <c r="L48" s="548" t="s">
        <v>125</v>
      </c>
      <c r="M48" s="553">
        <v>973</v>
      </c>
      <c r="N48" s="554" t="s">
        <v>125</v>
      </c>
      <c r="O48" s="555"/>
      <c r="P48" s="553"/>
      <c r="Q48" s="550"/>
    </row>
    <row r="49" spans="1:17" ht="11.25">
      <c r="A49" s="560">
        <v>44</v>
      </c>
      <c r="B49" s="544" t="s">
        <v>97</v>
      </c>
      <c r="C49" s="547">
        <v>1384</v>
      </c>
      <c r="D49" s="548" t="s">
        <v>125</v>
      </c>
      <c r="E49" s="549">
        <v>830</v>
      </c>
      <c r="F49" s="550" t="s">
        <v>125</v>
      </c>
      <c r="G49" s="462">
        <v>0</v>
      </c>
      <c r="H49" s="548"/>
      <c r="I49" s="464">
        <v>0</v>
      </c>
      <c r="J49" s="551" t="s">
        <v>125</v>
      </c>
      <c r="K49" s="552">
        <v>3778</v>
      </c>
      <c r="L49" s="548" t="s">
        <v>125</v>
      </c>
      <c r="M49" s="553">
        <v>5992</v>
      </c>
      <c r="N49" s="554" t="s">
        <v>125</v>
      </c>
      <c r="O49" s="555"/>
      <c r="P49" s="553"/>
      <c r="Q49" s="550"/>
    </row>
    <row r="50" spans="1:17" ht="11.25">
      <c r="A50" s="560">
        <v>45</v>
      </c>
      <c r="B50" s="544" t="s">
        <v>43</v>
      </c>
      <c r="C50" s="547">
        <v>262</v>
      </c>
      <c r="D50" s="548" t="s">
        <v>125</v>
      </c>
      <c r="E50" s="549">
        <v>476</v>
      </c>
      <c r="F50" s="550" t="s">
        <v>125</v>
      </c>
      <c r="G50" s="462">
        <v>0</v>
      </c>
      <c r="H50" s="548"/>
      <c r="I50" s="464">
        <v>0</v>
      </c>
      <c r="J50" s="551" t="s">
        <v>125</v>
      </c>
      <c r="K50" s="552">
        <v>1707</v>
      </c>
      <c r="L50" s="548" t="s">
        <v>125</v>
      </c>
      <c r="M50" s="553">
        <v>2445</v>
      </c>
      <c r="N50" s="554" t="s">
        <v>125</v>
      </c>
      <c r="O50" s="555"/>
      <c r="P50" s="553"/>
      <c r="Q50" s="550"/>
    </row>
    <row r="51" spans="1:17" ht="11.25">
      <c r="A51" s="560">
        <v>46</v>
      </c>
      <c r="B51" s="544" t="s">
        <v>44</v>
      </c>
      <c r="C51" s="547">
        <v>0</v>
      </c>
      <c r="D51" s="548" t="s">
        <v>125</v>
      </c>
      <c r="E51" s="549">
        <v>10</v>
      </c>
      <c r="F51" s="550" t="s">
        <v>125</v>
      </c>
      <c r="G51" s="462">
        <v>48</v>
      </c>
      <c r="H51" s="548"/>
      <c r="I51" s="464">
        <v>40</v>
      </c>
      <c r="J51" s="551" t="s">
        <v>125</v>
      </c>
      <c r="K51" s="552">
        <v>529</v>
      </c>
      <c r="L51" s="548" t="s">
        <v>125</v>
      </c>
      <c r="M51" s="553">
        <v>627</v>
      </c>
      <c r="N51" s="554" t="s">
        <v>125</v>
      </c>
      <c r="O51" s="555"/>
      <c r="P51" s="553"/>
      <c r="Q51" s="550"/>
    </row>
    <row r="52" spans="1:17" ht="11.25">
      <c r="A52" s="560">
        <v>47</v>
      </c>
      <c r="B52" s="544" t="s">
        <v>98</v>
      </c>
      <c r="C52" s="547">
        <v>68</v>
      </c>
      <c r="D52" s="548" t="s">
        <v>125</v>
      </c>
      <c r="E52" s="549">
        <v>140</v>
      </c>
      <c r="F52" s="550" t="s">
        <v>125</v>
      </c>
      <c r="G52" s="462">
        <v>0</v>
      </c>
      <c r="H52" s="548"/>
      <c r="I52" s="464">
        <v>0</v>
      </c>
      <c r="J52" s="551" t="s">
        <v>125</v>
      </c>
      <c r="K52" s="552">
        <v>1200</v>
      </c>
      <c r="L52" s="548" t="s">
        <v>125</v>
      </c>
      <c r="M52" s="553">
        <v>1408</v>
      </c>
      <c r="N52" s="554" t="s">
        <v>125</v>
      </c>
      <c r="O52" s="555"/>
      <c r="P52" s="553"/>
      <c r="Q52" s="550"/>
    </row>
    <row r="53" spans="1:17" ht="11.25">
      <c r="A53" s="560">
        <v>48</v>
      </c>
      <c r="B53" s="544" t="s">
        <v>45</v>
      </c>
      <c r="C53" s="547">
        <v>0</v>
      </c>
      <c r="D53" s="548"/>
      <c r="E53" s="549">
        <v>0</v>
      </c>
      <c r="F53" s="550"/>
      <c r="G53" s="462">
        <v>0</v>
      </c>
      <c r="H53" s="548"/>
      <c r="I53" s="464">
        <v>0</v>
      </c>
      <c r="J53" s="551"/>
      <c r="K53" s="552">
        <v>272</v>
      </c>
      <c r="L53" s="548"/>
      <c r="M53" s="553">
        <v>272</v>
      </c>
      <c r="N53" s="554" t="s">
        <v>125</v>
      </c>
      <c r="O53" s="555"/>
      <c r="P53" s="553"/>
      <c r="Q53" s="550"/>
    </row>
    <row r="54" spans="1:17" ht="11.25">
      <c r="A54" s="560">
        <v>49</v>
      </c>
      <c r="B54" s="544" t="s">
        <v>99</v>
      </c>
      <c r="C54" s="556">
        <v>972</v>
      </c>
      <c r="D54" s="548" t="s">
        <v>124</v>
      </c>
      <c r="E54" s="549">
        <v>661</v>
      </c>
      <c r="F54" s="550" t="s">
        <v>125</v>
      </c>
      <c r="G54" s="462">
        <v>0</v>
      </c>
      <c r="H54" s="548"/>
      <c r="I54" s="464">
        <v>12</v>
      </c>
      <c r="J54" s="551" t="s">
        <v>125</v>
      </c>
      <c r="K54" s="552">
        <v>1376</v>
      </c>
      <c r="L54" s="548" t="s">
        <v>125</v>
      </c>
      <c r="M54" s="559">
        <v>3021</v>
      </c>
      <c r="N54" s="554" t="s">
        <v>124</v>
      </c>
      <c r="O54" s="555"/>
      <c r="P54" s="553"/>
      <c r="Q54" s="550"/>
    </row>
    <row r="55" spans="1:17" ht="11.25">
      <c r="A55" s="560">
        <v>50</v>
      </c>
      <c r="B55" s="544" t="s">
        <v>46</v>
      </c>
      <c r="C55" s="547">
        <v>93</v>
      </c>
      <c r="D55" s="548" t="s">
        <v>125</v>
      </c>
      <c r="E55" s="549">
        <v>75</v>
      </c>
      <c r="F55" s="550" t="s">
        <v>125</v>
      </c>
      <c r="G55" s="462">
        <v>0</v>
      </c>
      <c r="H55" s="548"/>
      <c r="I55" s="464">
        <v>0</v>
      </c>
      <c r="J55" s="551" t="s">
        <v>125</v>
      </c>
      <c r="K55" s="552">
        <v>712</v>
      </c>
      <c r="L55" s="548" t="s">
        <v>125</v>
      </c>
      <c r="M55" s="553">
        <v>880</v>
      </c>
      <c r="N55" s="554" t="s">
        <v>125</v>
      </c>
      <c r="O55" s="555"/>
      <c r="P55" s="553"/>
      <c r="Q55" s="550"/>
    </row>
    <row r="56" spans="1:17" ht="11.25">
      <c r="A56" s="560">
        <v>51</v>
      </c>
      <c r="B56" s="544" t="s">
        <v>47</v>
      </c>
      <c r="C56" s="547">
        <v>1668</v>
      </c>
      <c r="D56" s="548" t="s">
        <v>125</v>
      </c>
      <c r="E56" s="549">
        <v>210</v>
      </c>
      <c r="F56" s="550"/>
      <c r="G56" s="462">
        <v>0</v>
      </c>
      <c r="H56" s="548"/>
      <c r="I56" s="464">
        <v>0</v>
      </c>
      <c r="J56" s="551" t="s">
        <v>125</v>
      </c>
      <c r="K56" s="552">
        <v>1101</v>
      </c>
      <c r="L56" s="548" t="s">
        <v>125</v>
      </c>
      <c r="M56" s="553">
        <v>2979</v>
      </c>
      <c r="N56" s="554" t="s">
        <v>125</v>
      </c>
      <c r="O56" s="555"/>
      <c r="P56" s="553"/>
      <c r="Q56" s="550"/>
    </row>
    <row r="57" spans="1:17" ht="11.25">
      <c r="A57" s="561">
        <v>52</v>
      </c>
      <c r="B57" s="562" t="s">
        <v>100</v>
      </c>
      <c r="C57" s="563">
        <v>39</v>
      </c>
      <c r="D57" s="564" t="s">
        <v>125</v>
      </c>
      <c r="E57" s="565">
        <v>30</v>
      </c>
      <c r="F57" s="566" t="s">
        <v>125</v>
      </c>
      <c r="G57" s="481">
        <v>0</v>
      </c>
      <c r="H57" s="564"/>
      <c r="I57" s="483">
        <v>0</v>
      </c>
      <c r="J57" s="567" t="s">
        <v>125</v>
      </c>
      <c r="K57" s="568">
        <v>320</v>
      </c>
      <c r="L57" s="564" t="s">
        <v>125</v>
      </c>
      <c r="M57" s="569">
        <v>389</v>
      </c>
      <c r="N57" s="570" t="s">
        <v>125</v>
      </c>
      <c r="O57" s="555"/>
      <c r="P57" s="553"/>
      <c r="Q57" s="550"/>
    </row>
    <row r="58" spans="1:17" ht="11.25">
      <c r="A58" s="866" t="s">
        <v>14</v>
      </c>
      <c r="B58" s="866"/>
      <c r="C58" s="551"/>
      <c r="D58" s="550"/>
      <c r="E58" s="555"/>
      <c r="F58" s="550"/>
      <c r="G58" s="550"/>
      <c r="H58" s="550"/>
      <c r="I58" s="555"/>
      <c r="J58" s="550"/>
      <c r="K58" s="555"/>
      <c r="L58" s="550"/>
      <c r="M58" s="553"/>
      <c r="N58" s="571"/>
      <c r="O58" s="555"/>
      <c r="P58" s="553"/>
      <c r="Q58" s="550"/>
    </row>
    <row r="59" spans="1:17" ht="11.25">
      <c r="A59" s="572"/>
      <c r="B59" s="572"/>
      <c r="C59" s="551"/>
      <c r="D59" s="550"/>
      <c r="E59" s="555"/>
      <c r="F59" s="550"/>
      <c r="G59" s="550"/>
      <c r="H59" s="550"/>
      <c r="I59" s="555"/>
      <c r="J59" s="550"/>
      <c r="K59" s="555"/>
      <c r="L59" s="550"/>
      <c r="M59" s="553"/>
      <c r="N59" s="550"/>
      <c r="O59" s="555"/>
      <c r="P59" s="553"/>
      <c r="Q59" s="550"/>
    </row>
    <row r="60" spans="1:17" ht="25.5" customHeight="1">
      <c r="A60" s="544"/>
      <c r="B60" s="544"/>
      <c r="C60" s="857" t="s">
        <v>265</v>
      </c>
      <c r="D60" s="858"/>
      <c r="E60" s="858"/>
      <c r="F60" s="858"/>
      <c r="G60" s="858"/>
      <c r="H60" s="858"/>
      <c r="I60" s="858"/>
      <c r="J60" s="858"/>
      <c r="K60" s="858"/>
      <c r="L60" s="858"/>
      <c r="M60" s="858"/>
      <c r="N60" s="859"/>
      <c r="O60" s="555"/>
      <c r="P60" s="555"/>
      <c r="Q60" s="544"/>
    </row>
    <row r="61" spans="1:17" ht="33" customHeight="1">
      <c r="A61" s="860" t="s">
        <v>15</v>
      </c>
      <c r="B61" s="863"/>
      <c r="C61" s="857" t="s">
        <v>6</v>
      </c>
      <c r="D61" s="859"/>
      <c r="E61" s="864" t="s">
        <v>7</v>
      </c>
      <c r="F61" s="862"/>
      <c r="G61" s="864" t="s">
        <v>133</v>
      </c>
      <c r="H61" s="865"/>
      <c r="I61" s="862" t="s">
        <v>9</v>
      </c>
      <c r="J61" s="865"/>
      <c r="K61" s="864" t="s">
        <v>5</v>
      </c>
      <c r="L61" s="865"/>
      <c r="M61" s="857" t="s">
        <v>8</v>
      </c>
      <c r="N61" s="859"/>
      <c r="O61" s="555"/>
      <c r="P61" s="872"/>
      <c r="Q61" s="872"/>
    </row>
    <row r="62" spans="1:17" ht="11.25">
      <c r="A62" s="573">
        <v>53</v>
      </c>
      <c r="B62" s="574" t="s">
        <v>48</v>
      </c>
      <c r="C62" s="575">
        <v>478</v>
      </c>
      <c r="D62" s="576" t="s">
        <v>125</v>
      </c>
      <c r="E62" s="577">
        <v>126</v>
      </c>
      <c r="F62" s="578" t="s">
        <v>125</v>
      </c>
      <c r="G62" s="497">
        <v>0</v>
      </c>
      <c r="H62" s="576"/>
      <c r="I62" s="499">
        <v>0</v>
      </c>
      <c r="J62" s="578" t="s">
        <v>125</v>
      </c>
      <c r="K62" s="579">
        <v>204</v>
      </c>
      <c r="L62" s="576" t="s">
        <v>125</v>
      </c>
      <c r="M62" s="580">
        <v>808</v>
      </c>
      <c r="N62" s="581" t="s">
        <v>125</v>
      </c>
      <c r="O62" s="555"/>
      <c r="P62" s="553"/>
      <c r="Q62" s="550"/>
    </row>
    <row r="63" spans="1:17" ht="11.25">
      <c r="A63" s="560">
        <v>54</v>
      </c>
      <c r="B63" s="544" t="s">
        <v>101</v>
      </c>
      <c r="C63" s="547">
        <v>792</v>
      </c>
      <c r="D63" s="548" t="s">
        <v>125</v>
      </c>
      <c r="E63" s="549">
        <v>242</v>
      </c>
      <c r="F63" s="550" t="s">
        <v>125</v>
      </c>
      <c r="G63" s="462">
        <v>0</v>
      </c>
      <c r="H63" s="548"/>
      <c r="I63" s="464">
        <v>0</v>
      </c>
      <c r="J63" s="550" t="s">
        <v>125</v>
      </c>
      <c r="K63" s="552">
        <v>2003</v>
      </c>
      <c r="L63" s="548" t="s">
        <v>125</v>
      </c>
      <c r="M63" s="553">
        <v>3037</v>
      </c>
      <c r="N63" s="554" t="s">
        <v>125</v>
      </c>
      <c r="O63" s="555"/>
      <c r="P63" s="553"/>
      <c r="Q63" s="550"/>
    </row>
    <row r="64" spans="1:17" ht="11.25">
      <c r="A64" s="560">
        <v>55</v>
      </c>
      <c r="B64" s="544" t="s">
        <v>49</v>
      </c>
      <c r="C64" s="547">
        <v>0</v>
      </c>
      <c r="D64" s="548" t="s">
        <v>125</v>
      </c>
      <c r="E64" s="549">
        <v>0</v>
      </c>
      <c r="F64" s="550" t="s">
        <v>125</v>
      </c>
      <c r="G64" s="462">
        <v>0</v>
      </c>
      <c r="H64" s="548"/>
      <c r="I64" s="464">
        <v>0</v>
      </c>
      <c r="J64" s="550"/>
      <c r="K64" s="552">
        <v>500</v>
      </c>
      <c r="L64" s="548"/>
      <c r="M64" s="553">
        <v>500</v>
      </c>
      <c r="N64" s="554" t="s">
        <v>125</v>
      </c>
      <c r="O64" s="555"/>
      <c r="P64" s="553"/>
      <c r="Q64" s="550"/>
    </row>
    <row r="65" spans="1:17" ht="11.25">
      <c r="A65" s="560">
        <v>56</v>
      </c>
      <c r="B65" s="544" t="s">
        <v>50</v>
      </c>
      <c r="C65" s="547">
        <v>0</v>
      </c>
      <c r="D65" s="548" t="s">
        <v>125</v>
      </c>
      <c r="E65" s="549">
        <v>91</v>
      </c>
      <c r="F65" s="550" t="s">
        <v>125</v>
      </c>
      <c r="G65" s="462">
        <v>0</v>
      </c>
      <c r="H65" s="548"/>
      <c r="I65" s="464">
        <v>20</v>
      </c>
      <c r="J65" s="550" t="s">
        <v>125</v>
      </c>
      <c r="K65" s="552">
        <v>1771</v>
      </c>
      <c r="L65" s="548" t="s">
        <v>125</v>
      </c>
      <c r="M65" s="553">
        <v>1882</v>
      </c>
      <c r="N65" s="554" t="s">
        <v>125</v>
      </c>
      <c r="O65" s="555"/>
      <c r="P65" s="553"/>
      <c r="Q65" s="550"/>
    </row>
    <row r="66" spans="1:17" ht="11.25">
      <c r="A66" s="560">
        <v>57</v>
      </c>
      <c r="B66" s="544" t="s">
        <v>51</v>
      </c>
      <c r="C66" s="547">
        <v>85</v>
      </c>
      <c r="D66" s="548" t="s">
        <v>125</v>
      </c>
      <c r="E66" s="549">
        <v>419</v>
      </c>
      <c r="F66" s="550" t="s">
        <v>125</v>
      </c>
      <c r="G66" s="462">
        <v>0</v>
      </c>
      <c r="H66" s="548"/>
      <c r="I66" s="464">
        <v>0</v>
      </c>
      <c r="J66" s="550" t="s">
        <v>125</v>
      </c>
      <c r="K66" s="552">
        <v>2336</v>
      </c>
      <c r="L66" s="548" t="s">
        <v>125</v>
      </c>
      <c r="M66" s="553">
        <v>2840</v>
      </c>
      <c r="N66" s="554" t="s">
        <v>125</v>
      </c>
      <c r="O66" s="555"/>
      <c r="P66" s="553"/>
      <c r="Q66" s="550"/>
    </row>
    <row r="67" spans="1:17" ht="11.25">
      <c r="A67" s="560">
        <v>58</v>
      </c>
      <c r="B67" s="544" t="s">
        <v>52</v>
      </c>
      <c r="C67" s="547">
        <v>150</v>
      </c>
      <c r="D67" s="548" t="s">
        <v>125</v>
      </c>
      <c r="E67" s="549">
        <v>27</v>
      </c>
      <c r="F67" s="550"/>
      <c r="G67" s="462">
        <v>0</v>
      </c>
      <c r="H67" s="548"/>
      <c r="I67" s="464">
        <v>0</v>
      </c>
      <c r="J67" s="550"/>
      <c r="K67" s="552">
        <v>411</v>
      </c>
      <c r="L67" s="548"/>
      <c r="M67" s="553">
        <v>588</v>
      </c>
      <c r="N67" s="554" t="s">
        <v>125</v>
      </c>
      <c r="O67" s="555"/>
      <c r="P67" s="553"/>
      <c r="Q67" s="550"/>
    </row>
    <row r="68" spans="1:17" ht="11.25">
      <c r="A68" s="560">
        <v>59</v>
      </c>
      <c r="B68" s="544" t="s">
        <v>53</v>
      </c>
      <c r="C68" s="547">
        <v>2517</v>
      </c>
      <c r="D68" s="548" t="s">
        <v>125</v>
      </c>
      <c r="E68" s="549">
        <v>2956</v>
      </c>
      <c r="F68" s="550" t="s">
        <v>125</v>
      </c>
      <c r="G68" s="462">
        <v>24</v>
      </c>
      <c r="H68" s="548"/>
      <c r="I68" s="464">
        <v>337</v>
      </c>
      <c r="J68" s="550" t="s">
        <v>125</v>
      </c>
      <c r="K68" s="552">
        <v>4530</v>
      </c>
      <c r="L68" s="548" t="s">
        <v>125</v>
      </c>
      <c r="M68" s="553">
        <v>10364</v>
      </c>
      <c r="N68" s="554" t="s">
        <v>125</v>
      </c>
      <c r="O68" s="555"/>
      <c r="P68" s="553"/>
      <c r="Q68" s="550"/>
    </row>
    <row r="69" spans="1:17" ht="11.25">
      <c r="A69" s="560">
        <v>60</v>
      </c>
      <c r="B69" s="544" t="s">
        <v>54</v>
      </c>
      <c r="C69" s="547">
        <v>269</v>
      </c>
      <c r="D69" s="548" t="s">
        <v>125</v>
      </c>
      <c r="E69" s="549">
        <v>494</v>
      </c>
      <c r="F69" s="550" t="s">
        <v>125</v>
      </c>
      <c r="G69" s="462">
        <v>0</v>
      </c>
      <c r="H69" s="548"/>
      <c r="I69" s="464">
        <v>0</v>
      </c>
      <c r="J69" s="550" t="s">
        <v>125</v>
      </c>
      <c r="K69" s="552">
        <v>1207</v>
      </c>
      <c r="L69" s="548" t="s">
        <v>125</v>
      </c>
      <c r="M69" s="553">
        <v>1970</v>
      </c>
      <c r="N69" s="554" t="s">
        <v>125</v>
      </c>
      <c r="O69" s="555"/>
      <c r="P69" s="553"/>
      <c r="Q69" s="550"/>
    </row>
    <row r="70" spans="1:17" ht="11.25">
      <c r="A70" s="560">
        <v>61</v>
      </c>
      <c r="B70" s="544" t="s">
        <v>55</v>
      </c>
      <c r="C70" s="547">
        <v>120</v>
      </c>
      <c r="D70" s="548" t="s">
        <v>125</v>
      </c>
      <c r="E70" s="549">
        <v>96</v>
      </c>
      <c r="F70" s="550" t="s">
        <v>125</v>
      </c>
      <c r="G70" s="462">
        <v>0</v>
      </c>
      <c r="H70" s="548"/>
      <c r="I70" s="464">
        <v>0</v>
      </c>
      <c r="J70" s="550" t="s">
        <v>125</v>
      </c>
      <c r="K70" s="552">
        <v>458</v>
      </c>
      <c r="L70" s="548" t="s">
        <v>125</v>
      </c>
      <c r="M70" s="553">
        <v>674</v>
      </c>
      <c r="N70" s="554" t="s">
        <v>125</v>
      </c>
      <c r="O70" s="555"/>
      <c r="P70" s="553"/>
      <c r="Q70" s="550"/>
    </row>
    <row r="71" spans="1:17" ht="11.25">
      <c r="A71" s="560">
        <v>62</v>
      </c>
      <c r="B71" s="544" t="s">
        <v>102</v>
      </c>
      <c r="C71" s="547">
        <v>589</v>
      </c>
      <c r="D71" s="548" t="s">
        <v>125</v>
      </c>
      <c r="E71" s="549">
        <v>669</v>
      </c>
      <c r="F71" s="550" t="s">
        <v>125</v>
      </c>
      <c r="G71" s="462">
        <v>24</v>
      </c>
      <c r="H71" s="548"/>
      <c r="I71" s="464">
        <v>31</v>
      </c>
      <c r="J71" s="550" t="s">
        <v>125</v>
      </c>
      <c r="K71" s="552">
        <v>1908</v>
      </c>
      <c r="L71" s="548" t="s">
        <v>125</v>
      </c>
      <c r="M71" s="553">
        <v>3221</v>
      </c>
      <c r="N71" s="554" t="s">
        <v>125</v>
      </c>
      <c r="O71" s="555"/>
      <c r="P71" s="553"/>
      <c r="Q71" s="550"/>
    </row>
    <row r="72" spans="1:17" ht="11.25">
      <c r="A72" s="560">
        <v>63</v>
      </c>
      <c r="B72" s="544" t="s">
        <v>103</v>
      </c>
      <c r="C72" s="547">
        <v>968</v>
      </c>
      <c r="D72" s="548" t="s">
        <v>125</v>
      </c>
      <c r="E72" s="549">
        <v>128</v>
      </c>
      <c r="F72" s="550" t="s">
        <v>125</v>
      </c>
      <c r="G72" s="462">
        <v>0</v>
      </c>
      <c r="H72" s="548"/>
      <c r="I72" s="464">
        <v>96</v>
      </c>
      <c r="J72" s="550" t="s">
        <v>125</v>
      </c>
      <c r="K72" s="552">
        <v>1168</v>
      </c>
      <c r="L72" s="548"/>
      <c r="M72" s="553">
        <v>2360</v>
      </c>
      <c r="N72" s="554" t="s">
        <v>125</v>
      </c>
      <c r="O72" s="555"/>
      <c r="P72" s="553"/>
      <c r="Q72" s="550"/>
    </row>
    <row r="73" spans="1:17" ht="11.25">
      <c r="A73" s="560">
        <v>64</v>
      </c>
      <c r="B73" s="544" t="s">
        <v>104</v>
      </c>
      <c r="C73" s="547">
        <v>95</v>
      </c>
      <c r="D73" s="548"/>
      <c r="E73" s="549">
        <v>25</v>
      </c>
      <c r="F73" s="550"/>
      <c r="G73" s="462">
        <v>0</v>
      </c>
      <c r="H73" s="548"/>
      <c r="I73" s="464">
        <v>46</v>
      </c>
      <c r="J73" s="550"/>
      <c r="K73" s="552">
        <v>2743</v>
      </c>
      <c r="L73" s="548"/>
      <c r="M73" s="553">
        <v>2909</v>
      </c>
      <c r="N73" s="554" t="s">
        <v>125</v>
      </c>
      <c r="O73" s="555"/>
      <c r="P73" s="553"/>
      <c r="Q73" s="550"/>
    </row>
    <row r="74" spans="1:17" ht="11.25">
      <c r="A74" s="560">
        <v>65</v>
      </c>
      <c r="B74" s="544" t="s">
        <v>105</v>
      </c>
      <c r="C74" s="547">
        <v>114</v>
      </c>
      <c r="D74" s="548" t="s">
        <v>125</v>
      </c>
      <c r="E74" s="549">
        <v>0</v>
      </c>
      <c r="F74" s="550" t="s">
        <v>125</v>
      </c>
      <c r="G74" s="462">
        <v>0</v>
      </c>
      <c r="H74" s="548"/>
      <c r="I74" s="464">
        <v>0</v>
      </c>
      <c r="J74" s="550" t="s">
        <v>125</v>
      </c>
      <c r="K74" s="552">
        <v>683</v>
      </c>
      <c r="L74" s="548"/>
      <c r="M74" s="553">
        <v>797</v>
      </c>
      <c r="N74" s="554" t="s">
        <v>125</v>
      </c>
      <c r="O74" s="555"/>
      <c r="P74" s="553"/>
      <c r="Q74" s="550"/>
    </row>
    <row r="75" spans="1:17" ht="11.25">
      <c r="A75" s="560">
        <v>66</v>
      </c>
      <c r="B75" s="544" t="s">
        <v>106</v>
      </c>
      <c r="C75" s="556">
        <v>0</v>
      </c>
      <c r="D75" s="548" t="s">
        <v>124</v>
      </c>
      <c r="E75" s="549">
        <v>119</v>
      </c>
      <c r="F75" s="550" t="s">
        <v>125</v>
      </c>
      <c r="G75" s="462">
        <v>24</v>
      </c>
      <c r="H75" s="548"/>
      <c r="I75" s="464">
        <v>0</v>
      </c>
      <c r="J75" s="550" t="s">
        <v>125</v>
      </c>
      <c r="K75" s="552">
        <v>1677</v>
      </c>
      <c r="L75" s="548" t="s">
        <v>125</v>
      </c>
      <c r="M75" s="559">
        <v>1820</v>
      </c>
      <c r="N75" s="554" t="s">
        <v>124</v>
      </c>
      <c r="O75" s="555"/>
      <c r="P75" s="553"/>
      <c r="Q75" s="550"/>
    </row>
    <row r="76" spans="1:17" ht="11.25">
      <c r="A76" s="560">
        <v>67</v>
      </c>
      <c r="B76" s="544" t="s">
        <v>107</v>
      </c>
      <c r="C76" s="547">
        <v>1330</v>
      </c>
      <c r="D76" s="548" t="s">
        <v>125</v>
      </c>
      <c r="E76" s="549">
        <v>749</v>
      </c>
      <c r="F76" s="550" t="s">
        <v>125</v>
      </c>
      <c r="G76" s="462">
        <v>0</v>
      </c>
      <c r="H76" s="548"/>
      <c r="I76" s="464">
        <v>775</v>
      </c>
      <c r="J76" s="550" t="s">
        <v>125</v>
      </c>
      <c r="K76" s="552">
        <v>2896</v>
      </c>
      <c r="L76" s="548" t="s">
        <v>125</v>
      </c>
      <c r="M76" s="553">
        <v>5750</v>
      </c>
      <c r="N76" s="554" t="s">
        <v>125</v>
      </c>
      <c r="O76" s="555"/>
      <c r="P76" s="553"/>
      <c r="Q76" s="550"/>
    </row>
    <row r="77" spans="1:17" ht="11.25">
      <c r="A77" s="560">
        <v>68</v>
      </c>
      <c r="B77" s="544" t="s">
        <v>108</v>
      </c>
      <c r="C77" s="547">
        <v>677</v>
      </c>
      <c r="D77" s="548" t="s">
        <v>125</v>
      </c>
      <c r="E77" s="549">
        <v>252</v>
      </c>
      <c r="F77" s="550" t="s">
        <v>125</v>
      </c>
      <c r="G77" s="462">
        <v>0</v>
      </c>
      <c r="H77" s="548"/>
      <c r="I77" s="464">
        <v>469</v>
      </c>
      <c r="J77" s="550" t="s">
        <v>125</v>
      </c>
      <c r="K77" s="552">
        <v>2748</v>
      </c>
      <c r="L77" s="548" t="s">
        <v>125</v>
      </c>
      <c r="M77" s="553">
        <v>4146</v>
      </c>
      <c r="N77" s="554" t="s">
        <v>125</v>
      </c>
      <c r="O77" s="555"/>
      <c r="P77" s="553"/>
      <c r="Q77" s="550"/>
    </row>
    <row r="78" spans="1:17" ht="11.25">
      <c r="A78" s="560">
        <v>69</v>
      </c>
      <c r="B78" s="544" t="s">
        <v>56</v>
      </c>
      <c r="C78" s="547">
        <v>0</v>
      </c>
      <c r="D78" s="548"/>
      <c r="E78" s="557">
        <v>0</v>
      </c>
      <c r="F78" s="550" t="s">
        <v>124</v>
      </c>
      <c r="G78" s="462">
        <v>0</v>
      </c>
      <c r="H78" s="548"/>
      <c r="I78" s="464">
        <v>244</v>
      </c>
      <c r="J78" s="550" t="s">
        <v>125</v>
      </c>
      <c r="K78" s="552">
        <v>12417</v>
      </c>
      <c r="L78" s="548" t="s">
        <v>125</v>
      </c>
      <c r="M78" s="559">
        <v>12661</v>
      </c>
      <c r="N78" s="554" t="s">
        <v>124</v>
      </c>
      <c r="O78" s="555"/>
      <c r="P78" s="553"/>
      <c r="Q78" s="550"/>
    </row>
    <row r="79" spans="1:17" ht="11.25">
      <c r="A79" s="560">
        <v>70</v>
      </c>
      <c r="B79" s="544" t="s">
        <v>109</v>
      </c>
      <c r="C79" s="547">
        <v>20</v>
      </c>
      <c r="D79" s="548" t="s">
        <v>125</v>
      </c>
      <c r="E79" s="549">
        <v>15</v>
      </c>
      <c r="F79" s="550" t="s">
        <v>125</v>
      </c>
      <c r="G79" s="462">
        <v>0</v>
      </c>
      <c r="H79" s="548"/>
      <c r="I79" s="464">
        <v>0</v>
      </c>
      <c r="J79" s="550" t="s">
        <v>125</v>
      </c>
      <c r="K79" s="552">
        <v>532</v>
      </c>
      <c r="L79" s="548" t="s">
        <v>125</v>
      </c>
      <c r="M79" s="553">
        <v>567</v>
      </c>
      <c r="N79" s="554" t="s">
        <v>125</v>
      </c>
      <c r="O79" s="555"/>
      <c r="P79" s="553"/>
      <c r="Q79" s="550"/>
    </row>
    <row r="80" spans="1:17" ht="11.25">
      <c r="A80" s="560">
        <v>71</v>
      </c>
      <c r="B80" s="544" t="s">
        <v>110</v>
      </c>
      <c r="C80" s="547">
        <v>0</v>
      </c>
      <c r="D80" s="548" t="s">
        <v>125</v>
      </c>
      <c r="E80" s="549">
        <v>375</v>
      </c>
      <c r="F80" s="550" t="s">
        <v>125</v>
      </c>
      <c r="G80" s="462">
        <v>0</v>
      </c>
      <c r="H80" s="548"/>
      <c r="I80" s="464">
        <v>0</v>
      </c>
      <c r="J80" s="550" t="s">
        <v>125</v>
      </c>
      <c r="K80" s="552">
        <v>1267</v>
      </c>
      <c r="L80" s="548" t="s">
        <v>125</v>
      </c>
      <c r="M80" s="553">
        <v>1642</v>
      </c>
      <c r="N80" s="554" t="s">
        <v>125</v>
      </c>
      <c r="O80" s="555"/>
      <c r="P80" s="553"/>
      <c r="Q80" s="550"/>
    </row>
    <row r="81" spans="1:17" ht="11.25">
      <c r="A81" s="560">
        <v>72</v>
      </c>
      <c r="B81" s="544" t="s">
        <v>57</v>
      </c>
      <c r="C81" s="547">
        <v>58</v>
      </c>
      <c r="D81" s="548" t="s">
        <v>125</v>
      </c>
      <c r="E81" s="549">
        <v>309</v>
      </c>
      <c r="F81" s="550" t="s">
        <v>125</v>
      </c>
      <c r="G81" s="462">
        <v>0</v>
      </c>
      <c r="H81" s="548"/>
      <c r="I81" s="464">
        <v>0</v>
      </c>
      <c r="J81" s="550" t="s">
        <v>125</v>
      </c>
      <c r="K81" s="552">
        <v>631</v>
      </c>
      <c r="L81" s="548" t="s">
        <v>125</v>
      </c>
      <c r="M81" s="553">
        <v>998</v>
      </c>
      <c r="N81" s="554" t="s">
        <v>125</v>
      </c>
      <c r="O81" s="555"/>
      <c r="P81" s="553"/>
      <c r="Q81" s="550"/>
    </row>
    <row r="82" spans="1:17" ht="11.25">
      <c r="A82" s="560">
        <v>73</v>
      </c>
      <c r="B82" s="544" t="s">
        <v>58</v>
      </c>
      <c r="C82" s="547">
        <v>272</v>
      </c>
      <c r="D82" s="548" t="s">
        <v>125</v>
      </c>
      <c r="E82" s="549">
        <v>52</v>
      </c>
      <c r="F82" s="550"/>
      <c r="G82" s="462">
        <v>0</v>
      </c>
      <c r="H82" s="548"/>
      <c r="I82" s="464">
        <v>0</v>
      </c>
      <c r="J82" s="550" t="s">
        <v>125</v>
      </c>
      <c r="K82" s="552">
        <v>1479</v>
      </c>
      <c r="L82" s="548"/>
      <c r="M82" s="553">
        <v>1803</v>
      </c>
      <c r="N82" s="554" t="s">
        <v>125</v>
      </c>
      <c r="O82" s="555"/>
      <c r="P82" s="553"/>
      <c r="Q82" s="550"/>
    </row>
    <row r="83" spans="1:17" ht="11.25">
      <c r="A83" s="560">
        <v>74</v>
      </c>
      <c r="B83" s="544" t="s">
        <v>111</v>
      </c>
      <c r="C83" s="556">
        <v>203</v>
      </c>
      <c r="D83" s="548" t="s">
        <v>124</v>
      </c>
      <c r="E83" s="549">
        <v>362</v>
      </c>
      <c r="F83" s="550" t="s">
        <v>125</v>
      </c>
      <c r="G83" s="462">
        <v>0</v>
      </c>
      <c r="H83" s="548"/>
      <c r="I83" s="464">
        <v>10</v>
      </c>
      <c r="J83" s="550" t="s">
        <v>125</v>
      </c>
      <c r="K83" s="552">
        <v>3739</v>
      </c>
      <c r="L83" s="548"/>
      <c r="M83" s="559">
        <v>4314</v>
      </c>
      <c r="N83" s="554" t="s">
        <v>124</v>
      </c>
      <c r="O83" s="555"/>
      <c r="P83" s="553"/>
      <c r="Q83" s="550"/>
    </row>
    <row r="84" spans="1:17" ht="11.25">
      <c r="A84" s="560">
        <v>75</v>
      </c>
      <c r="B84" s="544" t="s">
        <v>59</v>
      </c>
      <c r="C84" s="556">
        <v>22931</v>
      </c>
      <c r="D84" s="548" t="s">
        <v>124</v>
      </c>
      <c r="E84" s="557">
        <v>4131</v>
      </c>
      <c r="F84" s="550" t="s">
        <v>124</v>
      </c>
      <c r="G84" s="471">
        <v>0</v>
      </c>
      <c r="H84" s="548"/>
      <c r="I84" s="464">
        <v>2045</v>
      </c>
      <c r="J84" s="550"/>
      <c r="K84" s="558">
        <v>0</v>
      </c>
      <c r="L84" s="548" t="s">
        <v>124</v>
      </c>
      <c r="M84" s="559">
        <v>29107</v>
      </c>
      <c r="N84" s="554" t="s">
        <v>124</v>
      </c>
      <c r="O84" s="555"/>
      <c r="P84" s="553"/>
      <c r="Q84" s="550"/>
    </row>
    <row r="85" spans="1:17" ht="11.25">
      <c r="A85" s="560">
        <v>76</v>
      </c>
      <c r="B85" s="544" t="s">
        <v>112</v>
      </c>
      <c r="C85" s="547">
        <v>989</v>
      </c>
      <c r="D85" s="548" t="s">
        <v>125</v>
      </c>
      <c r="E85" s="549">
        <v>689</v>
      </c>
      <c r="F85" s="550" t="s">
        <v>125</v>
      </c>
      <c r="G85" s="462">
        <v>0</v>
      </c>
      <c r="H85" s="548"/>
      <c r="I85" s="464">
        <v>0</v>
      </c>
      <c r="J85" s="550" t="s">
        <v>125</v>
      </c>
      <c r="K85" s="552">
        <v>2983</v>
      </c>
      <c r="L85" s="548" t="s">
        <v>125</v>
      </c>
      <c r="M85" s="553">
        <v>4661</v>
      </c>
      <c r="N85" s="554" t="s">
        <v>125</v>
      </c>
      <c r="O85" s="555"/>
      <c r="P85" s="553"/>
      <c r="Q85" s="550"/>
    </row>
    <row r="86" spans="1:17" ht="11.25">
      <c r="A86" s="560">
        <v>77</v>
      </c>
      <c r="B86" s="544" t="s">
        <v>113</v>
      </c>
      <c r="C86" s="556">
        <v>1631</v>
      </c>
      <c r="D86" s="554" t="s">
        <v>124</v>
      </c>
      <c r="E86" s="549">
        <v>348</v>
      </c>
      <c r="F86" s="550" t="s">
        <v>125</v>
      </c>
      <c r="G86" s="462">
        <v>0</v>
      </c>
      <c r="H86" s="548"/>
      <c r="I86" s="464">
        <v>0</v>
      </c>
      <c r="J86" s="550" t="s">
        <v>125</v>
      </c>
      <c r="K86" s="558">
        <v>2686</v>
      </c>
      <c r="L86" s="548" t="s">
        <v>124</v>
      </c>
      <c r="M86" s="559">
        <v>4665</v>
      </c>
      <c r="N86" s="554" t="s">
        <v>124</v>
      </c>
      <c r="O86" s="555"/>
      <c r="P86" s="553"/>
      <c r="Q86" s="550"/>
    </row>
    <row r="87" spans="1:17" ht="11.25">
      <c r="A87" s="560">
        <v>78</v>
      </c>
      <c r="B87" s="544" t="s">
        <v>60</v>
      </c>
      <c r="C87" s="547">
        <v>5383</v>
      </c>
      <c r="D87" s="548" t="s">
        <v>125</v>
      </c>
      <c r="E87" s="549">
        <v>585</v>
      </c>
      <c r="F87" s="550" t="s">
        <v>125</v>
      </c>
      <c r="G87" s="462">
        <v>0</v>
      </c>
      <c r="H87" s="548"/>
      <c r="I87" s="464">
        <v>16</v>
      </c>
      <c r="J87" s="550" t="s">
        <v>125</v>
      </c>
      <c r="K87" s="552">
        <v>4397</v>
      </c>
      <c r="L87" s="548" t="s">
        <v>125</v>
      </c>
      <c r="M87" s="553">
        <v>10381</v>
      </c>
      <c r="N87" s="554" t="s">
        <v>125</v>
      </c>
      <c r="O87" s="555"/>
      <c r="P87" s="553"/>
      <c r="Q87" s="550"/>
    </row>
    <row r="88" spans="1:17" ht="11.25">
      <c r="A88" s="560">
        <v>79</v>
      </c>
      <c r="B88" s="544" t="s">
        <v>114</v>
      </c>
      <c r="C88" s="547">
        <v>182</v>
      </c>
      <c r="D88" s="548" t="s">
        <v>125</v>
      </c>
      <c r="E88" s="549">
        <v>95</v>
      </c>
      <c r="F88" s="550"/>
      <c r="G88" s="462">
        <v>0</v>
      </c>
      <c r="H88" s="548"/>
      <c r="I88" s="464">
        <v>14</v>
      </c>
      <c r="J88" s="550"/>
      <c r="K88" s="552">
        <v>712</v>
      </c>
      <c r="L88" s="548"/>
      <c r="M88" s="553">
        <v>1003</v>
      </c>
      <c r="N88" s="554" t="s">
        <v>125</v>
      </c>
      <c r="O88" s="555"/>
      <c r="P88" s="553"/>
      <c r="Q88" s="550"/>
    </row>
    <row r="89" spans="1:17" ht="11.25">
      <c r="A89" s="560">
        <v>80</v>
      </c>
      <c r="B89" s="544" t="s">
        <v>61</v>
      </c>
      <c r="C89" s="547">
        <v>0</v>
      </c>
      <c r="D89" s="548" t="s">
        <v>125</v>
      </c>
      <c r="E89" s="549">
        <v>48</v>
      </c>
      <c r="F89" s="550" t="s">
        <v>125</v>
      </c>
      <c r="G89" s="462">
        <v>0</v>
      </c>
      <c r="H89" s="548"/>
      <c r="I89" s="464">
        <v>66</v>
      </c>
      <c r="J89" s="550" t="s">
        <v>125</v>
      </c>
      <c r="K89" s="552">
        <v>1368</v>
      </c>
      <c r="L89" s="548"/>
      <c r="M89" s="553">
        <v>1482</v>
      </c>
      <c r="N89" s="554" t="s">
        <v>125</v>
      </c>
      <c r="O89" s="555"/>
      <c r="P89" s="553"/>
      <c r="Q89" s="550"/>
    </row>
    <row r="90" spans="1:17" ht="11.25">
      <c r="A90" s="560">
        <v>81</v>
      </c>
      <c r="B90" s="544" t="s">
        <v>62</v>
      </c>
      <c r="C90" s="556">
        <v>65</v>
      </c>
      <c r="D90" s="554" t="s">
        <v>124</v>
      </c>
      <c r="E90" s="549">
        <v>123</v>
      </c>
      <c r="F90" s="550" t="s">
        <v>125</v>
      </c>
      <c r="G90" s="462">
        <v>0</v>
      </c>
      <c r="H90" s="548"/>
      <c r="I90" s="464">
        <v>0</v>
      </c>
      <c r="J90" s="550" t="s">
        <v>125</v>
      </c>
      <c r="K90" s="552">
        <v>1777</v>
      </c>
      <c r="L90" s="548" t="s">
        <v>125</v>
      </c>
      <c r="M90" s="559">
        <v>1965</v>
      </c>
      <c r="N90" s="554" t="s">
        <v>124</v>
      </c>
      <c r="O90" s="555"/>
      <c r="P90" s="553"/>
      <c r="Q90" s="550"/>
    </row>
    <row r="91" spans="1:17" ht="11.25">
      <c r="A91" s="560">
        <v>82</v>
      </c>
      <c r="B91" s="544" t="s">
        <v>115</v>
      </c>
      <c r="C91" s="556">
        <v>30</v>
      </c>
      <c r="D91" s="554" t="s">
        <v>124</v>
      </c>
      <c r="E91" s="557">
        <v>0</v>
      </c>
      <c r="F91" s="550" t="s">
        <v>124</v>
      </c>
      <c r="G91" s="462">
        <v>72</v>
      </c>
      <c r="H91" s="548"/>
      <c r="I91" s="472">
        <v>0</v>
      </c>
      <c r="J91" s="550" t="s">
        <v>124</v>
      </c>
      <c r="K91" s="558">
        <v>711</v>
      </c>
      <c r="L91" s="548" t="s">
        <v>124</v>
      </c>
      <c r="M91" s="559">
        <v>813</v>
      </c>
      <c r="N91" s="554" t="s">
        <v>124</v>
      </c>
      <c r="O91" s="555"/>
      <c r="P91" s="553"/>
      <c r="Q91" s="550"/>
    </row>
    <row r="92" spans="1:17" ht="11.25">
      <c r="A92" s="560">
        <v>83</v>
      </c>
      <c r="B92" s="544" t="s">
        <v>63</v>
      </c>
      <c r="C92" s="547">
        <v>40</v>
      </c>
      <c r="D92" s="548" t="s">
        <v>125</v>
      </c>
      <c r="E92" s="549">
        <v>164</v>
      </c>
      <c r="F92" s="550" t="s">
        <v>125</v>
      </c>
      <c r="G92" s="462">
        <v>0</v>
      </c>
      <c r="H92" s="548"/>
      <c r="I92" s="464">
        <v>54</v>
      </c>
      <c r="J92" s="550" t="s">
        <v>125</v>
      </c>
      <c r="K92" s="552">
        <v>6230</v>
      </c>
      <c r="L92" s="548" t="s">
        <v>125</v>
      </c>
      <c r="M92" s="553">
        <v>6488</v>
      </c>
      <c r="N92" s="554" t="s">
        <v>125</v>
      </c>
      <c r="O92" s="555"/>
      <c r="P92" s="553"/>
      <c r="Q92" s="550"/>
    </row>
    <row r="93" spans="1:17" ht="11.25">
      <c r="A93" s="560">
        <v>84</v>
      </c>
      <c r="B93" s="544" t="s">
        <v>64</v>
      </c>
      <c r="C93" s="547">
        <v>119</v>
      </c>
      <c r="D93" s="548" t="s">
        <v>125</v>
      </c>
      <c r="E93" s="549">
        <v>162</v>
      </c>
      <c r="F93" s="550" t="s">
        <v>125</v>
      </c>
      <c r="G93" s="462">
        <v>0</v>
      </c>
      <c r="H93" s="548"/>
      <c r="I93" s="464">
        <v>0</v>
      </c>
      <c r="J93" s="550" t="s">
        <v>125</v>
      </c>
      <c r="K93" s="558">
        <v>2904</v>
      </c>
      <c r="L93" s="548" t="s">
        <v>124</v>
      </c>
      <c r="M93" s="559">
        <v>3185</v>
      </c>
      <c r="N93" s="554" t="s">
        <v>124</v>
      </c>
      <c r="O93" s="555"/>
      <c r="P93" s="553"/>
      <c r="Q93" s="550"/>
    </row>
    <row r="94" spans="1:17" ht="11.25">
      <c r="A94" s="560">
        <v>85</v>
      </c>
      <c r="B94" s="544" t="s">
        <v>65</v>
      </c>
      <c r="C94" s="556">
        <v>455</v>
      </c>
      <c r="D94" s="554" t="s">
        <v>124</v>
      </c>
      <c r="E94" s="557">
        <v>117</v>
      </c>
      <c r="F94" s="550" t="s">
        <v>124</v>
      </c>
      <c r="G94" s="462">
        <v>0</v>
      </c>
      <c r="H94" s="548"/>
      <c r="I94" s="464">
        <v>12</v>
      </c>
      <c r="J94" s="550" t="s">
        <v>125</v>
      </c>
      <c r="K94" s="552">
        <v>770</v>
      </c>
      <c r="L94" s="548"/>
      <c r="M94" s="559">
        <v>1354</v>
      </c>
      <c r="N94" s="554" t="s">
        <v>124</v>
      </c>
      <c r="O94" s="555"/>
      <c r="P94" s="553"/>
      <c r="Q94" s="550"/>
    </row>
    <row r="95" spans="1:17" ht="11.25">
      <c r="A95" s="560">
        <v>86</v>
      </c>
      <c r="B95" s="544" t="s">
        <v>66</v>
      </c>
      <c r="C95" s="547">
        <v>9</v>
      </c>
      <c r="D95" s="548" t="s">
        <v>125</v>
      </c>
      <c r="E95" s="549">
        <v>66</v>
      </c>
      <c r="F95" s="550" t="s">
        <v>125</v>
      </c>
      <c r="G95" s="462">
        <v>0</v>
      </c>
      <c r="H95" s="548"/>
      <c r="I95" s="464">
        <v>0</v>
      </c>
      <c r="J95" s="550" t="s">
        <v>125</v>
      </c>
      <c r="K95" s="552">
        <v>1366</v>
      </c>
      <c r="L95" s="548" t="s">
        <v>125</v>
      </c>
      <c r="M95" s="553">
        <v>1441</v>
      </c>
      <c r="N95" s="554" t="s">
        <v>125</v>
      </c>
      <c r="O95" s="555"/>
      <c r="P95" s="553"/>
      <c r="Q95" s="550"/>
    </row>
    <row r="96" spans="1:17" ht="11.25">
      <c r="A96" s="560">
        <v>87</v>
      </c>
      <c r="B96" s="544" t="s">
        <v>116</v>
      </c>
      <c r="C96" s="547">
        <v>0</v>
      </c>
      <c r="D96" s="548" t="s">
        <v>125</v>
      </c>
      <c r="E96" s="549">
        <v>0</v>
      </c>
      <c r="F96" s="550" t="s">
        <v>125</v>
      </c>
      <c r="G96" s="462">
        <v>0</v>
      </c>
      <c r="H96" s="548"/>
      <c r="I96" s="464">
        <v>0</v>
      </c>
      <c r="J96" s="550" t="s">
        <v>125</v>
      </c>
      <c r="K96" s="552">
        <v>1491</v>
      </c>
      <c r="L96" s="548" t="s">
        <v>125</v>
      </c>
      <c r="M96" s="553">
        <v>1491</v>
      </c>
      <c r="N96" s="554" t="s">
        <v>125</v>
      </c>
      <c r="O96" s="555"/>
      <c r="P96" s="553"/>
      <c r="Q96" s="550"/>
    </row>
    <row r="97" spans="1:17" ht="11.25">
      <c r="A97" s="560">
        <v>88</v>
      </c>
      <c r="B97" s="544" t="s">
        <v>67</v>
      </c>
      <c r="C97" s="547">
        <v>0</v>
      </c>
      <c r="D97" s="548" t="s">
        <v>125</v>
      </c>
      <c r="E97" s="549">
        <v>174</v>
      </c>
      <c r="F97" s="550" t="s">
        <v>125</v>
      </c>
      <c r="G97" s="462">
        <v>0</v>
      </c>
      <c r="H97" s="548"/>
      <c r="I97" s="464">
        <v>0</v>
      </c>
      <c r="J97" s="550" t="s">
        <v>125</v>
      </c>
      <c r="K97" s="558">
        <v>830</v>
      </c>
      <c r="L97" s="548" t="s">
        <v>124</v>
      </c>
      <c r="M97" s="559">
        <v>1004</v>
      </c>
      <c r="N97" s="554" t="s">
        <v>124</v>
      </c>
      <c r="O97" s="555"/>
      <c r="P97" s="553"/>
      <c r="Q97" s="550"/>
    </row>
    <row r="98" spans="1:17" ht="11.25">
      <c r="A98" s="560">
        <v>89</v>
      </c>
      <c r="B98" s="544" t="s">
        <v>68</v>
      </c>
      <c r="C98" s="547">
        <v>239</v>
      </c>
      <c r="D98" s="548" t="s">
        <v>125</v>
      </c>
      <c r="E98" s="549">
        <v>372</v>
      </c>
      <c r="F98" s="550" t="s">
        <v>125</v>
      </c>
      <c r="G98" s="462">
        <v>0</v>
      </c>
      <c r="H98" s="548"/>
      <c r="I98" s="464">
        <v>0</v>
      </c>
      <c r="J98" s="550" t="s">
        <v>125</v>
      </c>
      <c r="K98" s="552">
        <v>746</v>
      </c>
      <c r="L98" s="548" t="s">
        <v>125</v>
      </c>
      <c r="M98" s="553">
        <v>1357</v>
      </c>
      <c r="N98" s="554" t="s">
        <v>125</v>
      </c>
      <c r="O98" s="555"/>
      <c r="P98" s="553"/>
      <c r="Q98" s="550"/>
    </row>
    <row r="99" spans="1:17" ht="11.25">
      <c r="A99" s="560">
        <v>90</v>
      </c>
      <c r="B99" s="544" t="s">
        <v>69</v>
      </c>
      <c r="C99" s="547">
        <v>330</v>
      </c>
      <c r="D99" s="548" t="s">
        <v>125</v>
      </c>
      <c r="E99" s="549">
        <v>94</v>
      </c>
      <c r="F99" s="550"/>
      <c r="G99" s="462">
        <v>0</v>
      </c>
      <c r="H99" s="548"/>
      <c r="I99" s="464">
        <v>0</v>
      </c>
      <c r="J99" s="550"/>
      <c r="K99" s="552">
        <v>175</v>
      </c>
      <c r="L99" s="548"/>
      <c r="M99" s="553">
        <v>599</v>
      </c>
      <c r="N99" s="554" t="s">
        <v>125</v>
      </c>
      <c r="O99" s="555"/>
      <c r="P99" s="553"/>
      <c r="Q99" s="550"/>
    </row>
    <row r="100" spans="1:17" ht="11.25">
      <c r="A100" s="560">
        <v>91</v>
      </c>
      <c r="B100" s="544" t="s">
        <v>70</v>
      </c>
      <c r="C100" s="556">
        <v>2804</v>
      </c>
      <c r="D100" s="548" t="s">
        <v>124</v>
      </c>
      <c r="E100" s="549">
        <v>801</v>
      </c>
      <c r="F100" s="550" t="s">
        <v>125</v>
      </c>
      <c r="G100" s="462">
        <v>0</v>
      </c>
      <c r="H100" s="548"/>
      <c r="I100" s="464">
        <v>14</v>
      </c>
      <c r="J100" s="550" t="s">
        <v>125</v>
      </c>
      <c r="K100" s="558">
        <v>3582</v>
      </c>
      <c r="L100" s="548" t="s">
        <v>124</v>
      </c>
      <c r="M100" s="559">
        <v>7201</v>
      </c>
      <c r="N100" s="554" t="s">
        <v>124</v>
      </c>
      <c r="O100" s="555"/>
      <c r="P100" s="553"/>
      <c r="Q100" s="550"/>
    </row>
    <row r="101" spans="1:17" ht="11.25">
      <c r="A101" s="560">
        <v>92</v>
      </c>
      <c r="B101" s="544" t="s">
        <v>117</v>
      </c>
      <c r="C101" s="547">
        <v>8864</v>
      </c>
      <c r="D101" s="548" t="s">
        <v>125</v>
      </c>
      <c r="E101" s="549">
        <v>1170</v>
      </c>
      <c r="F101" s="550" t="s">
        <v>125</v>
      </c>
      <c r="G101" s="462">
        <v>0</v>
      </c>
      <c r="H101" s="548"/>
      <c r="I101" s="464">
        <v>1105</v>
      </c>
      <c r="J101" s="550" t="s">
        <v>125</v>
      </c>
      <c r="K101" s="558">
        <v>11249</v>
      </c>
      <c r="L101" s="548" t="s">
        <v>124</v>
      </c>
      <c r="M101" s="559">
        <v>22388</v>
      </c>
      <c r="N101" s="554" t="s">
        <v>124</v>
      </c>
      <c r="O101" s="555"/>
      <c r="P101" s="553"/>
      <c r="Q101" s="550"/>
    </row>
    <row r="102" spans="1:17" ht="11.25">
      <c r="A102" s="560">
        <v>93</v>
      </c>
      <c r="B102" s="544" t="s">
        <v>118</v>
      </c>
      <c r="C102" s="547">
        <v>3727</v>
      </c>
      <c r="D102" s="548" t="s">
        <v>125</v>
      </c>
      <c r="E102" s="549">
        <v>563</v>
      </c>
      <c r="F102" s="550" t="s">
        <v>125</v>
      </c>
      <c r="G102" s="462">
        <v>0</v>
      </c>
      <c r="H102" s="548"/>
      <c r="I102" s="464">
        <v>20</v>
      </c>
      <c r="J102" s="550" t="s">
        <v>125</v>
      </c>
      <c r="K102" s="552">
        <v>7097</v>
      </c>
      <c r="L102" s="548" t="s">
        <v>125</v>
      </c>
      <c r="M102" s="553">
        <v>11407</v>
      </c>
      <c r="N102" s="554" t="s">
        <v>125</v>
      </c>
      <c r="O102" s="555"/>
      <c r="P102" s="553"/>
      <c r="Q102" s="550"/>
    </row>
    <row r="103" spans="1:17" ht="11.25">
      <c r="A103" s="560">
        <v>94</v>
      </c>
      <c r="B103" s="544" t="s">
        <v>119</v>
      </c>
      <c r="C103" s="547">
        <v>5957</v>
      </c>
      <c r="D103" s="548" t="s">
        <v>125</v>
      </c>
      <c r="E103" s="549">
        <v>371</v>
      </c>
      <c r="F103" s="550" t="s">
        <v>125</v>
      </c>
      <c r="G103" s="462">
        <v>0</v>
      </c>
      <c r="H103" s="548"/>
      <c r="I103" s="464">
        <v>19</v>
      </c>
      <c r="J103" s="550" t="s">
        <v>125</v>
      </c>
      <c r="K103" s="552">
        <v>7562</v>
      </c>
      <c r="L103" s="548" t="s">
        <v>125</v>
      </c>
      <c r="M103" s="553">
        <v>13909</v>
      </c>
      <c r="N103" s="554" t="s">
        <v>125</v>
      </c>
      <c r="O103" s="555"/>
      <c r="P103" s="553"/>
      <c r="Q103" s="550"/>
    </row>
    <row r="104" spans="1:17" ht="11.25">
      <c r="A104" s="561">
        <v>95</v>
      </c>
      <c r="B104" s="562" t="s">
        <v>120</v>
      </c>
      <c r="C104" s="563">
        <v>1869</v>
      </c>
      <c r="D104" s="564" t="s">
        <v>125</v>
      </c>
      <c r="E104" s="565">
        <v>327</v>
      </c>
      <c r="F104" s="566" t="s">
        <v>125</v>
      </c>
      <c r="G104" s="481">
        <v>0</v>
      </c>
      <c r="H104" s="564"/>
      <c r="I104" s="483">
        <v>70</v>
      </c>
      <c r="J104" s="566" t="s">
        <v>125</v>
      </c>
      <c r="K104" s="568">
        <v>2947</v>
      </c>
      <c r="L104" s="564" t="s">
        <v>125</v>
      </c>
      <c r="M104" s="569">
        <v>5213</v>
      </c>
      <c r="N104" s="570" t="s">
        <v>125</v>
      </c>
      <c r="O104" s="555"/>
      <c r="P104" s="553"/>
      <c r="Q104" s="550"/>
    </row>
    <row r="105" spans="1:17" ht="11.25">
      <c r="A105" s="573">
        <v>971</v>
      </c>
      <c r="B105" s="582" t="s">
        <v>71</v>
      </c>
      <c r="C105" s="575">
        <v>2032</v>
      </c>
      <c r="D105" s="576" t="s">
        <v>125</v>
      </c>
      <c r="E105" s="583">
        <v>85</v>
      </c>
      <c r="F105" s="576" t="s">
        <v>125</v>
      </c>
      <c r="G105" s="497">
        <v>0</v>
      </c>
      <c r="H105" s="576"/>
      <c r="I105" s="497">
        <v>253</v>
      </c>
      <c r="J105" s="576" t="s">
        <v>125</v>
      </c>
      <c r="K105" s="579">
        <v>310</v>
      </c>
      <c r="L105" s="576" t="s">
        <v>125</v>
      </c>
      <c r="M105" s="575">
        <v>2680</v>
      </c>
      <c r="N105" s="581" t="s">
        <v>125</v>
      </c>
      <c r="O105" s="555"/>
      <c r="P105" s="553"/>
      <c r="Q105" s="550"/>
    </row>
    <row r="106" spans="1:17" ht="11.25">
      <c r="A106" s="560">
        <v>972</v>
      </c>
      <c r="B106" s="584" t="s">
        <v>72</v>
      </c>
      <c r="C106" s="547">
        <v>1915</v>
      </c>
      <c r="D106" s="548" t="s">
        <v>125</v>
      </c>
      <c r="E106" s="585">
        <v>30</v>
      </c>
      <c r="F106" s="548" t="s">
        <v>125</v>
      </c>
      <c r="G106" s="462">
        <v>0</v>
      </c>
      <c r="H106" s="548"/>
      <c r="I106" s="462">
        <v>465</v>
      </c>
      <c r="J106" s="548" t="s">
        <v>125</v>
      </c>
      <c r="K106" s="552">
        <v>829</v>
      </c>
      <c r="L106" s="548" t="s">
        <v>125</v>
      </c>
      <c r="M106" s="547">
        <v>3239</v>
      </c>
      <c r="N106" s="554" t="s">
        <v>125</v>
      </c>
      <c r="O106" s="555"/>
      <c r="P106" s="553"/>
      <c r="Q106" s="550"/>
    </row>
    <row r="107" spans="1:17" ht="11.25">
      <c r="A107" s="560">
        <v>973</v>
      </c>
      <c r="B107" s="584" t="s">
        <v>121</v>
      </c>
      <c r="C107" s="547">
        <v>610</v>
      </c>
      <c r="D107" s="548" t="s">
        <v>125</v>
      </c>
      <c r="E107" s="585">
        <v>0</v>
      </c>
      <c r="F107" s="548" t="s">
        <v>125</v>
      </c>
      <c r="G107" s="462">
        <v>0</v>
      </c>
      <c r="H107" s="548"/>
      <c r="I107" s="462">
        <v>115</v>
      </c>
      <c r="J107" s="548" t="s">
        <v>125</v>
      </c>
      <c r="K107" s="552">
        <v>290</v>
      </c>
      <c r="L107" s="548"/>
      <c r="M107" s="547">
        <v>1015</v>
      </c>
      <c r="N107" s="554" t="s">
        <v>125</v>
      </c>
      <c r="P107" s="553"/>
      <c r="Q107" s="550"/>
    </row>
    <row r="108" spans="1:17" ht="11.25">
      <c r="A108" s="561">
        <v>974</v>
      </c>
      <c r="B108" s="586" t="s">
        <v>73</v>
      </c>
      <c r="C108" s="563">
        <v>2371</v>
      </c>
      <c r="D108" s="564" t="s">
        <v>125</v>
      </c>
      <c r="E108" s="587">
        <v>89</v>
      </c>
      <c r="F108" s="564" t="s">
        <v>125</v>
      </c>
      <c r="G108" s="481">
        <v>0</v>
      </c>
      <c r="H108" s="564"/>
      <c r="I108" s="481">
        <v>1000</v>
      </c>
      <c r="J108" s="564" t="s">
        <v>125</v>
      </c>
      <c r="K108" s="568">
        <v>705</v>
      </c>
      <c r="L108" s="564"/>
      <c r="M108" s="563">
        <v>4165</v>
      </c>
      <c r="N108" s="570" t="s">
        <v>125</v>
      </c>
      <c r="P108" s="553"/>
      <c r="Q108" s="550"/>
    </row>
    <row r="109" spans="3:14" ht="12.75" customHeight="1">
      <c r="C109" s="588"/>
      <c r="D109" s="589"/>
      <c r="E109" s="590"/>
      <c r="F109" s="591"/>
      <c r="G109" s="591"/>
      <c r="H109" s="591"/>
      <c r="I109" s="590"/>
      <c r="J109" s="589"/>
      <c r="K109" s="590"/>
      <c r="L109" s="589"/>
      <c r="M109" s="544"/>
      <c r="N109" s="592"/>
    </row>
    <row r="110" spans="1:17" ht="12.75" customHeight="1">
      <c r="A110" s="868" t="s">
        <v>11</v>
      </c>
      <c r="B110" s="869"/>
      <c r="C110" s="579">
        <v>81520</v>
      </c>
      <c r="D110" s="593"/>
      <c r="E110" s="579">
        <v>28513</v>
      </c>
      <c r="F110" s="593"/>
      <c r="G110" s="579">
        <v>327</v>
      </c>
      <c r="H110" s="593"/>
      <c r="I110" s="579">
        <v>7916</v>
      </c>
      <c r="J110" s="593"/>
      <c r="K110" s="579">
        <v>198333</v>
      </c>
      <c r="L110" s="593"/>
      <c r="M110" s="579">
        <v>316609</v>
      </c>
      <c r="N110" s="576"/>
      <c r="P110" s="551"/>
      <c r="Q110" s="550"/>
    </row>
    <row r="111" spans="1:17" ht="12.75" customHeight="1">
      <c r="A111" s="870" t="s">
        <v>19</v>
      </c>
      <c r="B111" s="871"/>
      <c r="C111" s="552">
        <v>6928</v>
      </c>
      <c r="D111" s="594"/>
      <c r="E111" s="552">
        <v>204</v>
      </c>
      <c r="F111" s="594"/>
      <c r="G111" s="552">
        <v>0</v>
      </c>
      <c r="H111" s="594"/>
      <c r="I111" s="552">
        <v>1833</v>
      </c>
      <c r="J111" s="594"/>
      <c r="K111" s="552">
        <v>2134</v>
      </c>
      <c r="L111" s="594"/>
      <c r="M111" s="552">
        <v>11099</v>
      </c>
      <c r="N111" s="548"/>
      <c r="P111" s="551"/>
      <c r="Q111" s="550"/>
    </row>
    <row r="112" spans="1:17" ht="12.75" customHeight="1">
      <c r="A112" s="873" t="s">
        <v>12</v>
      </c>
      <c r="B112" s="874"/>
      <c r="C112" s="568">
        <v>88448</v>
      </c>
      <c r="D112" s="595"/>
      <c r="E112" s="568">
        <v>28717</v>
      </c>
      <c r="F112" s="595"/>
      <c r="G112" s="568">
        <v>327</v>
      </c>
      <c r="H112" s="595"/>
      <c r="I112" s="568">
        <v>9749</v>
      </c>
      <c r="J112" s="595"/>
      <c r="K112" s="568">
        <v>200467</v>
      </c>
      <c r="L112" s="595"/>
      <c r="M112" s="568">
        <v>327708</v>
      </c>
      <c r="N112" s="564"/>
      <c r="P112" s="551"/>
      <c r="Q112" s="550"/>
    </row>
    <row r="113" spans="1:17" ht="11.25">
      <c r="A113" s="866" t="s">
        <v>14</v>
      </c>
      <c r="B113" s="866"/>
      <c r="C113" s="866"/>
      <c r="D113" s="866"/>
      <c r="E113" s="866"/>
      <c r="F113" s="866"/>
      <c r="G113" s="866"/>
      <c r="H113" s="866"/>
      <c r="I113" s="866"/>
      <c r="J113" s="866"/>
      <c r="K113" s="866"/>
      <c r="L113" s="866"/>
      <c r="M113" s="866"/>
      <c r="N113" s="866"/>
      <c r="Q113" s="544"/>
    </row>
    <row r="114" spans="1:17" ht="11.25">
      <c r="A114" s="544"/>
      <c r="B114" s="596"/>
      <c r="C114" s="596"/>
      <c r="D114" s="597"/>
      <c r="E114" s="596"/>
      <c r="F114" s="597"/>
      <c r="G114" s="597"/>
      <c r="H114" s="597"/>
      <c r="I114" s="596"/>
      <c r="J114" s="597"/>
      <c r="K114" s="596"/>
      <c r="L114" s="597"/>
      <c r="M114" s="598"/>
      <c r="N114" s="599"/>
      <c r="P114" s="598"/>
      <c r="Q114" s="599"/>
    </row>
    <row r="115" spans="1:17" ht="11.25">
      <c r="A115" s="544"/>
      <c r="B115" s="596"/>
      <c r="C115" s="596"/>
      <c r="D115" s="597"/>
      <c r="E115" s="596"/>
      <c r="F115" s="597"/>
      <c r="G115" s="597"/>
      <c r="H115" s="597"/>
      <c r="I115" s="596"/>
      <c r="J115" s="597"/>
      <c r="K115" s="596"/>
      <c r="L115" s="597"/>
      <c r="M115" s="596"/>
      <c r="N115" s="597"/>
      <c r="P115" s="596"/>
      <c r="Q115" s="597"/>
    </row>
    <row r="116" spans="1:14" ht="11.25">
      <c r="A116" s="544"/>
      <c r="B116" s="544"/>
      <c r="C116" s="544"/>
      <c r="D116" s="592"/>
      <c r="E116" s="544"/>
      <c r="F116" s="592"/>
      <c r="G116" s="592"/>
      <c r="H116" s="592"/>
      <c r="I116" s="544"/>
      <c r="J116" s="592"/>
      <c r="K116" s="544"/>
      <c r="L116" s="592"/>
      <c r="M116" s="544"/>
      <c r="N116" s="592"/>
    </row>
    <row r="117" spans="1:16" ht="11.25">
      <c r="A117" s="544"/>
      <c r="B117" s="544"/>
      <c r="C117" s="544"/>
      <c r="D117" s="592"/>
      <c r="E117" s="544"/>
      <c r="F117" s="592"/>
      <c r="G117" s="592"/>
      <c r="H117" s="592"/>
      <c r="I117" s="544"/>
      <c r="J117" s="592"/>
      <c r="K117" s="544"/>
      <c r="L117" s="592"/>
      <c r="M117" s="553"/>
      <c r="N117" s="592"/>
      <c r="P117" s="553"/>
    </row>
    <row r="118" spans="1:16" ht="11.25">
      <c r="A118" s="544"/>
      <c r="B118" s="544"/>
      <c r="C118" s="544"/>
      <c r="D118" s="592"/>
      <c r="E118" s="544"/>
      <c r="F118" s="592"/>
      <c r="G118" s="592"/>
      <c r="H118" s="592"/>
      <c r="I118" s="544"/>
      <c r="J118" s="592"/>
      <c r="K118" s="544"/>
      <c r="L118" s="592"/>
      <c r="M118" s="553"/>
      <c r="N118" s="592"/>
      <c r="P118" s="553"/>
    </row>
    <row r="119" spans="1:16" ht="11.25">
      <c r="A119" s="544"/>
      <c r="B119" s="544"/>
      <c r="C119" s="544"/>
      <c r="D119" s="592"/>
      <c r="E119" s="544"/>
      <c r="F119" s="592"/>
      <c r="G119" s="592"/>
      <c r="H119" s="592"/>
      <c r="I119" s="544"/>
      <c r="J119" s="592"/>
      <c r="K119" s="544"/>
      <c r="L119" s="592"/>
      <c r="M119" s="553"/>
      <c r="N119" s="592"/>
      <c r="P119" s="553"/>
    </row>
    <row r="120" spans="1:16" ht="11.25">
      <c r="A120" s="544"/>
      <c r="B120" s="544"/>
      <c r="C120" s="544"/>
      <c r="D120" s="592"/>
      <c r="E120" s="544"/>
      <c r="F120" s="592"/>
      <c r="G120" s="592"/>
      <c r="H120" s="592"/>
      <c r="I120" s="544"/>
      <c r="J120" s="592"/>
      <c r="K120" s="544"/>
      <c r="L120" s="592"/>
      <c r="M120" s="553"/>
      <c r="N120" s="592"/>
      <c r="P120" s="553"/>
    </row>
    <row r="121" spans="1:16" ht="11.25">
      <c r="A121" s="544"/>
      <c r="B121" s="544"/>
      <c r="C121" s="544"/>
      <c r="D121" s="592"/>
      <c r="E121" s="544"/>
      <c r="F121" s="592"/>
      <c r="G121" s="592"/>
      <c r="H121" s="592"/>
      <c r="I121" s="544"/>
      <c r="J121" s="592"/>
      <c r="K121" s="544"/>
      <c r="L121" s="592"/>
      <c r="M121" s="553"/>
      <c r="N121" s="592"/>
      <c r="P121" s="553"/>
    </row>
    <row r="122" spans="1:16" ht="11.25">
      <c r="A122" s="544"/>
      <c r="B122" s="544"/>
      <c r="C122" s="544"/>
      <c r="D122" s="592"/>
      <c r="E122" s="544"/>
      <c r="F122" s="592"/>
      <c r="G122" s="592"/>
      <c r="H122" s="592"/>
      <c r="I122" s="544"/>
      <c r="J122" s="592"/>
      <c r="K122" s="544"/>
      <c r="L122" s="592"/>
      <c r="M122" s="553"/>
      <c r="N122" s="592"/>
      <c r="P122" s="553"/>
    </row>
    <row r="123" spans="1:16" ht="11.25">
      <c r="A123" s="544"/>
      <c r="B123" s="544"/>
      <c r="C123" s="544"/>
      <c r="D123" s="592"/>
      <c r="E123" s="544"/>
      <c r="F123" s="592"/>
      <c r="G123" s="592"/>
      <c r="H123" s="592"/>
      <c r="I123" s="544"/>
      <c r="J123" s="592"/>
      <c r="K123" s="544"/>
      <c r="L123" s="592"/>
      <c r="M123" s="553"/>
      <c r="N123" s="592"/>
      <c r="P123" s="553"/>
    </row>
    <row r="124" spans="1:16" ht="11.25">
      <c r="A124" s="544"/>
      <c r="B124" s="544"/>
      <c r="C124" s="544"/>
      <c r="D124" s="592"/>
      <c r="E124" s="544"/>
      <c r="F124" s="592"/>
      <c r="G124" s="592"/>
      <c r="H124" s="592"/>
      <c r="I124" s="544"/>
      <c r="J124" s="592"/>
      <c r="K124" s="544"/>
      <c r="L124" s="592"/>
      <c r="M124" s="553"/>
      <c r="N124" s="592"/>
      <c r="P124" s="553"/>
    </row>
    <row r="125" spans="1:16" ht="11.25">
      <c r="A125" s="544"/>
      <c r="B125" s="544"/>
      <c r="C125" s="544"/>
      <c r="D125" s="592"/>
      <c r="E125" s="544"/>
      <c r="F125" s="592"/>
      <c r="G125" s="592"/>
      <c r="H125" s="592"/>
      <c r="I125" s="544"/>
      <c r="J125" s="592"/>
      <c r="K125" s="544"/>
      <c r="L125" s="592"/>
      <c r="M125" s="553"/>
      <c r="N125" s="592"/>
      <c r="P125" s="553"/>
    </row>
    <row r="126" spans="1:16" ht="11.25">
      <c r="A126" s="544"/>
      <c r="B126" s="544"/>
      <c r="C126" s="544"/>
      <c r="D126" s="592"/>
      <c r="E126" s="544"/>
      <c r="F126" s="592"/>
      <c r="G126" s="592"/>
      <c r="H126" s="592"/>
      <c r="I126" s="544"/>
      <c r="J126" s="592"/>
      <c r="K126" s="544"/>
      <c r="L126" s="592"/>
      <c r="M126" s="553"/>
      <c r="N126" s="592"/>
      <c r="P126" s="553"/>
    </row>
    <row r="127" spans="1:16" ht="11.25">
      <c r="A127" s="544"/>
      <c r="B127" s="544"/>
      <c r="C127" s="544"/>
      <c r="D127" s="592"/>
      <c r="E127" s="544"/>
      <c r="F127" s="592"/>
      <c r="G127" s="592"/>
      <c r="H127" s="592"/>
      <c r="I127" s="544"/>
      <c r="J127" s="592"/>
      <c r="K127" s="544"/>
      <c r="L127" s="592"/>
      <c r="M127" s="553"/>
      <c r="N127" s="592"/>
      <c r="P127" s="553"/>
    </row>
    <row r="128" spans="1:16" ht="11.25">
      <c r="A128" s="544"/>
      <c r="B128" s="544"/>
      <c r="C128" s="544"/>
      <c r="D128" s="592"/>
      <c r="E128" s="544"/>
      <c r="F128" s="592"/>
      <c r="G128" s="592"/>
      <c r="H128" s="592"/>
      <c r="I128" s="544"/>
      <c r="J128" s="592"/>
      <c r="K128" s="544"/>
      <c r="L128" s="592"/>
      <c r="M128" s="553"/>
      <c r="N128" s="592"/>
      <c r="P128" s="553"/>
    </row>
    <row r="129" spans="1:16" ht="11.25">
      <c r="A129" s="544"/>
      <c r="B129" s="544"/>
      <c r="C129" s="544"/>
      <c r="D129" s="592"/>
      <c r="E129" s="544"/>
      <c r="F129" s="592"/>
      <c r="G129" s="592"/>
      <c r="H129" s="592"/>
      <c r="I129" s="544"/>
      <c r="J129" s="592"/>
      <c r="K129" s="544"/>
      <c r="L129" s="592"/>
      <c r="M129" s="553"/>
      <c r="N129" s="592"/>
      <c r="P129" s="553"/>
    </row>
    <row r="130" spans="1:16" ht="11.25">
      <c r="A130" s="544"/>
      <c r="B130" s="544"/>
      <c r="C130" s="544"/>
      <c r="D130" s="592"/>
      <c r="E130" s="544"/>
      <c r="F130" s="592"/>
      <c r="G130" s="592"/>
      <c r="H130" s="592"/>
      <c r="I130" s="544"/>
      <c r="J130" s="592"/>
      <c r="K130" s="544"/>
      <c r="L130" s="592"/>
      <c r="M130" s="553"/>
      <c r="N130" s="592"/>
      <c r="P130" s="553"/>
    </row>
    <row r="131" spans="1:16" ht="11.25">
      <c r="A131" s="544"/>
      <c r="B131" s="544"/>
      <c r="C131" s="544"/>
      <c r="D131" s="592"/>
      <c r="E131" s="544"/>
      <c r="F131" s="592"/>
      <c r="G131" s="592"/>
      <c r="H131" s="592"/>
      <c r="I131" s="544"/>
      <c r="J131" s="592"/>
      <c r="K131" s="544"/>
      <c r="L131" s="592"/>
      <c r="M131" s="553"/>
      <c r="N131" s="592"/>
      <c r="P131" s="553"/>
    </row>
    <row r="132" spans="1:16" ht="11.25">
      <c r="A132" s="544"/>
      <c r="B132" s="544"/>
      <c r="C132" s="544"/>
      <c r="D132" s="592"/>
      <c r="E132" s="544"/>
      <c r="F132" s="592"/>
      <c r="G132" s="592"/>
      <c r="H132" s="592"/>
      <c r="I132" s="544"/>
      <c r="J132" s="592"/>
      <c r="K132" s="544"/>
      <c r="L132" s="592"/>
      <c r="M132" s="553"/>
      <c r="N132" s="592"/>
      <c r="P132" s="553"/>
    </row>
    <row r="133" spans="1:16" ht="11.25">
      <c r="A133" s="544"/>
      <c r="B133" s="544"/>
      <c r="C133" s="544"/>
      <c r="D133" s="592"/>
      <c r="E133" s="544"/>
      <c r="F133" s="592"/>
      <c r="G133" s="592"/>
      <c r="H133" s="592"/>
      <c r="I133" s="544"/>
      <c r="J133" s="592"/>
      <c r="K133" s="544"/>
      <c r="L133" s="592"/>
      <c r="M133" s="553"/>
      <c r="N133" s="592"/>
      <c r="P133" s="553"/>
    </row>
    <row r="134" spans="1:16" ht="11.25">
      <c r="A134" s="544"/>
      <c r="B134" s="544"/>
      <c r="C134" s="544"/>
      <c r="D134" s="592"/>
      <c r="E134" s="544"/>
      <c r="F134" s="592"/>
      <c r="G134" s="592"/>
      <c r="H134" s="592"/>
      <c r="I134" s="544"/>
      <c r="J134" s="592"/>
      <c r="K134" s="544"/>
      <c r="L134" s="592"/>
      <c r="M134" s="553"/>
      <c r="N134" s="592"/>
      <c r="P134" s="553"/>
    </row>
    <row r="135" spans="1:16" ht="11.25">
      <c r="A135" s="544"/>
      <c r="B135" s="544"/>
      <c r="C135" s="544"/>
      <c r="D135" s="592"/>
      <c r="E135" s="544"/>
      <c r="F135" s="592"/>
      <c r="G135" s="592"/>
      <c r="H135" s="592"/>
      <c r="I135" s="544"/>
      <c r="J135" s="592"/>
      <c r="K135" s="544"/>
      <c r="L135" s="592"/>
      <c r="M135" s="553"/>
      <c r="N135" s="592"/>
      <c r="P135" s="553"/>
    </row>
    <row r="136" spans="1:16" ht="11.25">
      <c r="A136" s="544"/>
      <c r="B136" s="544"/>
      <c r="C136" s="544"/>
      <c r="D136" s="592"/>
      <c r="E136" s="544"/>
      <c r="F136" s="592"/>
      <c r="G136" s="592"/>
      <c r="H136" s="592"/>
      <c r="I136" s="544"/>
      <c r="J136" s="592"/>
      <c r="K136" s="544"/>
      <c r="L136" s="592"/>
      <c r="M136" s="553"/>
      <c r="N136" s="592"/>
      <c r="P136" s="553"/>
    </row>
    <row r="137" spans="1:16" ht="11.25">
      <c r="A137" s="544"/>
      <c r="B137" s="544"/>
      <c r="C137" s="544"/>
      <c r="D137" s="592"/>
      <c r="E137" s="544"/>
      <c r="F137" s="592"/>
      <c r="G137" s="592"/>
      <c r="H137" s="592"/>
      <c r="I137" s="544"/>
      <c r="J137" s="592"/>
      <c r="K137" s="544"/>
      <c r="L137" s="592"/>
      <c r="M137" s="553"/>
      <c r="N137" s="592"/>
      <c r="P137" s="553"/>
    </row>
    <row r="138" spans="1:16" ht="11.25">
      <c r="A138" s="544"/>
      <c r="B138" s="544"/>
      <c r="C138" s="544"/>
      <c r="D138" s="592"/>
      <c r="E138" s="544"/>
      <c r="F138" s="592"/>
      <c r="G138" s="592"/>
      <c r="H138" s="592"/>
      <c r="I138" s="544"/>
      <c r="J138" s="592"/>
      <c r="K138" s="544"/>
      <c r="L138" s="592"/>
      <c r="M138" s="553"/>
      <c r="N138" s="592"/>
      <c r="P138" s="553"/>
    </row>
    <row r="139" spans="1:14" ht="11.25">
      <c r="A139" s="544"/>
      <c r="B139" s="544"/>
      <c r="C139" s="544"/>
      <c r="D139" s="592"/>
      <c r="E139" s="544"/>
      <c r="F139" s="592"/>
      <c r="G139" s="592"/>
      <c r="H139" s="592"/>
      <c r="I139" s="544"/>
      <c r="J139" s="592"/>
      <c r="K139" s="544"/>
      <c r="L139" s="592"/>
      <c r="M139" s="544"/>
      <c r="N139" s="592"/>
    </row>
    <row r="140" spans="1:14" ht="11.25">
      <c r="A140" s="544"/>
      <c r="B140" s="544"/>
      <c r="C140" s="544"/>
      <c r="D140" s="592"/>
      <c r="E140" s="544"/>
      <c r="F140" s="592"/>
      <c r="G140" s="592"/>
      <c r="H140" s="592"/>
      <c r="I140" s="544"/>
      <c r="J140" s="592"/>
      <c r="K140" s="544"/>
      <c r="L140" s="592"/>
      <c r="M140" s="544"/>
      <c r="N140" s="592"/>
    </row>
    <row r="141" spans="1:14" ht="11.25">
      <c r="A141" s="544"/>
      <c r="B141" s="544"/>
      <c r="C141" s="544"/>
      <c r="D141" s="592"/>
      <c r="E141" s="544"/>
      <c r="F141" s="592"/>
      <c r="G141" s="592"/>
      <c r="H141" s="592"/>
      <c r="I141" s="544"/>
      <c r="J141" s="592"/>
      <c r="K141" s="544"/>
      <c r="L141" s="592"/>
      <c r="M141" s="544"/>
      <c r="N141" s="592"/>
    </row>
    <row r="142" spans="1:14" ht="11.25">
      <c r="A142" s="544"/>
      <c r="B142" s="544"/>
      <c r="C142" s="544"/>
      <c r="D142" s="592"/>
      <c r="E142" s="544"/>
      <c r="F142" s="592"/>
      <c r="G142" s="592"/>
      <c r="H142" s="592"/>
      <c r="I142" s="544"/>
      <c r="J142" s="592"/>
      <c r="K142" s="544"/>
      <c r="L142" s="592"/>
      <c r="M142" s="544"/>
      <c r="N142" s="592"/>
    </row>
    <row r="143" spans="1:14" ht="11.25">
      <c r="A143" s="544"/>
      <c r="B143" s="544"/>
      <c r="C143" s="544"/>
      <c r="D143" s="592"/>
      <c r="E143" s="544"/>
      <c r="F143" s="592"/>
      <c r="G143" s="592"/>
      <c r="H143" s="592"/>
      <c r="I143" s="544"/>
      <c r="J143" s="592"/>
      <c r="K143" s="544"/>
      <c r="L143" s="592"/>
      <c r="M143" s="544"/>
      <c r="N143" s="592"/>
    </row>
    <row r="144" spans="1:17" ht="11.25">
      <c r="A144" s="544"/>
      <c r="B144" s="544"/>
      <c r="C144" s="544"/>
      <c r="D144" s="592"/>
      <c r="E144" s="544"/>
      <c r="F144" s="592"/>
      <c r="G144" s="592"/>
      <c r="H144" s="592"/>
      <c r="I144" s="544"/>
      <c r="J144" s="592"/>
      <c r="K144" s="544"/>
      <c r="L144" s="592"/>
      <c r="M144" s="555"/>
      <c r="N144" s="550"/>
      <c r="P144" s="555"/>
      <c r="Q144" s="550"/>
    </row>
    <row r="145" ht="11.25">
      <c r="N145" s="592"/>
    </row>
    <row r="146" ht="11.25">
      <c r="N146" s="592"/>
    </row>
    <row r="147" ht="11.25">
      <c r="N147" s="592"/>
    </row>
    <row r="148" ht="11.25">
      <c r="N148" s="592"/>
    </row>
    <row r="149" ht="11.25">
      <c r="N149" s="592"/>
    </row>
    <row r="150" ht="11.25">
      <c r="N150" s="592"/>
    </row>
    <row r="151" ht="11.25">
      <c r="N151" s="592"/>
    </row>
    <row r="152" ht="11.25">
      <c r="N152" s="592"/>
    </row>
    <row r="153" ht="11.25">
      <c r="N153" s="592"/>
    </row>
    <row r="154" ht="11.25">
      <c r="N154" s="592"/>
    </row>
    <row r="155" ht="11.25">
      <c r="N155" s="592"/>
    </row>
    <row r="156" ht="11.25">
      <c r="N156" s="592"/>
    </row>
    <row r="157" ht="11.25">
      <c r="N157" s="592"/>
    </row>
    <row r="158" ht="11.25">
      <c r="N158" s="592"/>
    </row>
    <row r="159" ht="11.25">
      <c r="N159" s="592"/>
    </row>
    <row r="160" ht="11.25">
      <c r="N160" s="592"/>
    </row>
    <row r="161" ht="11.25">
      <c r="N161" s="592"/>
    </row>
    <row r="162" ht="11.25">
      <c r="N162" s="592"/>
    </row>
    <row r="163" ht="11.25">
      <c r="N163" s="592"/>
    </row>
    <row r="164" ht="11.25">
      <c r="N164" s="592"/>
    </row>
    <row r="165" ht="11.25">
      <c r="N165" s="592"/>
    </row>
    <row r="166" ht="11.25">
      <c r="N166" s="592"/>
    </row>
    <row r="167" ht="11.25">
      <c r="N167" s="592"/>
    </row>
    <row r="168" ht="11.25">
      <c r="N168" s="592"/>
    </row>
    <row r="169" ht="11.25">
      <c r="N169" s="592"/>
    </row>
    <row r="170" ht="11.25">
      <c r="N170" s="592"/>
    </row>
    <row r="171" ht="11.25">
      <c r="N171" s="592"/>
    </row>
    <row r="172" ht="11.25">
      <c r="N172" s="592"/>
    </row>
    <row r="173" ht="11.25">
      <c r="N173" s="592"/>
    </row>
    <row r="174" ht="11.25">
      <c r="N174" s="592"/>
    </row>
    <row r="175" ht="11.25">
      <c r="N175" s="592"/>
    </row>
    <row r="176" ht="11.25">
      <c r="N176" s="592"/>
    </row>
    <row r="177" ht="11.25">
      <c r="N177" s="592"/>
    </row>
    <row r="178" ht="11.25">
      <c r="N178" s="592"/>
    </row>
    <row r="179" ht="11.25">
      <c r="N179" s="592"/>
    </row>
    <row r="180" ht="11.25">
      <c r="N180" s="592"/>
    </row>
  </sheetData>
  <sheetProtection/>
  <mergeCells count="24">
    <mergeCell ref="A110:B110"/>
    <mergeCell ref="A111:B111"/>
    <mergeCell ref="G61:H61"/>
    <mergeCell ref="I61:J61"/>
    <mergeCell ref="P61:Q61"/>
    <mergeCell ref="A112:B112"/>
    <mergeCell ref="A113:N113"/>
    <mergeCell ref="P4:Q4"/>
    <mergeCell ref="A58:B58"/>
    <mergeCell ref="C60:N60"/>
    <mergeCell ref="A61:B61"/>
    <mergeCell ref="C61:D61"/>
    <mergeCell ref="E61:F61"/>
    <mergeCell ref="I4:J4"/>
    <mergeCell ref="K61:L61"/>
    <mergeCell ref="M61:N61"/>
    <mergeCell ref="A1:N1"/>
    <mergeCell ref="C3:N3"/>
    <mergeCell ref="A4:B4"/>
    <mergeCell ref="C4:D4"/>
    <mergeCell ref="E4:F4"/>
    <mergeCell ref="M4:N4"/>
    <mergeCell ref="G4:H4"/>
    <mergeCell ref="K4:L4"/>
  </mergeCells>
  <conditionalFormatting sqref="I5:I57">
    <cfRule type="cellIs" priority="19" dxfId="181" operator="equal" stopIfTrue="1">
      <formula>"NR"</formula>
    </cfRule>
    <cfRule type="cellIs" priority="20" dxfId="181" operator="equal" stopIfTrue="1">
      <formula>"ND"</formula>
    </cfRule>
  </conditionalFormatting>
  <conditionalFormatting sqref="I62:I108">
    <cfRule type="cellIs" priority="17" dxfId="181" operator="equal" stopIfTrue="1">
      <formula>"NR"</formula>
    </cfRule>
    <cfRule type="cellIs" priority="18" dxfId="181" operator="equal" stopIfTrue="1">
      <formula>"ND"</formula>
    </cfRule>
  </conditionalFormatting>
  <conditionalFormatting sqref="I62:I108">
    <cfRule type="cellIs" priority="15" dxfId="181" operator="equal" stopIfTrue="1">
      <formula>"NR"</formula>
    </cfRule>
    <cfRule type="cellIs" priority="16" dxfId="181" operator="equal" stopIfTrue="1">
      <formula>"ND"</formula>
    </cfRule>
  </conditionalFormatting>
  <conditionalFormatting sqref="I5:I57">
    <cfRule type="cellIs" priority="13" dxfId="181" operator="equal" stopIfTrue="1">
      <formula>"NR"</formula>
    </cfRule>
    <cfRule type="cellIs" priority="14" dxfId="181" operator="equal" stopIfTrue="1">
      <formula>"ND"</formula>
    </cfRule>
  </conditionalFormatting>
  <conditionalFormatting sqref="I5:I57">
    <cfRule type="cellIs" priority="11" dxfId="181" operator="equal" stopIfTrue="1">
      <formula>"NR"</formula>
    </cfRule>
    <cfRule type="cellIs" priority="12" dxfId="181" operator="equal" stopIfTrue="1">
      <formula>"ND"</formula>
    </cfRule>
  </conditionalFormatting>
  <conditionalFormatting sqref="I62:I108">
    <cfRule type="cellIs" priority="9" dxfId="181" operator="equal" stopIfTrue="1">
      <formula>"NR"</formula>
    </cfRule>
    <cfRule type="cellIs" priority="10" dxfId="181" operator="equal" stopIfTrue="1">
      <formula>"ND"</formula>
    </cfRule>
  </conditionalFormatting>
  <conditionalFormatting sqref="I62:I108">
    <cfRule type="cellIs" priority="7" dxfId="181" operator="equal" stopIfTrue="1">
      <formula>"NR"</formula>
    </cfRule>
    <cfRule type="cellIs" priority="8" dxfId="181" operator="equal" stopIfTrue="1">
      <formula>"ND"</formula>
    </cfRule>
  </conditionalFormatting>
  <conditionalFormatting sqref="I62:I108">
    <cfRule type="cellIs" priority="5" dxfId="181" operator="equal" stopIfTrue="1">
      <formula>"NR"</formula>
    </cfRule>
    <cfRule type="cellIs" priority="6" dxfId="181" operator="equal" stopIfTrue="1">
      <formula>"ND"</formula>
    </cfRule>
  </conditionalFormatting>
  <conditionalFormatting sqref="G5:G57">
    <cfRule type="cellIs" priority="3" dxfId="181" operator="equal" stopIfTrue="1">
      <formula>"NR"</formula>
    </cfRule>
    <cfRule type="cellIs" priority="4" dxfId="181" operator="equal" stopIfTrue="1">
      <formula>"ND"</formula>
    </cfRule>
  </conditionalFormatting>
  <conditionalFormatting sqref="G62:G108">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F142"/>
  <sheetViews>
    <sheetView zoomScalePageLayoutView="0" workbookViewId="0" topLeftCell="A1">
      <selection activeCell="A1" sqref="A1:E1"/>
    </sheetView>
  </sheetViews>
  <sheetFormatPr defaultColWidth="11.421875" defaultRowHeight="12.75"/>
  <cols>
    <col min="1" max="1" width="4.00390625" style="543" customWidth="1"/>
    <col min="2" max="2" width="23.421875" style="543" customWidth="1"/>
    <col min="3" max="3" width="19.28125" style="543" customWidth="1"/>
    <col min="4" max="4" width="13.28125" style="543" customWidth="1"/>
    <col min="5" max="5" width="19.57421875" style="543" customWidth="1"/>
    <col min="6" max="16384" width="11.421875" style="543" customWidth="1"/>
  </cols>
  <sheetData>
    <row r="1" spans="1:6" ht="30" customHeight="1">
      <c r="A1" s="875" t="s">
        <v>425</v>
      </c>
      <c r="B1" s="875"/>
      <c r="C1" s="876"/>
      <c r="D1" s="875"/>
      <c r="E1" s="875"/>
      <c r="F1" s="544"/>
    </row>
    <row r="2" spans="1:6" ht="13.5" customHeight="1">
      <c r="A2" s="731"/>
      <c r="B2" s="731"/>
      <c r="C2" s="731"/>
      <c r="D2" s="731"/>
      <c r="E2" s="731"/>
      <c r="F2" s="544"/>
    </row>
    <row r="3" spans="1:6" s="545" customFormat="1" ht="39.75" customHeight="1">
      <c r="A3" s="860" t="s">
        <v>15</v>
      </c>
      <c r="B3" s="863"/>
      <c r="C3" s="601" t="s">
        <v>270</v>
      </c>
      <c r="D3" s="602" t="s">
        <v>269</v>
      </c>
      <c r="E3" s="603" t="s">
        <v>268</v>
      </c>
      <c r="F3" s="604"/>
    </row>
    <row r="4" spans="1:6" ht="11.25">
      <c r="A4" s="546" t="s">
        <v>137</v>
      </c>
      <c r="B4" s="544" t="s">
        <v>74</v>
      </c>
      <c r="C4" s="605">
        <v>9.908438292567597</v>
      </c>
      <c r="D4" s="606">
        <v>0.9070197309031509</v>
      </c>
      <c r="E4" s="607">
        <v>62.948645288315234</v>
      </c>
      <c r="F4" s="555"/>
    </row>
    <row r="5" spans="1:6" ht="11.25">
      <c r="A5" s="546" t="s">
        <v>138</v>
      </c>
      <c r="B5" s="544" t="s">
        <v>75</v>
      </c>
      <c r="C5" s="608">
        <v>3.600114744693058</v>
      </c>
      <c r="D5" s="606">
        <v>1.4964620386307133</v>
      </c>
      <c r="E5" s="607">
        <v>54.366712686761055</v>
      </c>
      <c r="F5" s="555"/>
    </row>
    <row r="6" spans="1:6" ht="11.25">
      <c r="A6" s="546" t="s">
        <v>139</v>
      </c>
      <c r="B6" s="544" t="s">
        <v>76</v>
      </c>
      <c r="C6" s="608">
        <v>7.416827754603723</v>
      </c>
      <c r="D6" s="606">
        <v>2.146708719096551</v>
      </c>
      <c r="E6" s="607">
        <v>56.68639543191131</v>
      </c>
      <c r="F6" s="555"/>
    </row>
    <row r="7" spans="1:6" ht="11.25">
      <c r="A7" s="546" t="s">
        <v>140</v>
      </c>
      <c r="B7" s="544" t="s">
        <v>77</v>
      </c>
      <c r="C7" s="608">
        <v>20.52410901467505</v>
      </c>
      <c r="D7" s="606">
        <v>0.628930817610063</v>
      </c>
      <c r="E7" s="607">
        <v>18.851461219987918</v>
      </c>
      <c r="F7" s="555"/>
    </row>
    <row r="8" spans="1:6" ht="11.25">
      <c r="A8" s="546" t="s">
        <v>141</v>
      </c>
      <c r="B8" s="544" t="s">
        <v>78</v>
      </c>
      <c r="C8" s="608">
        <v>19.317373785257168</v>
      </c>
      <c r="D8" s="606">
        <v>1.5406494429959707</v>
      </c>
      <c r="E8" s="607">
        <v>30.686128082808317</v>
      </c>
      <c r="F8" s="555"/>
    </row>
    <row r="9" spans="1:6" ht="11.25">
      <c r="A9" s="546" t="s">
        <v>142</v>
      </c>
      <c r="B9" s="544" t="s">
        <v>79</v>
      </c>
      <c r="C9" s="608">
        <v>18.520632383996347</v>
      </c>
      <c r="D9" s="606">
        <v>3.298898464699503</v>
      </c>
      <c r="E9" s="607">
        <v>18.05143712886959</v>
      </c>
      <c r="F9" s="555"/>
    </row>
    <row r="10" spans="1:6" ht="11.25">
      <c r="A10" s="546" t="s">
        <v>143</v>
      </c>
      <c r="B10" s="544" t="s">
        <v>80</v>
      </c>
      <c r="C10" s="608">
        <v>11.704230921312773</v>
      </c>
      <c r="D10" s="606">
        <v>0.9885330170027679</v>
      </c>
      <c r="E10" s="607">
        <v>41.784951610851415</v>
      </c>
      <c r="F10" s="555"/>
    </row>
    <row r="11" spans="1:6" ht="11.25">
      <c r="A11" s="546" t="s">
        <v>144</v>
      </c>
      <c r="B11" s="544" t="s">
        <v>81</v>
      </c>
      <c r="C11" s="608">
        <v>6.65044606650446</v>
      </c>
      <c r="D11" s="606">
        <v>1.2165450121654502</v>
      </c>
      <c r="E11" s="607">
        <v>41.929928728317854</v>
      </c>
      <c r="F11" s="555"/>
    </row>
    <row r="12" spans="1:6" ht="11.25">
      <c r="A12" s="546" t="s">
        <v>145</v>
      </c>
      <c r="B12" s="544" t="s">
        <v>82</v>
      </c>
      <c r="C12" s="608">
        <v>13.41140079540433</v>
      </c>
      <c r="D12" s="606">
        <v>5.612019443216969</v>
      </c>
      <c r="E12" s="607">
        <v>25.977046019955868</v>
      </c>
      <c r="F12" s="555"/>
    </row>
    <row r="13" spans="1:6" ht="11.25">
      <c r="A13" s="560">
        <v>10</v>
      </c>
      <c r="B13" s="544" t="s">
        <v>83</v>
      </c>
      <c r="C13" s="608">
        <v>7.802763478732051</v>
      </c>
      <c r="D13" s="606">
        <v>2.131310394653662</v>
      </c>
      <c r="E13" s="607">
        <v>36.18072017618484</v>
      </c>
      <c r="F13" s="555"/>
    </row>
    <row r="14" spans="1:6" ht="11.25">
      <c r="A14" s="560">
        <v>11</v>
      </c>
      <c r="B14" s="544" t="s">
        <v>84</v>
      </c>
      <c r="C14" s="608">
        <v>9.609092474599622</v>
      </c>
      <c r="D14" s="606">
        <v>0.90408128121233</v>
      </c>
      <c r="E14" s="607">
        <v>24.397287451612065</v>
      </c>
      <c r="F14" s="555"/>
    </row>
    <row r="15" spans="1:6" ht="11.25">
      <c r="A15" s="560">
        <v>12</v>
      </c>
      <c r="B15" s="544" t="s">
        <v>85</v>
      </c>
      <c r="C15" s="608">
        <v>14.261542180323906</v>
      </c>
      <c r="D15" s="606">
        <v>1.655789219240996</v>
      </c>
      <c r="E15" s="607">
        <v>42.88738593351134</v>
      </c>
      <c r="F15" s="555"/>
    </row>
    <row r="16" spans="1:6" ht="11.25">
      <c r="A16" s="560">
        <v>13</v>
      </c>
      <c r="B16" s="544" t="s">
        <v>86</v>
      </c>
      <c r="C16" s="608">
        <v>19.177706088269613</v>
      </c>
      <c r="D16" s="606">
        <v>1.6651794906994304</v>
      </c>
      <c r="E16" s="607">
        <v>18.884810165129707</v>
      </c>
      <c r="F16" s="555"/>
    </row>
    <row r="17" spans="1:6" ht="11.25">
      <c r="A17" s="560">
        <v>14</v>
      </c>
      <c r="B17" s="544" t="s">
        <v>22</v>
      </c>
      <c r="C17" s="608">
        <v>7.814127943321525</v>
      </c>
      <c r="D17" s="606">
        <v>1.7378620545947072</v>
      </c>
      <c r="E17" s="607">
        <v>62.404340878642785</v>
      </c>
      <c r="F17" s="555"/>
    </row>
    <row r="18" spans="1:6" ht="11.25">
      <c r="A18" s="560">
        <v>15</v>
      </c>
      <c r="B18" s="544" t="s">
        <v>23</v>
      </c>
      <c r="C18" s="608">
        <v>7.230454777721001</v>
      </c>
      <c r="D18" s="606">
        <v>1.251916198262647</v>
      </c>
      <c r="E18" s="607">
        <v>59.619326474504206</v>
      </c>
      <c r="F18" s="555"/>
    </row>
    <row r="19" spans="1:6" ht="11.25">
      <c r="A19" s="560">
        <v>16</v>
      </c>
      <c r="B19" s="544" t="s">
        <v>24</v>
      </c>
      <c r="C19" s="608">
        <v>11.212727445936935</v>
      </c>
      <c r="D19" s="606">
        <v>3.4390778317614554</v>
      </c>
      <c r="E19" s="607">
        <v>46.499763939345264</v>
      </c>
      <c r="F19" s="555"/>
    </row>
    <row r="20" spans="1:6" ht="11.25">
      <c r="A20" s="560">
        <v>17</v>
      </c>
      <c r="B20" s="544" t="s">
        <v>87</v>
      </c>
      <c r="C20" s="608">
        <v>9.334555651423642</v>
      </c>
      <c r="D20" s="606">
        <v>0.9437014667817083</v>
      </c>
      <c r="E20" s="607">
        <v>52.832053936607835</v>
      </c>
      <c r="F20" s="555"/>
    </row>
    <row r="21" spans="1:6" ht="11.25">
      <c r="A21" s="560">
        <v>18</v>
      </c>
      <c r="B21" s="544" t="s">
        <v>25</v>
      </c>
      <c r="C21" s="608">
        <v>7.290177659791709</v>
      </c>
      <c r="D21" s="606">
        <v>0.20420665713702266</v>
      </c>
      <c r="E21" s="607">
        <v>65.23679784870012</v>
      </c>
      <c r="F21" s="555"/>
    </row>
    <row r="22" spans="1:6" ht="11.25">
      <c r="A22" s="560">
        <v>19</v>
      </c>
      <c r="B22" s="544" t="s">
        <v>26</v>
      </c>
      <c r="C22" s="608">
        <v>10.700997172198244</v>
      </c>
      <c r="D22" s="606">
        <v>5.0900431611847</v>
      </c>
      <c r="E22" s="607">
        <v>42.38519827149087</v>
      </c>
      <c r="F22" s="555"/>
    </row>
    <row r="23" spans="1:6" ht="11.25">
      <c r="A23" s="560" t="s">
        <v>20</v>
      </c>
      <c r="B23" s="544" t="s">
        <v>27</v>
      </c>
      <c r="C23" s="608">
        <v>18.321513002364064</v>
      </c>
      <c r="D23" s="606">
        <v>0.07092198581560284</v>
      </c>
      <c r="E23" s="607">
        <v>8.357947434292866</v>
      </c>
      <c r="F23" s="555"/>
    </row>
    <row r="24" spans="1:6" ht="11.25">
      <c r="A24" s="560" t="s">
        <v>21</v>
      </c>
      <c r="B24" s="544" t="s">
        <v>88</v>
      </c>
      <c r="C24" s="608">
        <v>13.621065135616709</v>
      </c>
      <c r="D24" s="606">
        <v>0.7919223916056227</v>
      </c>
      <c r="E24" s="607">
        <v>11.82922588667517</v>
      </c>
      <c r="F24" s="555"/>
    </row>
    <row r="25" spans="1:6" ht="11.25">
      <c r="A25" s="560">
        <v>21</v>
      </c>
      <c r="B25" s="544" t="s">
        <v>89</v>
      </c>
      <c r="C25" s="608">
        <v>13.163653115282736</v>
      </c>
      <c r="D25" s="606">
        <v>1.8714729932051133</v>
      </c>
      <c r="E25" s="607">
        <v>51.09234910245735</v>
      </c>
      <c r="F25" s="555"/>
    </row>
    <row r="26" spans="1:6" ht="11.25">
      <c r="A26" s="560">
        <v>22</v>
      </c>
      <c r="B26" s="544" t="s">
        <v>90</v>
      </c>
      <c r="C26" s="608">
        <v>5.958429561200924</v>
      </c>
      <c r="D26" s="606">
        <v>1.8629715165511933</v>
      </c>
      <c r="E26" s="607">
        <v>55.838008390392865</v>
      </c>
      <c r="F26" s="555"/>
    </row>
    <row r="27" spans="1:6" ht="11.25">
      <c r="A27" s="560">
        <v>23</v>
      </c>
      <c r="B27" s="544" t="s">
        <v>28</v>
      </c>
      <c r="C27" s="608">
        <v>7.4499507712504105</v>
      </c>
      <c r="D27" s="606">
        <v>0.8861174926156876</v>
      </c>
      <c r="E27" s="607">
        <v>44.22508899043195</v>
      </c>
      <c r="F27" s="555"/>
    </row>
    <row r="28" spans="1:6" ht="11.25">
      <c r="A28" s="560">
        <v>24</v>
      </c>
      <c r="B28" s="544" t="s">
        <v>29</v>
      </c>
      <c r="C28" s="608">
        <v>10.541310541310542</v>
      </c>
      <c r="D28" s="606">
        <v>1.6025641025641024</v>
      </c>
      <c r="E28" s="607">
        <v>36.45172293259364</v>
      </c>
      <c r="F28" s="555"/>
    </row>
    <row r="29" spans="1:6" ht="11.25">
      <c r="A29" s="560">
        <v>25</v>
      </c>
      <c r="B29" s="544" t="s">
        <v>30</v>
      </c>
      <c r="C29" s="608">
        <v>9.570811235513652</v>
      </c>
      <c r="D29" s="606">
        <v>1.7039874287959142</v>
      </c>
      <c r="E29" s="607">
        <v>68.53470459044566</v>
      </c>
      <c r="F29" s="555"/>
    </row>
    <row r="30" spans="1:6" ht="11.25">
      <c r="A30" s="560">
        <v>26</v>
      </c>
      <c r="B30" s="544" t="s">
        <v>31</v>
      </c>
      <c r="C30" s="608">
        <v>12.114806986316609</v>
      </c>
      <c r="D30" s="606">
        <v>1.551896762709979</v>
      </c>
      <c r="E30" s="607">
        <v>43.702530261177515</v>
      </c>
      <c r="F30" s="555"/>
    </row>
    <row r="31" spans="1:6" ht="11.25">
      <c r="A31" s="560">
        <v>27</v>
      </c>
      <c r="B31" s="544" t="s">
        <v>32</v>
      </c>
      <c r="C31" s="608">
        <v>6.591015741649247</v>
      </c>
      <c r="D31" s="606">
        <v>1.4035237404547587</v>
      </c>
      <c r="E31" s="607">
        <v>34.99712592747662</v>
      </c>
      <c r="F31" s="555"/>
    </row>
    <row r="32" spans="1:6" ht="11.25">
      <c r="A32" s="560">
        <v>28</v>
      </c>
      <c r="B32" s="544" t="s">
        <v>91</v>
      </c>
      <c r="C32" s="608">
        <v>7.856553025834612</v>
      </c>
      <c r="D32" s="606">
        <v>2.0585112657779874</v>
      </c>
      <c r="E32" s="607">
        <v>48.956983688886275</v>
      </c>
      <c r="F32" s="555"/>
    </row>
    <row r="33" spans="1:6" ht="11.25">
      <c r="A33" s="560">
        <v>29</v>
      </c>
      <c r="B33" s="544" t="s">
        <v>33</v>
      </c>
      <c r="C33" s="608">
        <v>9.114864864864865</v>
      </c>
      <c r="D33" s="606">
        <v>1.429054054054054</v>
      </c>
      <c r="E33" s="607">
        <v>50.59177824991353</v>
      </c>
      <c r="F33" s="555"/>
    </row>
    <row r="34" spans="1:6" ht="11.25">
      <c r="A34" s="560">
        <v>30</v>
      </c>
      <c r="B34" s="544" t="s">
        <v>34</v>
      </c>
      <c r="C34" s="608">
        <v>15.349191094025308</v>
      </c>
      <c r="D34" s="606">
        <v>0.5285920230658337</v>
      </c>
      <c r="E34" s="607">
        <v>22.0503746530499</v>
      </c>
      <c r="F34" s="555"/>
    </row>
    <row r="35" spans="1:6" ht="11.25">
      <c r="A35" s="560">
        <v>31</v>
      </c>
      <c r="B35" s="544" t="s">
        <v>92</v>
      </c>
      <c r="C35" s="608">
        <v>19.569873672247233</v>
      </c>
      <c r="D35" s="606">
        <v>3.8676257019970537</v>
      </c>
      <c r="E35" s="607">
        <v>23.044512938324687</v>
      </c>
      <c r="F35" s="555"/>
    </row>
    <row r="36" spans="1:6" ht="11.25">
      <c r="A36" s="560">
        <v>32</v>
      </c>
      <c r="B36" s="544" t="s">
        <v>35</v>
      </c>
      <c r="C36" s="608">
        <v>8.455253657609727</v>
      </c>
      <c r="D36" s="606">
        <v>2.166064981949458</v>
      </c>
      <c r="E36" s="607">
        <v>50.88620816972186</v>
      </c>
      <c r="F36" s="555"/>
    </row>
    <row r="37" spans="1:6" ht="11.25">
      <c r="A37" s="560">
        <v>33</v>
      </c>
      <c r="B37" s="544" t="s">
        <v>36</v>
      </c>
      <c r="C37" s="608">
        <v>13.326497209678372</v>
      </c>
      <c r="D37" s="606">
        <v>4.024767801857585</v>
      </c>
      <c r="E37" s="607">
        <v>39.248308726005135</v>
      </c>
      <c r="F37" s="555"/>
    </row>
    <row r="38" spans="1:6" ht="11.25">
      <c r="A38" s="560">
        <v>34</v>
      </c>
      <c r="B38" s="544" t="s">
        <v>37</v>
      </c>
      <c r="C38" s="608">
        <v>15.159515951595159</v>
      </c>
      <c r="D38" s="606">
        <v>2.4174917491749173</v>
      </c>
      <c r="E38" s="607">
        <v>24.22027654549069</v>
      </c>
      <c r="F38" s="555"/>
    </row>
    <row r="39" spans="1:6" ht="11.25">
      <c r="A39" s="560">
        <v>35</v>
      </c>
      <c r="B39" s="544" t="s">
        <v>93</v>
      </c>
      <c r="C39" s="608">
        <v>9.36127331920831</v>
      </c>
      <c r="D39" s="606">
        <v>1.0619606221900677</v>
      </c>
      <c r="E39" s="607">
        <v>54.83289380377829</v>
      </c>
      <c r="F39" s="555"/>
    </row>
    <row r="40" spans="1:6" ht="11.25">
      <c r="A40" s="560">
        <v>36</v>
      </c>
      <c r="B40" s="544" t="s">
        <v>38</v>
      </c>
      <c r="C40" s="608">
        <v>7.189943277632992</v>
      </c>
      <c r="D40" s="606">
        <v>2.452859113904645</v>
      </c>
      <c r="E40" s="607">
        <v>66.2654720630233</v>
      </c>
      <c r="F40" s="555"/>
    </row>
    <row r="41" spans="1:6" ht="11.25">
      <c r="A41" s="560">
        <v>37</v>
      </c>
      <c r="B41" s="544" t="s">
        <v>94</v>
      </c>
      <c r="C41" s="608">
        <v>11.07929297916461</v>
      </c>
      <c r="D41" s="606">
        <v>2.7747605411276783</v>
      </c>
      <c r="E41" s="607">
        <v>56.560494152776705</v>
      </c>
      <c r="F41" s="555"/>
    </row>
    <row r="42" spans="1:6" ht="11.25">
      <c r="A42" s="560">
        <v>38</v>
      </c>
      <c r="B42" s="544" t="s">
        <v>39</v>
      </c>
      <c r="C42" s="608">
        <v>13.879370151575673</v>
      </c>
      <c r="D42" s="606">
        <v>1.8836588391111484</v>
      </c>
      <c r="E42" s="607">
        <v>56.358438203864225</v>
      </c>
      <c r="F42" s="555"/>
    </row>
    <row r="43" spans="1:6" ht="11.25">
      <c r="A43" s="560">
        <v>39</v>
      </c>
      <c r="B43" s="544" t="s">
        <v>40</v>
      </c>
      <c r="C43" s="608">
        <v>7.674254869748885</v>
      </c>
      <c r="D43" s="606">
        <v>1.1734334663224595</v>
      </c>
      <c r="E43" s="607">
        <v>63.54534064973127</v>
      </c>
      <c r="F43" s="555"/>
    </row>
    <row r="44" spans="1:6" ht="11.25">
      <c r="A44" s="560">
        <v>40</v>
      </c>
      <c r="B44" s="544" t="s">
        <v>41</v>
      </c>
      <c r="C44" s="608">
        <v>8.093436420463892</v>
      </c>
      <c r="D44" s="606">
        <v>2.1220595492679717</v>
      </c>
      <c r="E44" s="607">
        <v>44.85786447847382</v>
      </c>
      <c r="F44" s="555"/>
    </row>
    <row r="45" spans="1:6" ht="11.25">
      <c r="A45" s="560">
        <v>41</v>
      </c>
      <c r="B45" s="544" t="s">
        <v>95</v>
      </c>
      <c r="C45" s="608">
        <v>8.773643548530325</v>
      </c>
      <c r="D45" s="606">
        <v>0.5328123612467809</v>
      </c>
      <c r="E45" s="607">
        <v>62.517194404779595</v>
      </c>
      <c r="F45" s="555"/>
    </row>
    <row r="46" spans="1:6" ht="11.25">
      <c r="A46" s="560">
        <v>42</v>
      </c>
      <c r="B46" s="544" t="s">
        <v>42</v>
      </c>
      <c r="C46" s="608">
        <v>11.68934857557612</v>
      </c>
      <c r="D46" s="606">
        <v>0.130647795318454</v>
      </c>
      <c r="E46" s="607">
        <v>46.845942942880264</v>
      </c>
      <c r="F46" s="555"/>
    </row>
    <row r="47" spans="1:6" ht="11.25">
      <c r="A47" s="560">
        <v>43</v>
      </c>
      <c r="B47" s="544" t="s">
        <v>96</v>
      </c>
      <c r="C47" s="608">
        <v>13.482056256062075</v>
      </c>
      <c r="D47" s="606">
        <v>0.6928086462519053</v>
      </c>
      <c r="E47" s="607">
        <v>76.67755651154377</v>
      </c>
      <c r="F47" s="555"/>
    </row>
    <row r="48" spans="1:6" ht="11.25">
      <c r="A48" s="560">
        <v>44</v>
      </c>
      <c r="B48" s="544" t="s">
        <v>97</v>
      </c>
      <c r="C48" s="608">
        <v>11.931976582102036</v>
      </c>
      <c r="D48" s="606">
        <v>1.3919311800549605</v>
      </c>
      <c r="E48" s="607">
        <v>63.04913700602688</v>
      </c>
      <c r="F48" s="555"/>
    </row>
    <row r="49" spans="1:6" ht="11.25">
      <c r="A49" s="560">
        <v>45</v>
      </c>
      <c r="B49" s="544" t="s">
        <v>43</v>
      </c>
      <c r="C49" s="608">
        <v>9.519545242174116</v>
      </c>
      <c r="D49" s="606">
        <v>4.057000467216945</v>
      </c>
      <c r="E49" s="607">
        <v>53.107486422738624</v>
      </c>
      <c r="F49" s="555"/>
    </row>
    <row r="50" spans="1:6" ht="11.25">
      <c r="A50" s="560">
        <v>46</v>
      </c>
      <c r="B50" s="544" t="s">
        <v>44</v>
      </c>
      <c r="C50" s="608">
        <v>12.774755168661589</v>
      </c>
      <c r="D50" s="606">
        <v>0.4352557127312296</v>
      </c>
      <c r="E50" s="607">
        <v>41.13672596603993</v>
      </c>
      <c r="F50" s="555"/>
    </row>
    <row r="51" spans="1:6" ht="11.25">
      <c r="A51" s="560">
        <v>47</v>
      </c>
      <c r="B51" s="544" t="s">
        <v>98</v>
      </c>
      <c r="C51" s="608">
        <v>13.854176916264882</v>
      </c>
      <c r="D51" s="606">
        <v>1.4759421430679918</v>
      </c>
      <c r="E51" s="607">
        <v>35.61490594034049</v>
      </c>
      <c r="F51" s="555"/>
    </row>
    <row r="52" spans="1:6" ht="11.25">
      <c r="A52" s="560">
        <v>48</v>
      </c>
      <c r="B52" s="544" t="s">
        <v>45</v>
      </c>
      <c r="C52" s="608">
        <v>11.564625850340136</v>
      </c>
      <c r="D52" s="606">
        <v>1.7006802721088436</v>
      </c>
      <c r="E52" s="607">
        <v>33.817055393586</v>
      </c>
      <c r="F52" s="555"/>
    </row>
    <row r="53" spans="1:6" ht="11.25">
      <c r="A53" s="560">
        <v>49</v>
      </c>
      <c r="B53" s="544" t="s">
        <v>99</v>
      </c>
      <c r="C53" s="608">
        <v>9.71993410214168</v>
      </c>
      <c r="D53" s="606">
        <v>1.4859320993636334</v>
      </c>
      <c r="E53" s="607">
        <v>60.57831276392969</v>
      </c>
      <c r="F53" s="555"/>
    </row>
    <row r="54" spans="1:6" ht="11.25">
      <c r="A54" s="560">
        <v>50</v>
      </c>
      <c r="B54" s="544" t="s">
        <v>46</v>
      </c>
      <c r="C54" s="608">
        <v>5.568210579600101</v>
      </c>
      <c r="D54" s="606">
        <v>1.8159959503923055</v>
      </c>
      <c r="E54" s="607">
        <v>70.50272050661097</v>
      </c>
      <c r="F54" s="555"/>
    </row>
    <row r="55" spans="1:6" ht="11.25">
      <c r="A55" s="560">
        <v>51</v>
      </c>
      <c r="B55" s="544" t="s">
        <v>47</v>
      </c>
      <c r="C55" s="608">
        <v>14.357318424984337</v>
      </c>
      <c r="D55" s="606">
        <v>0.973540893537038</v>
      </c>
      <c r="E55" s="607">
        <v>51.56120142758941</v>
      </c>
      <c r="F55" s="555"/>
    </row>
    <row r="56" spans="1:6" ht="11.25">
      <c r="A56" s="561">
        <v>52</v>
      </c>
      <c r="B56" s="562" t="s">
        <v>100</v>
      </c>
      <c r="C56" s="609">
        <v>6.795946890286513</v>
      </c>
      <c r="D56" s="610">
        <v>0.3494060097833683</v>
      </c>
      <c r="E56" s="611">
        <v>61.8763940629467</v>
      </c>
      <c r="F56" s="555"/>
    </row>
    <row r="57" spans="1:6" ht="11.25">
      <c r="A57" s="592"/>
      <c r="B57" s="544"/>
      <c r="C57" s="612"/>
      <c r="D57" s="613"/>
      <c r="E57" s="614"/>
      <c r="F57" s="555"/>
    </row>
    <row r="58" spans="1:6" ht="11.25">
      <c r="A58" s="592"/>
      <c r="B58" s="544"/>
      <c r="C58" s="615"/>
      <c r="D58" s="615"/>
      <c r="E58" s="615"/>
      <c r="F58" s="555"/>
    </row>
    <row r="59" spans="1:6" ht="11.25">
      <c r="A59" s="592"/>
      <c r="B59" s="544"/>
      <c r="C59" s="615"/>
      <c r="D59" s="615"/>
      <c r="E59" s="615"/>
      <c r="F59" s="555"/>
    </row>
    <row r="60" spans="1:6" ht="39.75" customHeight="1">
      <c r="A60" s="860" t="s">
        <v>15</v>
      </c>
      <c r="B60" s="861"/>
      <c r="C60" s="601" t="s">
        <v>270</v>
      </c>
      <c r="D60" s="616" t="s">
        <v>269</v>
      </c>
      <c r="E60" s="603" t="s">
        <v>268</v>
      </c>
      <c r="F60" s="555"/>
    </row>
    <row r="61" spans="1:6" ht="11.25">
      <c r="A61" s="560">
        <v>53</v>
      </c>
      <c r="B61" s="544" t="s">
        <v>48</v>
      </c>
      <c r="C61" s="608">
        <v>6.796198166372277</v>
      </c>
      <c r="D61" s="606">
        <v>0.32803431743628564</v>
      </c>
      <c r="E61" s="607">
        <v>70.32784163818758</v>
      </c>
      <c r="F61" s="555"/>
    </row>
    <row r="62" spans="1:6" ht="11.25">
      <c r="A62" s="560">
        <v>54</v>
      </c>
      <c r="B62" s="544" t="s">
        <v>101</v>
      </c>
      <c r="C62" s="608">
        <v>12.115047071964257</v>
      </c>
      <c r="D62" s="606">
        <v>2.0783468964416785</v>
      </c>
      <c r="E62" s="607">
        <v>47.935092586503366</v>
      </c>
      <c r="F62" s="555"/>
    </row>
    <row r="63" spans="1:6" ht="11.25">
      <c r="A63" s="560">
        <v>55</v>
      </c>
      <c r="B63" s="544" t="s">
        <v>49</v>
      </c>
      <c r="C63" s="608">
        <v>7.756748371082842</v>
      </c>
      <c r="D63" s="606">
        <v>0</v>
      </c>
      <c r="E63" s="607">
        <v>56.75821568569916</v>
      </c>
      <c r="F63" s="555"/>
    </row>
    <row r="64" spans="1:6" ht="11.25">
      <c r="A64" s="560">
        <v>56</v>
      </c>
      <c r="B64" s="544" t="s">
        <v>50</v>
      </c>
      <c r="C64" s="608">
        <v>7.782328847279111</v>
      </c>
      <c r="D64" s="606">
        <v>0.5976761681852378</v>
      </c>
      <c r="E64" s="607">
        <v>54.2126507668642</v>
      </c>
      <c r="F64" s="555"/>
    </row>
    <row r="65" spans="1:6" ht="11.25">
      <c r="A65" s="560">
        <v>57</v>
      </c>
      <c r="B65" s="544" t="s">
        <v>51</v>
      </c>
      <c r="C65" s="608">
        <v>8.056051967208465</v>
      </c>
      <c r="D65" s="606">
        <v>0.8084418347374691</v>
      </c>
      <c r="E65" s="607">
        <v>51.432874715068024</v>
      </c>
      <c r="F65" s="555"/>
    </row>
    <row r="66" spans="1:6" ht="11.25">
      <c r="A66" s="560">
        <v>58</v>
      </c>
      <c r="B66" s="544" t="s">
        <v>52</v>
      </c>
      <c r="C66" s="608">
        <v>9.764197940883427</v>
      </c>
      <c r="D66" s="606">
        <v>0.6144138160079707</v>
      </c>
      <c r="E66" s="607">
        <v>51.60084975929853</v>
      </c>
      <c r="F66" s="555"/>
    </row>
    <row r="67" spans="1:6" ht="11.25">
      <c r="A67" s="560">
        <v>59</v>
      </c>
      <c r="B67" s="544" t="s">
        <v>53</v>
      </c>
      <c r="C67" s="608">
        <v>9.390599099056914</v>
      </c>
      <c r="D67" s="606">
        <v>1.5611976361950608</v>
      </c>
      <c r="E67" s="607">
        <v>34.73840419495144</v>
      </c>
      <c r="F67" s="555"/>
    </row>
    <row r="68" spans="1:6" ht="11.25">
      <c r="A68" s="560">
        <v>60</v>
      </c>
      <c r="B68" s="544" t="s">
        <v>54</v>
      </c>
      <c r="C68" s="608">
        <v>5.999512729930564</v>
      </c>
      <c r="D68" s="606">
        <v>2.8535753441344864</v>
      </c>
      <c r="E68" s="607">
        <v>44.832308638100805</v>
      </c>
      <c r="F68" s="555"/>
    </row>
    <row r="69" spans="1:6" ht="11.25">
      <c r="A69" s="560">
        <v>61</v>
      </c>
      <c r="B69" s="544" t="s">
        <v>55</v>
      </c>
      <c r="C69" s="608">
        <v>7.005508782870804</v>
      </c>
      <c r="D69" s="606">
        <v>1.6006652115164746</v>
      </c>
      <c r="E69" s="607">
        <v>54.50835284335736</v>
      </c>
      <c r="F69" s="555"/>
    </row>
    <row r="70" spans="1:6" ht="11.25">
      <c r="A70" s="560">
        <v>62</v>
      </c>
      <c r="B70" s="544" t="s">
        <v>102</v>
      </c>
      <c r="C70" s="608">
        <v>5.468602677729587</v>
      </c>
      <c r="D70" s="606">
        <v>0.5657175183858194</v>
      </c>
      <c r="E70" s="607">
        <v>35.50427558268206</v>
      </c>
      <c r="F70" s="555"/>
    </row>
    <row r="71" spans="1:6" ht="11.25">
      <c r="A71" s="560">
        <v>63</v>
      </c>
      <c r="B71" s="544" t="s">
        <v>103</v>
      </c>
      <c r="C71" s="608">
        <v>11.0915147952185</v>
      </c>
      <c r="D71" s="606">
        <v>3.9535567313345092</v>
      </c>
      <c r="E71" s="607">
        <v>52.51913703967056</v>
      </c>
      <c r="F71" s="555"/>
    </row>
    <row r="72" spans="1:6" ht="11.25">
      <c r="A72" s="560">
        <v>64</v>
      </c>
      <c r="B72" s="544" t="s">
        <v>104</v>
      </c>
      <c r="C72" s="608">
        <v>14.433353498689252</v>
      </c>
      <c r="D72" s="606">
        <v>3.13571284533172</v>
      </c>
      <c r="E72" s="607">
        <v>38.87002517250171</v>
      </c>
      <c r="F72" s="555"/>
    </row>
    <row r="73" spans="1:6" ht="11.25">
      <c r="A73" s="560">
        <v>65</v>
      </c>
      <c r="B73" s="544" t="s">
        <v>105</v>
      </c>
      <c r="C73" s="608">
        <v>12.447290332656568</v>
      </c>
      <c r="D73" s="606">
        <v>0</v>
      </c>
      <c r="E73" s="607">
        <v>36.96269746973827</v>
      </c>
      <c r="F73" s="555"/>
    </row>
    <row r="74" spans="1:6" ht="11.25">
      <c r="A74" s="560">
        <v>66</v>
      </c>
      <c r="B74" s="544" t="s">
        <v>106</v>
      </c>
      <c r="C74" s="608">
        <v>12.491420727522307</v>
      </c>
      <c r="D74" s="606">
        <v>2.1962937542896364</v>
      </c>
      <c r="E74" s="607">
        <v>21.09744518584952</v>
      </c>
      <c r="F74" s="555"/>
    </row>
    <row r="75" spans="1:6" ht="11.25">
      <c r="A75" s="560">
        <v>67</v>
      </c>
      <c r="B75" s="544" t="s">
        <v>107</v>
      </c>
      <c r="C75" s="608">
        <v>12.843018302914528</v>
      </c>
      <c r="D75" s="606">
        <v>4.638975656349227</v>
      </c>
      <c r="E75" s="607">
        <v>51.10194120387078</v>
      </c>
      <c r="F75" s="555"/>
    </row>
    <row r="76" spans="1:6" ht="11.25">
      <c r="A76" s="560">
        <v>68</v>
      </c>
      <c r="B76" s="544" t="s">
        <v>108</v>
      </c>
      <c r="C76" s="608">
        <v>13.694599627560521</v>
      </c>
      <c r="D76" s="606">
        <v>0.5027932960893855</v>
      </c>
      <c r="E76" s="607">
        <v>38.54098767034531</v>
      </c>
      <c r="F76" s="555"/>
    </row>
    <row r="77" spans="1:6" ht="11.25">
      <c r="A77" s="560">
        <v>69</v>
      </c>
      <c r="B77" s="544" t="s">
        <v>56</v>
      </c>
      <c r="C77" s="608">
        <v>16.94922194922195</v>
      </c>
      <c r="D77" s="606">
        <v>1.820911820911821</v>
      </c>
      <c r="E77" s="607">
        <v>30.714931920624366</v>
      </c>
      <c r="F77" s="555"/>
    </row>
    <row r="78" spans="1:6" ht="11.25">
      <c r="A78" s="560">
        <v>70</v>
      </c>
      <c r="B78" s="544" t="s">
        <v>109</v>
      </c>
      <c r="C78" s="608">
        <v>6.819001803968732</v>
      </c>
      <c r="D78" s="606">
        <v>0.5532170775706554</v>
      </c>
      <c r="E78" s="607">
        <v>62.72839979005156</v>
      </c>
      <c r="F78" s="555"/>
    </row>
    <row r="79" spans="1:6" ht="11.25">
      <c r="A79" s="560">
        <v>71</v>
      </c>
      <c r="B79" s="544" t="s">
        <v>110</v>
      </c>
      <c r="C79" s="608">
        <v>9.353993391819529</v>
      </c>
      <c r="D79" s="606">
        <v>2.1020849948729636</v>
      </c>
      <c r="E79" s="607">
        <v>60.681713230899035</v>
      </c>
      <c r="F79" s="555"/>
    </row>
    <row r="80" spans="1:6" ht="11.25">
      <c r="A80" s="560">
        <v>72</v>
      </c>
      <c r="B80" s="544" t="s">
        <v>57</v>
      </c>
      <c r="C80" s="608">
        <v>4.741993728024328</v>
      </c>
      <c r="D80" s="606">
        <v>1.449206500047515</v>
      </c>
      <c r="E80" s="607">
        <v>80.33965312057067</v>
      </c>
      <c r="F80" s="555"/>
    </row>
    <row r="81" spans="1:6" ht="11.25">
      <c r="A81" s="560">
        <v>73</v>
      </c>
      <c r="B81" s="544" t="s">
        <v>58</v>
      </c>
      <c r="C81" s="608">
        <v>12.143867447969287</v>
      </c>
      <c r="D81" s="606">
        <v>2.1957297770593387</v>
      </c>
      <c r="E81" s="607">
        <v>50.1224381697429</v>
      </c>
      <c r="F81" s="555"/>
    </row>
    <row r="82" spans="1:6" ht="11.25">
      <c r="A82" s="560">
        <v>74</v>
      </c>
      <c r="B82" s="544" t="s">
        <v>111</v>
      </c>
      <c r="C82" s="608">
        <v>15.120854412591346</v>
      </c>
      <c r="D82" s="606">
        <v>2.6243676222596966</v>
      </c>
      <c r="E82" s="607">
        <v>40.061340983190455</v>
      </c>
      <c r="F82" s="555"/>
    </row>
    <row r="83" spans="1:6" ht="11.25">
      <c r="A83" s="560">
        <v>75</v>
      </c>
      <c r="B83" s="544" t="s">
        <v>59</v>
      </c>
      <c r="C83" s="608">
        <v>34.986877658405405</v>
      </c>
      <c r="D83" s="606">
        <v>2.8571797954724687</v>
      </c>
      <c r="E83" s="607">
        <v>6.456950697871925</v>
      </c>
      <c r="F83" s="555"/>
    </row>
    <row r="84" spans="1:6" ht="11.25">
      <c r="A84" s="560">
        <v>76</v>
      </c>
      <c r="B84" s="544" t="s">
        <v>112</v>
      </c>
      <c r="C84" s="608">
        <v>9.857874032401337</v>
      </c>
      <c r="D84" s="606">
        <v>0.6133412292204221</v>
      </c>
      <c r="E84" s="607">
        <v>52.06005109267294</v>
      </c>
      <c r="F84" s="555"/>
    </row>
    <row r="85" spans="1:6" ht="11.25">
      <c r="A85" s="560">
        <v>77</v>
      </c>
      <c r="B85" s="544" t="s">
        <v>113</v>
      </c>
      <c r="C85" s="608">
        <v>8.009821259937159</v>
      </c>
      <c r="D85" s="606">
        <v>5.709036589344276</v>
      </c>
      <c r="E85" s="607">
        <v>36.28475444030079</v>
      </c>
      <c r="F85" s="555"/>
    </row>
    <row r="86" spans="1:6" ht="11.25">
      <c r="A86" s="560">
        <v>78</v>
      </c>
      <c r="B86" s="544" t="s">
        <v>60</v>
      </c>
      <c r="C86" s="608">
        <v>17.570774707577556</v>
      </c>
      <c r="D86" s="606">
        <v>11.139176131547721</v>
      </c>
      <c r="E86" s="607">
        <v>27.78236754615039</v>
      </c>
      <c r="F86" s="555"/>
    </row>
    <row r="87" spans="1:6" ht="11.25">
      <c r="A87" s="560">
        <v>79</v>
      </c>
      <c r="B87" s="544" t="s">
        <v>114</v>
      </c>
      <c r="C87" s="608">
        <v>7.959758551307846</v>
      </c>
      <c r="D87" s="606">
        <v>0.2414486921529175</v>
      </c>
      <c r="E87" s="607">
        <v>61.02950181909874</v>
      </c>
      <c r="F87" s="555"/>
    </row>
    <row r="88" spans="1:6" ht="11.25">
      <c r="A88" s="560">
        <v>80</v>
      </c>
      <c r="B88" s="544" t="s">
        <v>61</v>
      </c>
      <c r="C88" s="608">
        <v>6.837606837606838</v>
      </c>
      <c r="D88" s="606">
        <v>1.0043942247332078</v>
      </c>
      <c r="E88" s="607">
        <v>49.048450956633694</v>
      </c>
      <c r="F88" s="555"/>
    </row>
    <row r="89" spans="1:6" ht="11.25">
      <c r="A89" s="560">
        <v>81</v>
      </c>
      <c r="B89" s="544" t="s">
        <v>62</v>
      </c>
      <c r="C89" s="608">
        <v>16.365453485466812</v>
      </c>
      <c r="D89" s="606">
        <v>2.165403514616474</v>
      </c>
      <c r="E89" s="607">
        <v>27.940418165606314</v>
      </c>
      <c r="F89" s="555"/>
    </row>
    <row r="90" spans="1:6" ht="11.25">
      <c r="A90" s="560">
        <v>82</v>
      </c>
      <c r="B90" s="544" t="s">
        <v>115</v>
      </c>
      <c r="C90" s="608">
        <v>9.093959731543624</v>
      </c>
      <c r="D90" s="606">
        <v>1.5100671140939599</v>
      </c>
      <c r="E90" s="607">
        <v>34.048694306801316</v>
      </c>
      <c r="F90" s="555"/>
    </row>
    <row r="91" spans="1:6" ht="11.25">
      <c r="A91" s="560">
        <v>83</v>
      </c>
      <c r="B91" s="544" t="s">
        <v>63</v>
      </c>
      <c r="C91" s="608">
        <v>20.313831970448014</v>
      </c>
      <c r="D91" s="606">
        <v>2.330060303728728</v>
      </c>
      <c r="E91" s="607">
        <v>20.533960644257828</v>
      </c>
      <c r="F91" s="555"/>
    </row>
    <row r="92" spans="1:6" ht="11.25">
      <c r="A92" s="560">
        <v>84</v>
      </c>
      <c r="B92" s="544" t="s">
        <v>64</v>
      </c>
      <c r="C92" s="608">
        <v>15.794693776345154</v>
      </c>
      <c r="D92" s="606">
        <v>0.6893131663773866</v>
      </c>
      <c r="E92" s="607">
        <v>21.21147668882188</v>
      </c>
      <c r="F92" s="555"/>
    </row>
    <row r="93" spans="1:6" ht="11.25">
      <c r="A93" s="560">
        <v>85</v>
      </c>
      <c r="B93" s="544" t="s">
        <v>65</v>
      </c>
      <c r="C93" s="608">
        <v>5.834021649350085</v>
      </c>
      <c r="D93" s="606">
        <v>0.47819849584836754</v>
      </c>
      <c r="E93" s="607">
        <v>66.41252143682769</v>
      </c>
      <c r="F93" s="555"/>
    </row>
    <row r="94" spans="1:6" ht="11.25">
      <c r="A94" s="560">
        <v>86</v>
      </c>
      <c r="B94" s="544" t="s">
        <v>66</v>
      </c>
      <c r="C94" s="608">
        <v>9.659471779058855</v>
      </c>
      <c r="D94" s="606">
        <v>1.2200026813245743</v>
      </c>
      <c r="E94" s="607">
        <v>50.890322643498195</v>
      </c>
      <c r="F94" s="555"/>
    </row>
    <row r="95" spans="1:6" ht="11.25">
      <c r="A95" s="560">
        <v>87</v>
      </c>
      <c r="B95" s="544" t="s">
        <v>116</v>
      </c>
      <c r="C95" s="608">
        <v>12.746858168761221</v>
      </c>
      <c r="D95" s="606">
        <v>1.4191673078567155</v>
      </c>
      <c r="E95" s="607">
        <v>44.45879602909681</v>
      </c>
      <c r="F95" s="555"/>
    </row>
    <row r="96" spans="1:6" ht="11.25">
      <c r="A96" s="560">
        <v>88</v>
      </c>
      <c r="B96" s="544" t="s">
        <v>67</v>
      </c>
      <c r="C96" s="608">
        <v>8.306444940845537</v>
      </c>
      <c r="D96" s="606">
        <v>0.7859683957971373</v>
      </c>
      <c r="E96" s="607">
        <v>62.81219780861406</v>
      </c>
      <c r="F96" s="555"/>
    </row>
    <row r="97" spans="1:6" ht="11.25">
      <c r="A97" s="560">
        <v>89</v>
      </c>
      <c r="B97" s="544" t="s">
        <v>68</v>
      </c>
      <c r="C97" s="608">
        <v>11.724555037152237</v>
      </c>
      <c r="D97" s="606">
        <v>0.6912044237083117</v>
      </c>
      <c r="E97" s="607">
        <v>62.441064279204554</v>
      </c>
      <c r="F97" s="555"/>
    </row>
    <row r="98" spans="1:6" ht="11.25">
      <c r="A98" s="560">
        <v>90</v>
      </c>
      <c r="B98" s="544" t="s">
        <v>69</v>
      </c>
      <c r="C98" s="608">
        <v>11.202543482326538</v>
      </c>
      <c r="D98" s="606">
        <v>2.6743968580512436</v>
      </c>
      <c r="E98" s="607">
        <v>42.72511300641164</v>
      </c>
      <c r="F98" s="555"/>
    </row>
    <row r="99" spans="1:6" ht="11.25">
      <c r="A99" s="560">
        <v>91</v>
      </c>
      <c r="B99" s="544" t="s">
        <v>70</v>
      </c>
      <c r="C99" s="608">
        <v>13.43866866118175</v>
      </c>
      <c r="D99" s="606">
        <v>7.462602842183993</v>
      </c>
      <c r="E99" s="607">
        <v>31.056377810111524</v>
      </c>
      <c r="F99" s="555"/>
    </row>
    <row r="100" spans="1:6" ht="11.25">
      <c r="A100" s="560">
        <v>92</v>
      </c>
      <c r="B100" s="544" t="s">
        <v>117</v>
      </c>
      <c r="C100" s="608">
        <v>30.10197587089657</v>
      </c>
      <c r="D100" s="606">
        <v>3.7254430505070504</v>
      </c>
      <c r="E100" s="607">
        <v>15.003917373451786</v>
      </c>
      <c r="F100" s="555"/>
    </row>
    <row r="101" spans="1:6" ht="11.25">
      <c r="A101" s="560">
        <v>93</v>
      </c>
      <c r="B101" s="544" t="s">
        <v>118</v>
      </c>
      <c r="C101" s="608">
        <v>14.281055997993352</v>
      </c>
      <c r="D101" s="606">
        <v>2.095691979682699</v>
      </c>
      <c r="E101" s="607">
        <v>12.611826314378147</v>
      </c>
      <c r="F101" s="555"/>
    </row>
    <row r="102" spans="1:6" ht="11.25">
      <c r="A102" s="560">
        <v>94</v>
      </c>
      <c r="B102" s="544" t="s">
        <v>119</v>
      </c>
      <c r="C102" s="608">
        <v>23.557146006817835</v>
      </c>
      <c r="D102" s="606">
        <v>2.4252497328833336</v>
      </c>
      <c r="E102" s="607">
        <v>15.98851628466423</v>
      </c>
      <c r="F102" s="555"/>
    </row>
    <row r="103" spans="1:6" ht="11.25">
      <c r="A103" s="560">
        <v>95</v>
      </c>
      <c r="B103" s="544" t="s">
        <v>120</v>
      </c>
      <c r="C103" s="608">
        <v>9.323954386410197</v>
      </c>
      <c r="D103" s="606">
        <v>5.763338711724288</v>
      </c>
      <c r="E103" s="607">
        <v>26.119220432160837</v>
      </c>
      <c r="F103" s="555"/>
    </row>
    <row r="104" spans="1:6" ht="11.25">
      <c r="A104" s="573">
        <v>972</v>
      </c>
      <c r="B104" s="582" t="s">
        <v>71</v>
      </c>
      <c r="C104" s="605">
        <v>16.584665846658467</v>
      </c>
      <c r="D104" s="617">
        <v>0</v>
      </c>
      <c r="E104" s="618">
        <v>9.64997260592075</v>
      </c>
      <c r="F104" s="555"/>
    </row>
    <row r="105" spans="1:6" ht="11.25">
      <c r="A105" s="560">
        <v>973</v>
      </c>
      <c r="B105" s="584" t="s">
        <v>72</v>
      </c>
      <c r="C105" s="608">
        <v>21.175572519083968</v>
      </c>
      <c r="D105" s="619">
        <v>0.15267175572519084</v>
      </c>
      <c r="E105" s="607">
        <v>6.393767358988243</v>
      </c>
      <c r="F105" s="555"/>
    </row>
    <row r="106" spans="1:6" ht="11.25">
      <c r="A106" s="560">
        <v>974</v>
      </c>
      <c r="B106" s="584" t="s">
        <v>121</v>
      </c>
      <c r="C106" s="608">
        <v>5.376344086021505</v>
      </c>
      <c r="D106" s="619">
        <v>0.4719235364396655</v>
      </c>
      <c r="E106" s="607">
        <v>2.5365672593984527</v>
      </c>
      <c r="F106" s="555"/>
    </row>
    <row r="107" spans="1:6" ht="11.25">
      <c r="A107" s="561">
        <v>974</v>
      </c>
      <c r="B107" s="586" t="s">
        <v>73</v>
      </c>
      <c r="C107" s="609">
        <v>8.077894898037314</v>
      </c>
      <c r="D107" s="620">
        <v>0.3062708966080498</v>
      </c>
      <c r="E107" s="611">
        <v>5.51056947976721</v>
      </c>
      <c r="F107" s="555"/>
    </row>
    <row r="108" spans="1:6" s="544" customFormat="1" ht="11.25">
      <c r="A108" s="592"/>
      <c r="C108" s="612"/>
      <c r="D108" s="613"/>
      <c r="E108" s="614"/>
      <c r="F108" s="555"/>
    </row>
    <row r="109" spans="1:6" ht="12.75" customHeight="1">
      <c r="A109" s="868" t="s">
        <v>11</v>
      </c>
      <c r="B109" s="869"/>
      <c r="C109" s="605">
        <v>13.256939222405123</v>
      </c>
      <c r="D109" s="617">
        <v>2.451176186599912</v>
      </c>
      <c r="E109" s="618">
        <v>39.092075818017335</v>
      </c>
      <c r="F109" s="555"/>
    </row>
    <row r="110" spans="1:6" ht="12.75" customHeight="1">
      <c r="A110" s="870" t="s">
        <v>19</v>
      </c>
      <c r="B110" s="871"/>
      <c r="C110" s="608">
        <v>11.07644492259877</v>
      </c>
      <c r="D110" s="619">
        <v>0.2617894925587233</v>
      </c>
      <c r="E110" s="607">
        <v>5.777871140121684</v>
      </c>
      <c r="F110" s="555"/>
    </row>
    <row r="111" spans="1:6" ht="12.75" customHeight="1">
      <c r="A111" s="873" t="s">
        <v>12</v>
      </c>
      <c r="B111" s="874"/>
      <c r="C111" s="609">
        <v>13.181319578773515</v>
      </c>
      <c r="D111" s="620">
        <v>2.375248154323066</v>
      </c>
      <c r="E111" s="611">
        <v>37.93673765187922</v>
      </c>
      <c r="F111" s="555"/>
    </row>
    <row r="112" spans="1:5" ht="11.25">
      <c r="A112" s="544" t="s">
        <v>267</v>
      </c>
      <c r="B112" s="596"/>
      <c r="C112" s="596"/>
      <c r="D112" s="596"/>
      <c r="E112" s="596"/>
    </row>
    <row r="113" spans="1:5" ht="11.25">
      <c r="A113" s="866" t="s">
        <v>266</v>
      </c>
      <c r="B113" s="866"/>
      <c r="C113" s="866"/>
      <c r="D113" s="866"/>
      <c r="E113" s="866"/>
    </row>
    <row r="114" spans="1:5" ht="11.25">
      <c r="A114" s="544"/>
      <c r="B114" s="544"/>
      <c r="C114" s="544"/>
      <c r="D114" s="544"/>
      <c r="E114" s="544"/>
    </row>
    <row r="115" spans="1:5" ht="11.25">
      <c r="A115" s="544"/>
      <c r="B115" s="544"/>
      <c r="C115" s="621"/>
      <c r="D115" s="544"/>
      <c r="E115" s="544"/>
    </row>
    <row r="116" spans="1:5" ht="11.25">
      <c r="A116" s="544"/>
      <c r="B116" s="544"/>
      <c r="C116" s="544"/>
      <c r="D116" s="544"/>
      <c r="E116" s="544"/>
    </row>
    <row r="117" spans="1:5" ht="11.25">
      <c r="A117" s="544"/>
      <c r="B117" s="544"/>
      <c r="C117" s="544"/>
      <c r="D117" s="544"/>
      <c r="E117" s="544"/>
    </row>
    <row r="118" spans="1:5" ht="11.25">
      <c r="A118" s="544"/>
      <c r="B118" s="544"/>
      <c r="C118" s="544"/>
      <c r="D118" s="544"/>
      <c r="E118" s="544"/>
    </row>
    <row r="119" spans="1:5" ht="11.25">
      <c r="A119" s="544"/>
      <c r="B119" s="544"/>
      <c r="C119" s="544"/>
      <c r="D119" s="544"/>
      <c r="E119" s="544"/>
    </row>
    <row r="120" spans="1:5" ht="11.25">
      <c r="A120" s="544"/>
      <c r="B120" s="544"/>
      <c r="C120" s="544"/>
      <c r="D120" s="544"/>
      <c r="E120" s="544"/>
    </row>
    <row r="121" spans="1:5" ht="11.25">
      <c r="A121" s="544"/>
      <c r="B121" s="544"/>
      <c r="C121" s="544"/>
      <c r="D121" s="544"/>
      <c r="E121" s="544"/>
    </row>
    <row r="122" spans="1:5" ht="11.25">
      <c r="A122" s="544"/>
      <c r="B122" s="544"/>
      <c r="C122" s="544"/>
      <c r="D122" s="544"/>
      <c r="E122" s="544"/>
    </row>
    <row r="123" spans="1:5" ht="11.25">
      <c r="A123" s="544"/>
      <c r="B123" s="544"/>
      <c r="C123" s="544"/>
      <c r="D123" s="544"/>
      <c r="E123" s="544"/>
    </row>
    <row r="124" spans="1:5" ht="11.25">
      <c r="A124" s="544"/>
      <c r="B124" s="544"/>
      <c r="C124" s="544"/>
      <c r="D124" s="544"/>
      <c r="E124" s="544"/>
    </row>
    <row r="125" spans="1:5" ht="11.25">
      <c r="A125" s="544"/>
      <c r="B125" s="544"/>
      <c r="C125" s="544"/>
      <c r="D125" s="544"/>
      <c r="E125" s="544"/>
    </row>
    <row r="126" spans="1:5" ht="11.25">
      <c r="A126" s="544"/>
      <c r="B126" s="544"/>
      <c r="C126" s="544"/>
      <c r="D126" s="544"/>
      <c r="E126" s="544"/>
    </row>
    <row r="127" spans="1:5" ht="11.25">
      <c r="A127" s="544"/>
      <c r="B127" s="544"/>
      <c r="C127" s="544"/>
      <c r="D127" s="544"/>
      <c r="E127" s="544"/>
    </row>
    <row r="128" spans="1:5" ht="11.25">
      <c r="A128" s="544"/>
      <c r="B128" s="544"/>
      <c r="C128" s="544"/>
      <c r="D128" s="544"/>
      <c r="E128" s="544"/>
    </row>
    <row r="129" spans="1:5" ht="11.25">
      <c r="A129" s="544"/>
      <c r="B129" s="544"/>
      <c r="C129" s="544"/>
      <c r="D129" s="544"/>
      <c r="E129" s="544"/>
    </row>
    <row r="130" spans="1:5" ht="11.25">
      <c r="A130" s="544"/>
      <c r="B130" s="544"/>
      <c r="C130" s="544"/>
      <c r="D130" s="544"/>
      <c r="E130" s="544"/>
    </row>
    <row r="131" spans="1:5" ht="11.25">
      <c r="A131" s="544"/>
      <c r="B131" s="544"/>
      <c r="C131" s="544"/>
      <c r="D131" s="544"/>
      <c r="E131" s="544"/>
    </row>
    <row r="132" spans="1:5" ht="11.25">
      <c r="A132" s="544"/>
      <c r="B132" s="544"/>
      <c r="C132" s="544"/>
      <c r="D132" s="544"/>
      <c r="E132" s="544"/>
    </row>
    <row r="133" spans="1:5" ht="11.25">
      <c r="A133" s="544"/>
      <c r="B133" s="544"/>
      <c r="C133" s="544"/>
      <c r="D133" s="544"/>
      <c r="E133" s="544"/>
    </row>
    <row r="134" spans="1:5" ht="11.25">
      <c r="A134" s="544"/>
      <c r="B134" s="544"/>
      <c r="C134" s="544"/>
      <c r="D134" s="544"/>
      <c r="E134" s="544"/>
    </row>
    <row r="135" spans="1:5" ht="11.25">
      <c r="A135" s="544"/>
      <c r="B135" s="544"/>
      <c r="C135" s="544"/>
      <c r="D135" s="544"/>
      <c r="E135" s="544"/>
    </row>
    <row r="136" spans="1:5" ht="11.25">
      <c r="A136" s="544"/>
      <c r="B136" s="544"/>
      <c r="C136" s="544"/>
      <c r="D136" s="544"/>
      <c r="E136" s="544"/>
    </row>
    <row r="137" spans="1:5" ht="11.25">
      <c r="A137" s="544"/>
      <c r="B137" s="544"/>
      <c r="C137" s="544"/>
      <c r="D137" s="544"/>
      <c r="E137" s="544"/>
    </row>
    <row r="138" spans="1:5" ht="11.25">
      <c r="A138" s="544"/>
      <c r="B138" s="544"/>
      <c r="C138" s="544"/>
      <c r="D138" s="544"/>
      <c r="E138" s="544"/>
    </row>
    <row r="139" spans="1:5" ht="11.25">
      <c r="A139" s="544"/>
      <c r="B139" s="544"/>
      <c r="C139" s="544"/>
      <c r="D139" s="544"/>
      <c r="E139" s="544"/>
    </row>
    <row r="140" spans="1:5" ht="11.25">
      <c r="A140" s="544"/>
      <c r="B140" s="544"/>
      <c r="C140" s="544"/>
      <c r="D140" s="544"/>
      <c r="E140" s="544"/>
    </row>
    <row r="141" spans="1:5" ht="11.25">
      <c r="A141" s="544"/>
      <c r="B141" s="544"/>
      <c r="C141" s="544"/>
      <c r="D141" s="544"/>
      <c r="E141" s="544"/>
    </row>
    <row r="142" spans="1:5" ht="11.25">
      <c r="A142" s="544"/>
      <c r="B142" s="544"/>
      <c r="C142" s="544"/>
      <c r="D142" s="544"/>
      <c r="E142" s="544"/>
    </row>
  </sheetData>
  <sheetProtection/>
  <mergeCells count="7">
    <mergeCell ref="A1:E1"/>
    <mergeCell ref="A3:B3"/>
    <mergeCell ref="A60:B60"/>
    <mergeCell ref="A113:E113"/>
    <mergeCell ref="A109:B109"/>
    <mergeCell ref="A110:B110"/>
    <mergeCell ref="A111:B111"/>
  </mergeCells>
  <printOptions/>
  <pageMargins left="0.7" right="0.7" top="0.75" bottom="0.75" header="0.3" footer="0.3"/>
  <pageSetup orientation="portrait" paperSize="9"/>
  <ignoredErrors>
    <ignoredError sqref="A4:G12" numberStoredAsText="1"/>
  </ignoredErrors>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I1"/>
    </sheetView>
  </sheetViews>
  <sheetFormatPr defaultColWidth="11.421875" defaultRowHeight="12.75"/>
  <cols>
    <col min="1" max="1" width="27.140625" style="1" customWidth="1"/>
    <col min="2" max="6" width="10.7109375" style="1" customWidth="1"/>
    <col min="7" max="16384" width="11.421875" style="1" customWidth="1"/>
  </cols>
  <sheetData>
    <row r="1" spans="1:6" ht="18.75" customHeight="1">
      <c r="A1" s="67" t="s">
        <v>181</v>
      </c>
      <c r="B1" s="66"/>
      <c r="C1" s="66"/>
      <c r="D1" s="66"/>
      <c r="E1" s="66"/>
      <c r="F1" s="66"/>
    </row>
    <row r="2" spans="1:6" ht="12" customHeight="1">
      <c r="A2" s="65"/>
      <c r="B2" s="65"/>
      <c r="C2" s="65"/>
      <c r="D2" s="65"/>
      <c r="E2" s="65"/>
      <c r="F2" s="65"/>
    </row>
    <row r="3" spans="1:7" ht="41.25" customHeight="1">
      <c r="A3" s="35" t="s">
        <v>125</v>
      </c>
      <c r="B3" s="34" t="s">
        <v>180</v>
      </c>
      <c r="C3" s="34" t="s">
        <v>179</v>
      </c>
      <c r="D3" s="34" t="s">
        <v>178</v>
      </c>
      <c r="E3" s="34" t="s">
        <v>177</v>
      </c>
      <c r="F3" s="34" t="s">
        <v>176</v>
      </c>
      <c r="G3" s="4"/>
    </row>
    <row r="4" spans="1:7" s="6" customFormat="1" ht="18.75" customHeight="1">
      <c r="A4" s="64" t="s">
        <v>157</v>
      </c>
      <c r="B4" s="57">
        <v>31.555865040869087</v>
      </c>
      <c r="C4" s="63">
        <v>54.27217036104347</v>
      </c>
      <c r="D4" s="57">
        <v>11.160402791178482</v>
      </c>
      <c r="E4" s="63">
        <v>3.445908616130485</v>
      </c>
      <c r="F4" s="55">
        <v>100</v>
      </c>
      <c r="G4" s="50"/>
    </row>
    <row r="5" spans="1:7" s="6" customFormat="1" ht="14.25" customHeight="1">
      <c r="A5" s="62" t="s">
        <v>6</v>
      </c>
      <c r="B5" s="61">
        <v>54.336748520217746</v>
      </c>
      <c r="C5" s="60">
        <v>30.39769890888345</v>
      </c>
      <c r="D5" s="61">
        <v>11.866498680676065</v>
      </c>
      <c r="E5" s="60">
        <v>3.3990538902227403</v>
      </c>
      <c r="F5" s="59">
        <v>100</v>
      </c>
      <c r="G5" s="50"/>
    </row>
    <row r="6" spans="1:7" s="6" customFormat="1" ht="14.25" customHeight="1">
      <c r="A6" s="54" t="s">
        <v>175</v>
      </c>
      <c r="B6" s="53">
        <v>70.96235353163685</v>
      </c>
      <c r="C6" s="52">
        <v>18.920533359608214</v>
      </c>
      <c r="D6" s="53">
        <v>7.467711914376723</v>
      </c>
      <c r="E6" s="52">
        <v>2.6494011943782017</v>
      </c>
      <c r="F6" s="51">
        <v>100</v>
      </c>
      <c r="G6" s="50"/>
    </row>
    <row r="7" spans="1:7" s="6" customFormat="1" ht="14.25" customHeight="1">
      <c r="A7" s="54" t="s">
        <v>174</v>
      </c>
      <c r="B7" s="53">
        <v>89.76377952755905</v>
      </c>
      <c r="C7" s="52">
        <v>5.511811023622047</v>
      </c>
      <c r="D7" s="53">
        <v>3.937007874015748</v>
      </c>
      <c r="E7" s="52">
        <v>0.7874015748031495</v>
      </c>
      <c r="F7" s="51">
        <v>100</v>
      </c>
      <c r="G7" s="50"/>
    </row>
    <row r="8" spans="1:7" s="6" customFormat="1" ht="14.25" customHeight="1">
      <c r="A8" s="54" t="s">
        <v>2</v>
      </c>
      <c r="B8" s="53">
        <v>4.62962962962963</v>
      </c>
      <c r="C8" s="52">
        <v>78.70370370370371</v>
      </c>
      <c r="D8" s="53">
        <v>8.333333333333332</v>
      </c>
      <c r="E8" s="52">
        <v>8.333333333333332</v>
      </c>
      <c r="F8" s="51">
        <v>100</v>
      </c>
      <c r="G8" s="50"/>
    </row>
    <row r="9" spans="1:7" s="6" customFormat="1" ht="14.25" customHeight="1">
      <c r="A9" s="49" t="s">
        <v>153</v>
      </c>
      <c r="B9" s="53">
        <v>10.94224924012158</v>
      </c>
      <c r="C9" s="52">
        <v>55.92705167173252</v>
      </c>
      <c r="D9" s="53">
        <v>28.267477203647417</v>
      </c>
      <c r="E9" s="52">
        <v>4.86322188449848</v>
      </c>
      <c r="F9" s="51">
        <v>100</v>
      </c>
      <c r="G9" s="50"/>
    </row>
    <row r="10" spans="1:7" s="6" customFormat="1" ht="14.25" customHeight="1">
      <c r="A10" s="62" t="s">
        <v>7</v>
      </c>
      <c r="B10" s="61">
        <v>9.66789667896679</v>
      </c>
      <c r="C10" s="60">
        <v>76.53136531365313</v>
      </c>
      <c r="D10" s="61">
        <v>10.84870848708487</v>
      </c>
      <c r="E10" s="60">
        <v>2.952029520295203</v>
      </c>
      <c r="F10" s="59">
        <v>100</v>
      </c>
      <c r="G10" s="50"/>
    </row>
    <row r="11" spans="1:7" s="6" customFormat="1" ht="14.25" customHeight="1">
      <c r="A11" s="49" t="s">
        <v>175</v>
      </c>
      <c r="B11" s="53">
        <v>9.79182729375482</v>
      </c>
      <c r="C11" s="52">
        <v>76.4070932922128</v>
      </c>
      <c r="D11" s="53">
        <v>10.94834232845027</v>
      </c>
      <c r="E11" s="52">
        <v>2.8527370855821124</v>
      </c>
      <c r="F11" s="51">
        <v>100</v>
      </c>
      <c r="G11" s="50"/>
    </row>
    <row r="12" spans="1:7" s="6" customFormat="1" ht="14.25" customHeight="1">
      <c r="A12" s="49" t="s">
        <v>2</v>
      </c>
      <c r="B12" s="53">
        <v>6.896551724137931</v>
      </c>
      <c r="C12" s="52">
        <v>79.3103448275862</v>
      </c>
      <c r="D12" s="53">
        <v>8.620689655172415</v>
      </c>
      <c r="E12" s="52">
        <v>5.172413793103448</v>
      </c>
      <c r="F12" s="51">
        <v>100</v>
      </c>
      <c r="G12" s="50"/>
    </row>
    <row r="13" spans="1:7" s="6" customFormat="1" ht="18.75" customHeight="1">
      <c r="A13" s="62" t="s">
        <v>133</v>
      </c>
      <c r="B13" s="61">
        <v>15.384615384615385</v>
      </c>
      <c r="C13" s="60">
        <v>76.92307692307693</v>
      </c>
      <c r="D13" s="61">
        <v>0</v>
      </c>
      <c r="E13" s="60">
        <v>7.6923076923076925</v>
      </c>
      <c r="F13" s="59">
        <v>100</v>
      </c>
      <c r="G13" s="50"/>
    </row>
    <row r="14" spans="1:7" s="6" customFormat="1" ht="14.25" customHeight="1">
      <c r="A14" s="62" t="s">
        <v>9</v>
      </c>
      <c r="B14" s="61">
        <v>6.134969325153374</v>
      </c>
      <c r="C14" s="60">
        <v>79.14110429447852</v>
      </c>
      <c r="D14" s="61">
        <v>7.361963190184049</v>
      </c>
      <c r="E14" s="60">
        <v>7.361963190184049</v>
      </c>
      <c r="F14" s="59">
        <v>100</v>
      </c>
      <c r="G14" s="50"/>
    </row>
    <row r="15" spans="1:7" s="6" customFormat="1" ht="14.25" customHeight="1">
      <c r="A15" s="58" t="s">
        <v>156</v>
      </c>
      <c r="B15" s="57">
        <v>35.20097442143727</v>
      </c>
      <c r="C15" s="56">
        <v>50.73951626935792</v>
      </c>
      <c r="D15" s="57">
        <v>10.057421263267791</v>
      </c>
      <c r="E15" s="56">
        <v>4.00208804593701</v>
      </c>
      <c r="F15" s="55">
        <v>100</v>
      </c>
      <c r="G15" s="50"/>
    </row>
    <row r="16" spans="1:7" s="6" customFormat="1" ht="14.25" customHeight="1">
      <c r="A16" s="54" t="s">
        <v>175</v>
      </c>
      <c r="B16" s="53">
        <v>35.54216867469879</v>
      </c>
      <c r="C16" s="52">
        <v>51.537183215621106</v>
      </c>
      <c r="D16" s="53">
        <v>9.306190278354798</v>
      </c>
      <c r="E16" s="52">
        <v>3.614457831325301</v>
      </c>
      <c r="F16" s="51">
        <v>100</v>
      </c>
      <c r="G16" s="50"/>
    </row>
    <row r="17" spans="1:7" s="6" customFormat="1" ht="14.25" customHeight="1">
      <c r="A17" s="54" t="s">
        <v>174</v>
      </c>
      <c r="B17" s="53">
        <v>45.85635359116022</v>
      </c>
      <c r="C17" s="52">
        <v>40.331491712707184</v>
      </c>
      <c r="D17" s="53">
        <v>11.049723756906078</v>
      </c>
      <c r="E17" s="52">
        <v>2.7624309392265194</v>
      </c>
      <c r="F17" s="51">
        <v>100</v>
      </c>
      <c r="G17" s="50"/>
    </row>
    <row r="18" spans="1:7" s="6" customFormat="1" ht="13.5" customHeight="1">
      <c r="A18" s="54" t="s">
        <v>2</v>
      </c>
      <c r="B18" s="53">
        <v>5.392156862745098</v>
      </c>
      <c r="C18" s="52">
        <v>74.01960784313727</v>
      </c>
      <c r="D18" s="53">
        <v>15.196078431372548</v>
      </c>
      <c r="E18" s="52">
        <v>5.392156862745098</v>
      </c>
      <c r="F18" s="51">
        <v>100</v>
      </c>
      <c r="G18" s="50"/>
    </row>
    <row r="19" spans="1:7" ht="15" customHeight="1">
      <c r="A19" s="49" t="s">
        <v>153</v>
      </c>
      <c r="B19" s="48">
        <v>9.558823529411764</v>
      </c>
      <c r="C19" s="47">
        <v>56.61764705882353</v>
      </c>
      <c r="D19" s="48">
        <v>21.691176470588236</v>
      </c>
      <c r="E19" s="47">
        <v>12.132352941176471</v>
      </c>
      <c r="F19" s="46">
        <v>100</v>
      </c>
      <c r="G19" s="4"/>
    </row>
    <row r="20" spans="1:7" ht="16.5" customHeight="1">
      <c r="A20" s="45" t="s">
        <v>173</v>
      </c>
      <c r="B20" s="44">
        <v>69.56521739130434</v>
      </c>
      <c r="C20" s="43">
        <v>20.652173913043477</v>
      </c>
      <c r="D20" s="44">
        <v>7.246376811594203</v>
      </c>
      <c r="E20" s="43">
        <v>2.536231884057971</v>
      </c>
      <c r="F20" s="42">
        <v>100</v>
      </c>
      <c r="G20" s="4"/>
    </row>
    <row r="21" spans="1:7" ht="16.5" customHeight="1">
      <c r="A21" s="41" t="s">
        <v>151</v>
      </c>
      <c r="B21" s="40">
        <v>68.33910034602077</v>
      </c>
      <c r="C21" s="39">
        <v>15.570934256055363</v>
      </c>
      <c r="D21" s="40">
        <v>10.207612456747404</v>
      </c>
      <c r="E21" s="39">
        <v>5.88235294117647</v>
      </c>
      <c r="F21" s="38">
        <v>100</v>
      </c>
      <c r="G21" s="4"/>
    </row>
    <row r="22" spans="1:6" ht="86.25" customHeight="1">
      <c r="A22" s="745" t="s">
        <v>172</v>
      </c>
      <c r="B22" s="745"/>
      <c r="C22" s="745"/>
      <c r="D22" s="745"/>
      <c r="E22" s="745"/>
      <c r="F22" s="745"/>
    </row>
    <row r="23" ht="11.25">
      <c r="A23" s="37" t="s">
        <v>171</v>
      </c>
    </row>
    <row r="24" ht="11.25">
      <c r="A24" s="36" t="s">
        <v>170</v>
      </c>
    </row>
  </sheetData>
  <sheetProtection/>
  <mergeCells count="1">
    <mergeCell ref="A22:F22"/>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O146"/>
  <sheetViews>
    <sheetView zoomScalePageLayoutView="0" workbookViewId="0" topLeftCell="A1">
      <selection activeCell="A1" sqref="A1:L1"/>
    </sheetView>
  </sheetViews>
  <sheetFormatPr defaultColWidth="11.421875" defaultRowHeight="12.75"/>
  <cols>
    <col min="1" max="1" width="3.8515625" style="543" customWidth="1"/>
    <col min="2" max="2" width="27.57421875" style="543" customWidth="1"/>
    <col min="3" max="3" width="8.140625" style="544" customWidth="1"/>
    <col min="4" max="4" width="3.28125" style="592" customWidth="1"/>
    <col min="5" max="5" width="8.57421875" style="544" customWidth="1"/>
    <col min="6" max="6" width="3.28125" style="592" customWidth="1"/>
    <col min="7" max="7" width="8.28125" style="544" customWidth="1"/>
    <col min="8" max="8" width="3.28125" style="592" customWidth="1"/>
    <col min="9" max="9" width="9.57421875" style="592" customWidth="1"/>
    <col min="10" max="10" width="3.28125" style="592" customWidth="1"/>
    <col min="11" max="11" width="9.00390625" style="596" customWidth="1"/>
    <col min="12" max="12" width="2.8515625" style="592" customWidth="1"/>
    <col min="13" max="13" width="11.421875" style="544" customWidth="1"/>
    <col min="14" max="16384" width="11.421875" style="543" customWidth="1"/>
  </cols>
  <sheetData>
    <row r="1" spans="1:12" ht="15.75" customHeight="1">
      <c r="A1" s="875" t="s">
        <v>426</v>
      </c>
      <c r="B1" s="875"/>
      <c r="C1" s="875"/>
      <c r="D1" s="875"/>
      <c r="E1" s="875"/>
      <c r="F1" s="875"/>
      <c r="G1" s="875"/>
      <c r="H1" s="875"/>
      <c r="I1" s="875"/>
      <c r="J1" s="875"/>
      <c r="K1" s="875"/>
      <c r="L1" s="875"/>
    </row>
    <row r="2" spans="1:12" ht="15" customHeight="1">
      <c r="A2" s="731"/>
      <c r="B2" s="731"/>
      <c r="C2" s="731"/>
      <c r="D2" s="731"/>
      <c r="E2" s="731"/>
      <c r="F2" s="731"/>
      <c r="G2" s="731"/>
      <c r="H2" s="731"/>
      <c r="I2" s="731"/>
      <c r="J2" s="731"/>
      <c r="K2" s="731"/>
      <c r="L2" s="731"/>
    </row>
    <row r="3" spans="1:12" ht="10.5" customHeight="1">
      <c r="A3" s="877" t="s">
        <v>15</v>
      </c>
      <c r="B3" s="878"/>
      <c r="C3" s="883" t="s">
        <v>134</v>
      </c>
      <c r="D3" s="884"/>
      <c r="E3" s="884"/>
      <c r="F3" s="884"/>
      <c r="G3" s="884"/>
      <c r="H3" s="884"/>
      <c r="I3" s="884"/>
      <c r="J3" s="885"/>
      <c r="K3" s="877" t="s">
        <v>18</v>
      </c>
      <c r="L3" s="878"/>
    </row>
    <row r="4" spans="1:12" ht="16.5" customHeight="1">
      <c r="A4" s="879"/>
      <c r="B4" s="880"/>
      <c r="C4" s="886"/>
      <c r="D4" s="887"/>
      <c r="E4" s="887"/>
      <c r="F4" s="887"/>
      <c r="G4" s="887"/>
      <c r="H4" s="887"/>
      <c r="I4" s="887"/>
      <c r="J4" s="888"/>
      <c r="K4" s="879"/>
      <c r="L4" s="880"/>
    </row>
    <row r="5" spans="1:15" s="545" customFormat="1" ht="17.25" customHeight="1">
      <c r="A5" s="881"/>
      <c r="B5" s="882"/>
      <c r="C5" s="860" t="s">
        <v>0</v>
      </c>
      <c r="D5" s="863"/>
      <c r="E5" s="860" t="s">
        <v>1</v>
      </c>
      <c r="F5" s="863"/>
      <c r="G5" s="857" t="s">
        <v>135</v>
      </c>
      <c r="H5" s="859"/>
      <c r="I5" s="857" t="s">
        <v>136</v>
      </c>
      <c r="J5" s="859"/>
      <c r="K5" s="881"/>
      <c r="L5" s="882"/>
      <c r="M5" s="604"/>
      <c r="N5" s="604"/>
      <c r="O5" s="604"/>
    </row>
    <row r="6" spans="1:12" ht="11.25">
      <c r="A6" s="546" t="s">
        <v>137</v>
      </c>
      <c r="B6" s="544" t="s">
        <v>74</v>
      </c>
      <c r="C6" s="497">
        <v>0</v>
      </c>
      <c r="D6" s="581"/>
      <c r="E6" s="464">
        <v>0</v>
      </c>
      <c r="F6" s="550"/>
      <c r="G6" s="497">
        <v>0</v>
      </c>
      <c r="H6" s="576"/>
      <c r="I6" s="464">
        <v>0</v>
      </c>
      <c r="J6" s="550"/>
      <c r="K6" s="575">
        <v>0</v>
      </c>
      <c r="L6" s="581" t="s">
        <v>125</v>
      </c>
    </row>
    <row r="7" spans="1:12" ht="11.25">
      <c r="A7" s="546" t="s">
        <v>138</v>
      </c>
      <c r="B7" s="544" t="s">
        <v>75</v>
      </c>
      <c r="C7" s="462">
        <v>40</v>
      </c>
      <c r="D7" s="554"/>
      <c r="E7" s="464">
        <v>0</v>
      </c>
      <c r="F7" s="550"/>
      <c r="G7" s="462">
        <v>0</v>
      </c>
      <c r="H7" s="548"/>
      <c r="I7" s="464">
        <v>59</v>
      </c>
      <c r="J7" s="550"/>
      <c r="K7" s="547">
        <v>99</v>
      </c>
      <c r="L7" s="554" t="s">
        <v>125</v>
      </c>
    </row>
    <row r="8" spans="1:12" ht="11.25">
      <c r="A8" s="546" t="s">
        <v>139</v>
      </c>
      <c r="B8" s="544" t="s">
        <v>76</v>
      </c>
      <c r="C8" s="462">
        <v>103</v>
      </c>
      <c r="D8" s="554"/>
      <c r="E8" s="464">
        <v>60</v>
      </c>
      <c r="F8" s="550"/>
      <c r="G8" s="462">
        <v>0</v>
      </c>
      <c r="H8" s="548"/>
      <c r="I8" s="464">
        <v>20</v>
      </c>
      <c r="J8" s="550"/>
      <c r="K8" s="547">
        <v>183</v>
      </c>
      <c r="L8" s="554" t="s">
        <v>125</v>
      </c>
    </row>
    <row r="9" spans="1:12" ht="11.25">
      <c r="A9" s="546" t="s">
        <v>140</v>
      </c>
      <c r="B9" s="544" t="s">
        <v>77</v>
      </c>
      <c r="C9" s="471">
        <v>30</v>
      </c>
      <c r="D9" s="554" t="s">
        <v>124</v>
      </c>
      <c r="E9" s="472">
        <v>0</v>
      </c>
      <c r="F9" s="571" t="s">
        <v>124</v>
      </c>
      <c r="G9" s="471">
        <v>0</v>
      </c>
      <c r="H9" s="554" t="s">
        <v>124</v>
      </c>
      <c r="I9" s="472">
        <v>0</v>
      </c>
      <c r="J9" s="571" t="s">
        <v>124</v>
      </c>
      <c r="K9" s="556">
        <v>30</v>
      </c>
      <c r="L9" s="554" t="s">
        <v>124</v>
      </c>
    </row>
    <row r="10" spans="1:12" ht="11.25">
      <c r="A10" s="546" t="s">
        <v>141</v>
      </c>
      <c r="B10" s="544" t="s">
        <v>78</v>
      </c>
      <c r="C10" s="462">
        <v>0</v>
      </c>
      <c r="D10" s="554"/>
      <c r="E10" s="464">
        <v>0</v>
      </c>
      <c r="F10" s="571"/>
      <c r="G10" s="462">
        <v>0</v>
      </c>
      <c r="H10" s="554"/>
      <c r="I10" s="464">
        <v>0</v>
      </c>
      <c r="J10" s="571"/>
      <c r="K10" s="547">
        <v>0</v>
      </c>
      <c r="L10" s="554" t="s">
        <v>125</v>
      </c>
    </row>
    <row r="11" spans="1:12" ht="11.25">
      <c r="A11" s="546" t="s">
        <v>142</v>
      </c>
      <c r="B11" s="544" t="s">
        <v>79</v>
      </c>
      <c r="C11" s="462">
        <v>0</v>
      </c>
      <c r="D11" s="554"/>
      <c r="E11" s="464">
        <v>0</v>
      </c>
      <c r="F11" s="571"/>
      <c r="G11" s="462">
        <v>0</v>
      </c>
      <c r="H11" s="554"/>
      <c r="I11" s="464">
        <v>0</v>
      </c>
      <c r="J11" s="571"/>
      <c r="K11" s="547">
        <v>0</v>
      </c>
      <c r="L11" s="554" t="s">
        <v>125</v>
      </c>
    </row>
    <row r="12" spans="1:12" ht="11.25">
      <c r="A12" s="546" t="s">
        <v>143</v>
      </c>
      <c r="B12" s="544" t="s">
        <v>80</v>
      </c>
      <c r="C12" s="462">
        <v>0</v>
      </c>
      <c r="D12" s="554"/>
      <c r="E12" s="464">
        <v>0</v>
      </c>
      <c r="F12" s="550"/>
      <c r="G12" s="462">
        <v>0</v>
      </c>
      <c r="H12" s="548"/>
      <c r="I12" s="464">
        <v>0</v>
      </c>
      <c r="J12" s="550"/>
      <c r="K12" s="547">
        <v>0</v>
      </c>
      <c r="L12" s="554" t="s">
        <v>125</v>
      </c>
    </row>
    <row r="13" spans="1:12" ht="11.25">
      <c r="A13" s="546" t="s">
        <v>144</v>
      </c>
      <c r="B13" s="544" t="s">
        <v>81</v>
      </c>
      <c r="C13" s="462">
        <v>214</v>
      </c>
      <c r="D13" s="554"/>
      <c r="E13" s="464">
        <v>40</v>
      </c>
      <c r="F13" s="550"/>
      <c r="G13" s="462">
        <v>0</v>
      </c>
      <c r="H13" s="548"/>
      <c r="I13" s="464">
        <v>0</v>
      </c>
      <c r="J13" s="550"/>
      <c r="K13" s="547">
        <v>254</v>
      </c>
      <c r="L13" s="554" t="s">
        <v>125</v>
      </c>
    </row>
    <row r="14" spans="1:12" ht="11.25">
      <c r="A14" s="546" t="s">
        <v>145</v>
      </c>
      <c r="B14" s="544" t="s">
        <v>82</v>
      </c>
      <c r="C14" s="462">
        <v>0</v>
      </c>
      <c r="D14" s="554"/>
      <c r="E14" s="464">
        <v>0</v>
      </c>
      <c r="F14" s="550"/>
      <c r="G14" s="462">
        <v>0</v>
      </c>
      <c r="H14" s="548"/>
      <c r="I14" s="464">
        <v>0</v>
      </c>
      <c r="J14" s="550"/>
      <c r="K14" s="547">
        <v>0</v>
      </c>
      <c r="L14" s="554" t="s">
        <v>125</v>
      </c>
    </row>
    <row r="15" spans="1:12" ht="11.25">
      <c r="A15" s="560">
        <v>10</v>
      </c>
      <c r="B15" s="544" t="s">
        <v>83</v>
      </c>
      <c r="C15" s="462">
        <v>0</v>
      </c>
      <c r="D15" s="554"/>
      <c r="E15" s="464">
        <v>0</v>
      </c>
      <c r="F15" s="550"/>
      <c r="G15" s="462">
        <v>0</v>
      </c>
      <c r="H15" s="548"/>
      <c r="I15" s="464">
        <v>0</v>
      </c>
      <c r="J15" s="550"/>
      <c r="K15" s="547">
        <v>0</v>
      </c>
      <c r="L15" s="554" t="s">
        <v>125</v>
      </c>
    </row>
    <row r="16" spans="1:12" ht="11.25">
      <c r="A16" s="560">
        <v>11</v>
      </c>
      <c r="B16" s="544" t="s">
        <v>84</v>
      </c>
      <c r="C16" s="471">
        <v>55</v>
      </c>
      <c r="D16" s="554" t="s">
        <v>124</v>
      </c>
      <c r="E16" s="472">
        <v>0</v>
      </c>
      <c r="F16" s="571" t="s">
        <v>124</v>
      </c>
      <c r="G16" s="471">
        <v>0</v>
      </c>
      <c r="H16" s="554" t="s">
        <v>124</v>
      </c>
      <c r="I16" s="472">
        <v>0</v>
      </c>
      <c r="J16" s="571" t="s">
        <v>124</v>
      </c>
      <c r="K16" s="556">
        <v>55</v>
      </c>
      <c r="L16" s="554" t="s">
        <v>124</v>
      </c>
    </row>
    <row r="17" spans="1:12" ht="11.25">
      <c r="A17" s="560">
        <v>12</v>
      </c>
      <c r="B17" s="544" t="s">
        <v>85</v>
      </c>
      <c r="C17" s="462">
        <v>108</v>
      </c>
      <c r="D17" s="554"/>
      <c r="E17" s="464">
        <v>0</v>
      </c>
      <c r="F17" s="571"/>
      <c r="G17" s="462">
        <v>0</v>
      </c>
      <c r="H17" s="554"/>
      <c r="I17" s="464">
        <v>0</v>
      </c>
      <c r="J17" s="571"/>
      <c r="K17" s="547">
        <v>108</v>
      </c>
      <c r="L17" s="554" t="s">
        <v>125</v>
      </c>
    </row>
    <row r="18" spans="1:13" ht="11.25">
      <c r="A18" s="560">
        <v>13</v>
      </c>
      <c r="B18" s="544" t="s">
        <v>86</v>
      </c>
      <c r="C18" s="462">
        <v>37</v>
      </c>
      <c r="D18" s="554"/>
      <c r="E18" s="464">
        <v>0</v>
      </c>
      <c r="F18" s="550"/>
      <c r="G18" s="462">
        <v>0</v>
      </c>
      <c r="H18" s="548"/>
      <c r="I18" s="464">
        <v>0</v>
      </c>
      <c r="J18" s="550"/>
      <c r="K18" s="547">
        <v>37</v>
      </c>
      <c r="L18" s="554" t="s">
        <v>125</v>
      </c>
      <c r="M18" s="543"/>
    </row>
    <row r="19" spans="1:13" ht="11.25">
      <c r="A19" s="560">
        <v>14</v>
      </c>
      <c r="B19" s="544" t="s">
        <v>22</v>
      </c>
      <c r="C19" s="462">
        <v>633</v>
      </c>
      <c r="D19" s="554"/>
      <c r="E19" s="464">
        <v>191</v>
      </c>
      <c r="F19" s="550"/>
      <c r="G19" s="462">
        <v>0</v>
      </c>
      <c r="H19" s="548"/>
      <c r="I19" s="464">
        <v>20</v>
      </c>
      <c r="J19" s="550"/>
      <c r="K19" s="547">
        <v>844</v>
      </c>
      <c r="L19" s="554" t="s">
        <v>125</v>
      </c>
      <c r="M19" s="543"/>
    </row>
    <row r="20" spans="1:13" ht="11.25">
      <c r="A20" s="560">
        <v>15</v>
      </c>
      <c r="B20" s="544" t="s">
        <v>23</v>
      </c>
      <c r="C20" s="462">
        <v>0</v>
      </c>
      <c r="D20" s="554"/>
      <c r="E20" s="464">
        <v>0</v>
      </c>
      <c r="F20" s="550"/>
      <c r="G20" s="462">
        <v>0</v>
      </c>
      <c r="H20" s="548"/>
      <c r="I20" s="464">
        <v>0</v>
      </c>
      <c r="J20" s="550"/>
      <c r="K20" s="547">
        <v>0</v>
      </c>
      <c r="L20" s="554" t="s">
        <v>125</v>
      </c>
      <c r="M20" s="543"/>
    </row>
    <row r="21" spans="1:13" ht="11.25">
      <c r="A21" s="560">
        <v>16</v>
      </c>
      <c r="B21" s="544" t="s">
        <v>24</v>
      </c>
      <c r="C21" s="462">
        <v>246</v>
      </c>
      <c r="D21" s="554"/>
      <c r="E21" s="464">
        <v>0</v>
      </c>
      <c r="F21" s="550"/>
      <c r="G21" s="462">
        <v>0</v>
      </c>
      <c r="H21" s="548"/>
      <c r="I21" s="464">
        <v>0</v>
      </c>
      <c r="J21" s="550"/>
      <c r="K21" s="547">
        <v>246</v>
      </c>
      <c r="L21" s="554" t="s">
        <v>125</v>
      </c>
      <c r="M21" s="543"/>
    </row>
    <row r="22" spans="1:13" ht="11.25">
      <c r="A22" s="560">
        <v>17</v>
      </c>
      <c r="B22" s="544" t="s">
        <v>87</v>
      </c>
      <c r="C22" s="462">
        <v>96</v>
      </c>
      <c r="D22" s="554"/>
      <c r="E22" s="464">
        <v>40</v>
      </c>
      <c r="F22" s="550"/>
      <c r="G22" s="462">
        <v>0</v>
      </c>
      <c r="H22" s="548"/>
      <c r="I22" s="464">
        <v>0</v>
      </c>
      <c r="J22" s="550"/>
      <c r="K22" s="547">
        <v>136</v>
      </c>
      <c r="L22" s="554" t="s">
        <v>125</v>
      </c>
      <c r="M22" s="543"/>
    </row>
    <row r="23" spans="1:13" ht="11.25">
      <c r="A23" s="560">
        <v>18</v>
      </c>
      <c r="B23" s="544" t="s">
        <v>25</v>
      </c>
      <c r="C23" s="462">
        <v>97</v>
      </c>
      <c r="D23" s="554"/>
      <c r="E23" s="464">
        <v>0</v>
      </c>
      <c r="F23" s="550"/>
      <c r="G23" s="462">
        <v>0</v>
      </c>
      <c r="H23" s="548"/>
      <c r="I23" s="464">
        <v>30</v>
      </c>
      <c r="J23" s="550"/>
      <c r="K23" s="547">
        <v>127</v>
      </c>
      <c r="L23" s="554" t="s">
        <v>125</v>
      </c>
      <c r="M23" s="543"/>
    </row>
    <row r="24" spans="1:13" ht="11.25">
      <c r="A24" s="560">
        <v>19</v>
      </c>
      <c r="B24" s="544" t="s">
        <v>26</v>
      </c>
      <c r="C24" s="462">
        <v>0</v>
      </c>
      <c r="D24" s="554"/>
      <c r="E24" s="464">
        <v>52</v>
      </c>
      <c r="F24" s="550"/>
      <c r="G24" s="462">
        <v>0</v>
      </c>
      <c r="H24" s="548"/>
      <c r="I24" s="464">
        <v>0</v>
      </c>
      <c r="J24" s="550"/>
      <c r="K24" s="547">
        <v>52</v>
      </c>
      <c r="L24" s="554" t="s">
        <v>125</v>
      </c>
      <c r="M24" s="543"/>
    </row>
    <row r="25" spans="1:13" ht="11.25">
      <c r="A25" s="560" t="s">
        <v>20</v>
      </c>
      <c r="B25" s="544" t="s">
        <v>27</v>
      </c>
      <c r="C25" s="462">
        <v>0</v>
      </c>
      <c r="D25" s="554"/>
      <c r="E25" s="464">
        <v>0</v>
      </c>
      <c r="F25" s="550"/>
      <c r="G25" s="462">
        <v>0</v>
      </c>
      <c r="H25" s="548"/>
      <c r="I25" s="464">
        <v>0</v>
      </c>
      <c r="J25" s="550"/>
      <c r="K25" s="547">
        <v>0</v>
      </c>
      <c r="L25" s="554" t="s">
        <v>125</v>
      </c>
      <c r="M25" s="543"/>
    </row>
    <row r="26" spans="1:13" ht="11.25">
      <c r="A26" s="560" t="s">
        <v>21</v>
      </c>
      <c r="B26" s="544" t="s">
        <v>88</v>
      </c>
      <c r="C26" s="462">
        <v>82</v>
      </c>
      <c r="D26" s="554"/>
      <c r="E26" s="464">
        <v>0</v>
      </c>
      <c r="F26" s="550"/>
      <c r="G26" s="462">
        <v>0</v>
      </c>
      <c r="H26" s="548"/>
      <c r="I26" s="464">
        <v>0</v>
      </c>
      <c r="J26" s="550"/>
      <c r="K26" s="547">
        <v>82</v>
      </c>
      <c r="L26" s="554" t="s">
        <v>125</v>
      </c>
      <c r="M26" s="543"/>
    </row>
    <row r="27" spans="1:13" ht="11.25">
      <c r="A27" s="560">
        <v>21</v>
      </c>
      <c r="B27" s="544" t="s">
        <v>89</v>
      </c>
      <c r="C27" s="462">
        <v>811</v>
      </c>
      <c r="D27" s="554"/>
      <c r="E27" s="464">
        <v>111</v>
      </c>
      <c r="F27" s="550"/>
      <c r="G27" s="462">
        <v>0</v>
      </c>
      <c r="H27" s="548"/>
      <c r="I27" s="464">
        <v>0</v>
      </c>
      <c r="J27" s="550"/>
      <c r="K27" s="547">
        <v>922</v>
      </c>
      <c r="L27" s="554" t="s">
        <v>125</v>
      </c>
      <c r="M27" s="543"/>
    </row>
    <row r="28" spans="1:13" ht="11.25">
      <c r="A28" s="560">
        <v>22</v>
      </c>
      <c r="B28" s="544" t="s">
        <v>90</v>
      </c>
      <c r="C28" s="462">
        <v>23</v>
      </c>
      <c r="D28" s="554"/>
      <c r="E28" s="464">
        <v>0</v>
      </c>
      <c r="F28" s="550"/>
      <c r="G28" s="462">
        <v>0</v>
      </c>
      <c r="H28" s="548"/>
      <c r="I28" s="464">
        <v>0</v>
      </c>
      <c r="J28" s="550"/>
      <c r="K28" s="547">
        <v>23</v>
      </c>
      <c r="L28" s="554" t="s">
        <v>125</v>
      </c>
      <c r="M28" s="543"/>
    </row>
    <row r="29" spans="1:13" ht="11.25">
      <c r="A29" s="560">
        <v>23</v>
      </c>
      <c r="B29" s="544" t="s">
        <v>28</v>
      </c>
      <c r="C29" s="462">
        <v>0</v>
      </c>
      <c r="D29" s="554"/>
      <c r="E29" s="464">
        <v>0</v>
      </c>
      <c r="F29" s="571"/>
      <c r="G29" s="462">
        <v>0</v>
      </c>
      <c r="H29" s="554"/>
      <c r="I29" s="464">
        <v>0</v>
      </c>
      <c r="J29" s="571"/>
      <c r="K29" s="547">
        <v>0</v>
      </c>
      <c r="L29" s="554" t="s">
        <v>125</v>
      </c>
      <c r="M29" s="543"/>
    </row>
    <row r="30" spans="1:13" ht="11.25">
      <c r="A30" s="560">
        <v>24</v>
      </c>
      <c r="B30" s="544" t="s">
        <v>29</v>
      </c>
      <c r="C30" s="462">
        <v>0</v>
      </c>
      <c r="D30" s="554"/>
      <c r="E30" s="464">
        <v>0</v>
      </c>
      <c r="F30" s="550"/>
      <c r="G30" s="462">
        <v>0</v>
      </c>
      <c r="H30" s="548"/>
      <c r="I30" s="464">
        <v>0</v>
      </c>
      <c r="J30" s="550"/>
      <c r="K30" s="547">
        <v>0</v>
      </c>
      <c r="L30" s="554" t="s">
        <v>125</v>
      </c>
      <c r="M30" s="543"/>
    </row>
    <row r="31" spans="1:13" ht="11.25">
      <c r="A31" s="560">
        <v>25</v>
      </c>
      <c r="B31" s="544" t="s">
        <v>30</v>
      </c>
      <c r="C31" s="462">
        <v>385</v>
      </c>
      <c r="D31" s="554"/>
      <c r="E31" s="464">
        <v>135</v>
      </c>
      <c r="F31" s="550"/>
      <c r="G31" s="462">
        <v>0</v>
      </c>
      <c r="H31" s="548"/>
      <c r="I31" s="464">
        <v>122</v>
      </c>
      <c r="J31" s="550"/>
      <c r="K31" s="547">
        <v>642</v>
      </c>
      <c r="L31" s="554" t="s">
        <v>125</v>
      </c>
      <c r="M31" s="543"/>
    </row>
    <row r="32" spans="1:13" ht="11.25">
      <c r="A32" s="560">
        <v>26</v>
      </c>
      <c r="B32" s="544" t="s">
        <v>31</v>
      </c>
      <c r="C32" s="462">
        <v>340</v>
      </c>
      <c r="D32" s="554"/>
      <c r="E32" s="464">
        <v>0</v>
      </c>
      <c r="F32" s="571"/>
      <c r="G32" s="462">
        <v>0</v>
      </c>
      <c r="H32" s="554"/>
      <c r="I32" s="464">
        <v>68</v>
      </c>
      <c r="J32" s="571"/>
      <c r="K32" s="547">
        <v>408</v>
      </c>
      <c r="L32" s="554" t="s">
        <v>125</v>
      </c>
      <c r="M32" s="543"/>
    </row>
    <row r="33" spans="1:13" ht="11.25">
      <c r="A33" s="560">
        <v>27</v>
      </c>
      <c r="B33" s="544" t="s">
        <v>32</v>
      </c>
      <c r="C33" s="462">
        <v>350</v>
      </c>
      <c r="D33" s="554"/>
      <c r="E33" s="464">
        <v>30</v>
      </c>
      <c r="F33" s="550"/>
      <c r="G33" s="462">
        <v>0</v>
      </c>
      <c r="H33" s="548"/>
      <c r="I33" s="464">
        <v>0</v>
      </c>
      <c r="J33" s="550"/>
      <c r="K33" s="547">
        <v>380</v>
      </c>
      <c r="L33" s="554" t="s">
        <v>125</v>
      </c>
      <c r="M33" s="543"/>
    </row>
    <row r="34" spans="1:13" ht="11.25">
      <c r="A34" s="560">
        <v>28</v>
      </c>
      <c r="B34" s="544" t="s">
        <v>91</v>
      </c>
      <c r="C34" s="462">
        <v>176</v>
      </c>
      <c r="D34" s="554"/>
      <c r="E34" s="464">
        <v>0</v>
      </c>
      <c r="F34" s="550"/>
      <c r="G34" s="462">
        <v>0</v>
      </c>
      <c r="H34" s="548"/>
      <c r="I34" s="464">
        <v>29</v>
      </c>
      <c r="J34" s="550"/>
      <c r="K34" s="547">
        <v>205</v>
      </c>
      <c r="L34" s="554" t="s">
        <v>125</v>
      </c>
      <c r="M34" s="543"/>
    </row>
    <row r="35" spans="1:13" ht="11.25">
      <c r="A35" s="560">
        <v>29</v>
      </c>
      <c r="B35" s="544" t="s">
        <v>33</v>
      </c>
      <c r="C35" s="462">
        <v>443</v>
      </c>
      <c r="D35" s="554"/>
      <c r="E35" s="464">
        <v>177</v>
      </c>
      <c r="F35" s="550"/>
      <c r="G35" s="462">
        <v>0</v>
      </c>
      <c r="H35" s="548"/>
      <c r="I35" s="464">
        <v>0</v>
      </c>
      <c r="J35" s="550"/>
      <c r="K35" s="547">
        <v>620</v>
      </c>
      <c r="L35" s="554" t="s">
        <v>125</v>
      </c>
      <c r="M35" s="543"/>
    </row>
    <row r="36" spans="1:13" ht="11.25">
      <c r="A36" s="560">
        <v>30</v>
      </c>
      <c r="B36" s="544" t="s">
        <v>34</v>
      </c>
      <c r="C36" s="462">
        <v>0</v>
      </c>
      <c r="D36" s="554"/>
      <c r="E36" s="464">
        <v>0</v>
      </c>
      <c r="F36" s="550"/>
      <c r="G36" s="462">
        <v>0</v>
      </c>
      <c r="H36" s="548"/>
      <c r="I36" s="464">
        <v>0</v>
      </c>
      <c r="J36" s="550"/>
      <c r="K36" s="547">
        <v>0</v>
      </c>
      <c r="L36" s="554" t="s">
        <v>125</v>
      </c>
      <c r="M36" s="543"/>
    </row>
    <row r="37" spans="1:13" ht="11.25">
      <c r="A37" s="560">
        <v>31</v>
      </c>
      <c r="B37" s="544" t="s">
        <v>92</v>
      </c>
      <c r="C37" s="462">
        <v>2388</v>
      </c>
      <c r="D37" s="554"/>
      <c r="E37" s="464">
        <v>255</v>
      </c>
      <c r="F37" s="550"/>
      <c r="G37" s="462">
        <v>17</v>
      </c>
      <c r="H37" s="548"/>
      <c r="I37" s="464">
        <v>0</v>
      </c>
      <c r="J37" s="550"/>
      <c r="K37" s="547">
        <v>2660</v>
      </c>
      <c r="L37" s="554" t="s">
        <v>125</v>
      </c>
      <c r="M37" s="543"/>
    </row>
    <row r="38" spans="1:13" ht="11.25">
      <c r="A38" s="560">
        <v>32</v>
      </c>
      <c r="B38" s="544" t="s">
        <v>35</v>
      </c>
      <c r="C38" s="462">
        <v>40</v>
      </c>
      <c r="D38" s="554"/>
      <c r="E38" s="464">
        <v>0</v>
      </c>
      <c r="F38" s="550"/>
      <c r="G38" s="462">
        <v>0</v>
      </c>
      <c r="H38" s="548"/>
      <c r="I38" s="464">
        <v>10</v>
      </c>
      <c r="J38" s="550"/>
      <c r="K38" s="547">
        <v>50</v>
      </c>
      <c r="L38" s="554" t="s">
        <v>125</v>
      </c>
      <c r="M38" s="543"/>
    </row>
    <row r="39" spans="1:13" ht="11.25">
      <c r="A39" s="560">
        <v>33</v>
      </c>
      <c r="B39" s="544" t="s">
        <v>36</v>
      </c>
      <c r="C39" s="462">
        <v>435</v>
      </c>
      <c r="D39" s="554"/>
      <c r="E39" s="464">
        <v>230</v>
      </c>
      <c r="F39" s="550"/>
      <c r="G39" s="462">
        <v>0</v>
      </c>
      <c r="H39" s="548"/>
      <c r="I39" s="464">
        <v>46</v>
      </c>
      <c r="J39" s="550"/>
      <c r="K39" s="547">
        <v>711</v>
      </c>
      <c r="L39" s="554" t="s">
        <v>125</v>
      </c>
      <c r="M39" s="543"/>
    </row>
    <row r="40" spans="1:13" ht="11.25">
      <c r="A40" s="560">
        <v>34</v>
      </c>
      <c r="B40" s="544" t="s">
        <v>37</v>
      </c>
      <c r="C40" s="462">
        <v>659</v>
      </c>
      <c r="D40" s="554"/>
      <c r="E40" s="464">
        <v>0</v>
      </c>
      <c r="F40" s="550"/>
      <c r="G40" s="462">
        <v>0</v>
      </c>
      <c r="H40" s="548"/>
      <c r="I40" s="464">
        <v>68</v>
      </c>
      <c r="J40" s="550"/>
      <c r="K40" s="547">
        <v>727</v>
      </c>
      <c r="L40" s="554" t="s">
        <v>125</v>
      </c>
      <c r="M40" s="543"/>
    </row>
    <row r="41" spans="1:13" ht="11.25">
      <c r="A41" s="560">
        <v>35</v>
      </c>
      <c r="B41" s="544" t="s">
        <v>93</v>
      </c>
      <c r="C41" s="462">
        <v>535</v>
      </c>
      <c r="D41" s="554"/>
      <c r="E41" s="464">
        <v>144</v>
      </c>
      <c r="F41" s="571"/>
      <c r="G41" s="462">
        <v>148</v>
      </c>
      <c r="H41" s="554"/>
      <c r="I41" s="464">
        <v>115</v>
      </c>
      <c r="J41" s="571"/>
      <c r="K41" s="547">
        <v>942</v>
      </c>
      <c r="L41" s="554" t="s">
        <v>125</v>
      </c>
      <c r="M41" s="543"/>
    </row>
    <row r="42" spans="1:13" ht="11.25">
      <c r="A42" s="560">
        <v>36</v>
      </c>
      <c r="B42" s="544" t="s">
        <v>38</v>
      </c>
      <c r="C42" s="462">
        <v>40</v>
      </c>
      <c r="D42" s="554"/>
      <c r="E42" s="464">
        <v>0</v>
      </c>
      <c r="F42" s="571"/>
      <c r="G42" s="462">
        <v>0</v>
      </c>
      <c r="H42" s="554"/>
      <c r="I42" s="464">
        <v>0</v>
      </c>
      <c r="J42" s="571"/>
      <c r="K42" s="547">
        <v>40</v>
      </c>
      <c r="L42" s="554" t="s">
        <v>125</v>
      </c>
      <c r="M42" s="543"/>
    </row>
    <row r="43" spans="1:13" ht="11.25">
      <c r="A43" s="560">
        <v>37</v>
      </c>
      <c r="B43" s="544" t="s">
        <v>94</v>
      </c>
      <c r="C43" s="462">
        <v>624</v>
      </c>
      <c r="D43" s="554"/>
      <c r="E43" s="464">
        <v>0</v>
      </c>
      <c r="F43" s="550"/>
      <c r="G43" s="462">
        <v>0</v>
      </c>
      <c r="H43" s="548"/>
      <c r="I43" s="464">
        <v>0</v>
      </c>
      <c r="J43" s="550"/>
      <c r="K43" s="547">
        <v>624</v>
      </c>
      <c r="L43" s="554" t="s">
        <v>125</v>
      </c>
      <c r="M43" s="543"/>
    </row>
    <row r="44" spans="1:13" ht="11.25">
      <c r="A44" s="560">
        <v>38</v>
      </c>
      <c r="B44" s="544" t="s">
        <v>39</v>
      </c>
      <c r="C44" s="462">
        <v>640</v>
      </c>
      <c r="D44" s="554"/>
      <c r="E44" s="464">
        <v>210</v>
      </c>
      <c r="F44" s="550"/>
      <c r="G44" s="462">
        <v>40</v>
      </c>
      <c r="H44" s="548"/>
      <c r="I44" s="464">
        <v>98</v>
      </c>
      <c r="J44" s="550"/>
      <c r="K44" s="547">
        <v>988</v>
      </c>
      <c r="L44" s="554" t="s">
        <v>125</v>
      </c>
      <c r="M44" s="543"/>
    </row>
    <row r="45" spans="1:13" ht="11.25">
      <c r="A45" s="560">
        <v>39</v>
      </c>
      <c r="B45" s="544" t="s">
        <v>40</v>
      </c>
      <c r="C45" s="462">
        <v>110</v>
      </c>
      <c r="D45" s="554"/>
      <c r="E45" s="464">
        <v>0</v>
      </c>
      <c r="F45" s="550"/>
      <c r="G45" s="462">
        <v>0</v>
      </c>
      <c r="H45" s="548"/>
      <c r="I45" s="464">
        <v>0</v>
      </c>
      <c r="J45" s="550"/>
      <c r="K45" s="547">
        <v>110</v>
      </c>
      <c r="L45" s="554" t="s">
        <v>125</v>
      </c>
      <c r="M45" s="543"/>
    </row>
    <row r="46" spans="1:13" ht="11.25">
      <c r="A46" s="560">
        <v>40</v>
      </c>
      <c r="B46" s="544" t="s">
        <v>41</v>
      </c>
      <c r="C46" s="462">
        <v>60</v>
      </c>
      <c r="D46" s="554"/>
      <c r="E46" s="464">
        <v>0</v>
      </c>
      <c r="F46" s="550"/>
      <c r="G46" s="462">
        <v>0</v>
      </c>
      <c r="H46" s="548"/>
      <c r="I46" s="464">
        <v>0</v>
      </c>
      <c r="J46" s="550"/>
      <c r="K46" s="547">
        <v>60</v>
      </c>
      <c r="L46" s="554" t="s">
        <v>125</v>
      </c>
      <c r="M46" s="543"/>
    </row>
    <row r="47" spans="1:13" ht="11.25">
      <c r="A47" s="560">
        <v>41</v>
      </c>
      <c r="B47" s="544" t="s">
        <v>95</v>
      </c>
      <c r="C47" s="462">
        <v>0</v>
      </c>
      <c r="D47" s="554"/>
      <c r="E47" s="464">
        <v>0</v>
      </c>
      <c r="F47" s="550"/>
      <c r="G47" s="462">
        <v>0</v>
      </c>
      <c r="H47" s="548"/>
      <c r="I47" s="464">
        <v>10</v>
      </c>
      <c r="J47" s="550"/>
      <c r="K47" s="547">
        <v>10</v>
      </c>
      <c r="L47" s="554" t="s">
        <v>125</v>
      </c>
      <c r="M47" s="543"/>
    </row>
    <row r="48" spans="1:13" ht="11.25">
      <c r="A48" s="560">
        <v>42</v>
      </c>
      <c r="B48" s="544" t="s">
        <v>42</v>
      </c>
      <c r="C48" s="462">
        <v>105</v>
      </c>
      <c r="D48" s="554"/>
      <c r="E48" s="464">
        <v>84</v>
      </c>
      <c r="F48" s="571"/>
      <c r="G48" s="462">
        <v>0</v>
      </c>
      <c r="H48" s="554"/>
      <c r="I48" s="464">
        <v>109</v>
      </c>
      <c r="J48" s="571"/>
      <c r="K48" s="547">
        <v>298</v>
      </c>
      <c r="L48" s="554" t="s">
        <v>125</v>
      </c>
      <c r="M48" s="543"/>
    </row>
    <row r="49" spans="1:13" ht="11.25">
      <c r="A49" s="560">
        <v>43</v>
      </c>
      <c r="B49" s="544" t="s">
        <v>96</v>
      </c>
      <c r="C49" s="462">
        <v>0</v>
      </c>
      <c r="D49" s="554"/>
      <c r="E49" s="464">
        <v>0</v>
      </c>
      <c r="F49" s="550"/>
      <c r="G49" s="462">
        <v>0</v>
      </c>
      <c r="H49" s="548"/>
      <c r="I49" s="464">
        <v>0</v>
      </c>
      <c r="J49" s="550"/>
      <c r="K49" s="547">
        <v>0</v>
      </c>
      <c r="L49" s="554" t="s">
        <v>125</v>
      </c>
      <c r="M49" s="543"/>
    </row>
    <row r="50" spans="1:13" ht="11.25">
      <c r="A50" s="560">
        <v>44</v>
      </c>
      <c r="B50" s="544" t="s">
        <v>97</v>
      </c>
      <c r="C50" s="462">
        <v>1119</v>
      </c>
      <c r="D50" s="554"/>
      <c r="E50" s="464">
        <v>150</v>
      </c>
      <c r="F50" s="550"/>
      <c r="G50" s="462">
        <v>0</v>
      </c>
      <c r="H50" s="548"/>
      <c r="I50" s="464">
        <v>115</v>
      </c>
      <c r="J50" s="550"/>
      <c r="K50" s="547">
        <v>1384</v>
      </c>
      <c r="L50" s="554" t="s">
        <v>125</v>
      </c>
      <c r="M50" s="543"/>
    </row>
    <row r="51" spans="1:13" ht="11.25">
      <c r="A51" s="560">
        <v>45</v>
      </c>
      <c r="B51" s="544" t="s">
        <v>43</v>
      </c>
      <c r="C51" s="462">
        <v>222</v>
      </c>
      <c r="D51" s="554"/>
      <c r="E51" s="464">
        <v>40</v>
      </c>
      <c r="F51" s="550"/>
      <c r="G51" s="462">
        <v>0</v>
      </c>
      <c r="H51" s="548"/>
      <c r="I51" s="464">
        <v>0</v>
      </c>
      <c r="J51" s="550"/>
      <c r="K51" s="547">
        <v>262</v>
      </c>
      <c r="L51" s="554" t="s">
        <v>125</v>
      </c>
      <c r="M51" s="543"/>
    </row>
    <row r="52" spans="1:13" ht="11.25">
      <c r="A52" s="560">
        <v>46</v>
      </c>
      <c r="B52" s="544" t="s">
        <v>44</v>
      </c>
      <c r="C52" s="462">
        <v>0</v>
      </c>
      <c r="D52" s="554"/>
      <c r="E52" s="464">
        <v>0</v>
      </c>
      <c r="F52" s="550"/>
      <c r="G52" s="462">
        <v>0</v>
      </c>
      <c r="H52" s="548"/>
      <c r="I52" s="464">
        <v>0</v>
      </c>
      <c r="J52" s="550"/>
      <c r="K52" s="547">
        <v>0</v>
      </c>
      <c r="L52" s="554" t="s">
        <v>125</v>
      </c>
      <c r="M52" s="543"/>
    </row>
    <row r="53" spans="1:13" ht="11.25">
      <c r="A53" s="560">
        <v>47</v>
      </c>
      <c r="B53" s="544" t="s">
        <v>98</v>
      </c>
      <c r="C53" s="462">
        <v>68</v>
      </c>
      <c r="D53" s="554"/>
      <c r="E53" s="464">
        <v>0</v>
      </c>
      <c r="F53" s="550"/>
      <c r="G53" s="462">
        <v>0</v>
      </c>
      <c r="H53" s="548"/>
      <c r="I53" s="464">
        <v>0</v>
      </c>
      <c r="J53" s="550"/>
      <c r="K53" s="547">
        <v>68</v>
      </c>
      <c r="L53" s="554" t="s">
        <v>125</v>
      </c>
      <c r="M53" s="543"/>
    </row>
    <row r="54" spans="1:13" ht="11.25">
      <c r="A54" s="560">
        <v>48</v>
      </c>
      <c r="B54" s="544" t="s">
        <v>45</v>
      </c>
      <c r="C54" s="462">
        <v>0</v>
      </c>
      <c r="D54" s="554"/>
      <c r="E54" s="464">
        <v>0</v>
      </c>
      <c r="F54" s="571"/>
      <c r="G54" s="462">
        <v>0</v>
      </c>
      <c r="H54" s="554"/>
      <c r="I54" s="464">
        <v>0</v>
      </c>
      <c r="J54" s="571"/>
      <c r="K54" s="547">
        <v>0</v>
      </c>
      <c r="L54" s="554" t="s">
        <v>125</v>
      </c>
      <c r="M54" s="543"/>
    </row>
    <row r="55" spans="1:13" ht="11.25">
      <c r="A55" s="560">
        <v>49</v>
      </c>
      <c r="B55" s="544" t="s">
        <v>99</v>
      </c>
      <c r="C55" s="462">
        <v>792</v>
      </c>
      <c r="D55" s="554"/>
      <c r="E55" s="464">
        <v>72</v>
      </c>
      <c r="F55" s="550"/>
      <c r="G55" s="471">
        <v>0</v>
      </c>
      <c r="H55" s="554" t="s">
        <v>124</v>
      </c>
      <c r="I55" s="464">
        <v>108</v>
      </c>
      <c r="J55" s="550"/>
      <c r="K55" s="556">
        <v>972</v>
      </c>
      <c r="L55" s="554" t="s">
        <v>124</v>
      </c>
      <c r="M55" s="543"/>
    </row>
    <row r="56" spans="1:13" ht="11.25">
      <c r="A56" s="560">
        <v>50</v>
      </c>
      <c r="B56" s="544" t="s">
        <v>46</v>
      </c>
      <c r="C56" s="462">
        <v>56</v>
      </c>
      <c r="D56" s="554"/>
      <c r="E56" s="464">
        <v>37</v>
      </c>
      <c r="F56" s="550"/>
      <c r="G56" s="462">
        <v>0</v>
      </c>
      <c r="H56" s="548"/>
      <c r="I56" s="464">
        <v>0</v>
      </c>
      <c r="J56" s="550"/>
      <c r="K56" s="547">
        <v>93</v>
      </c>
      <c r="L56" s="554" t="s">
        <v>125</v>
      </c>
      <c r="M56" s="543"/>
    </row>
    <row r="57" spans="1:13" ht="11.25">
      <c r="A57" s="560">
        <v>51</v>
      </c>
      <c r="B57" s="544" t="s">
        <v>47</v>
      </c>
      <c r="C57" s="462">
        <v>1181</v>
      </c>
      <c r="D57" s="554"/>
      <c r="E57" s="464">
        <v>60</v>
      </c>
      <c r="F57" s="550"/>
      <c r="G57" s="462">
        <v>0</v>
      </c>
      <c r="H57" s="548"/>
      <c r="I57" s="464">
        <v>427</v>
      </c>
      <c r="J57" s="550"/>
      <c r="K57" s="547">
        <v>1668</v>
      </c>
      <c r="L57" s="554" t="s">
        <v>125</v>
      </c>
      <c r="M57" s="543"/>
    </row>
    <row r="58" spans="1:13" ht="11.25">
      <c r="A58" s="561">
        <v>52</v>
      </c>
      <c r="B58" s="562" t="s">
        <v>100</v>
      </c>
      <c r="C58" s="481">
        <v>0</v>
      </c>
      <c r="D58" s="570"/>
      <c r="E58" s="483">
        <v>0</v>
      </c>
      <c r="F58" s="566"/>
      <c r="G58" s="481">
        <v>0</v>
      </c>
      <c r="H58" s="564"/>
      <c r="I58" s="483">
        <v>39</v>
      </c>
      <c r="J58" s="566"/>
      <c r="K58" s="563">
        <v>39</v>
      </c>
      <c r="L58" s="570" t="s">
        <v>125</v>
      </c>
      <c r="M58" s="543"/>
    </row>
    <row r="59" spans="1:13" ht="11.25">
      <c r="A59" s="866" t="s">
        <v>14</v>
      </c>
      <c r="B59" s="866"/>
      <c r="C59" s="622"/>
      <c r="D59" s="571"/>
      <c r="E59" s="555"/>
      <c r="F59" s="550"/>
      <c r="G59" s="622"/>
      <c r="H59" s="550"/>
      <c r="I59" s="550"/>
      <c r="J59" s="550"/>
      <c r="K59" s="553"/>
      <c r="L59" s="550"/>
      <c r="M59" s="543"/>
    </row>
    <row r="60" spans="1:13" ht="11.25">
      <c r="A60" s="572"/>
      <c r="B60" s="572"/>
      <c r="C60" s="622"/>
      <c r="D60" s="571"/>
      <c r="E60" s="555"/>
      <c r="F60" s="550"/>
      <c r="G60" s="622"/>
      <c r="H60" s="550"/>
      <c r="I60" s="550"/>
      <c r="J60" s="550"/>
      <c r="K60" s="553"/>
      <c r="L60" s="550"/>
      <c r="M60" s="543"/>
    </row>
    <row r="61" spans="1:13" ht="11.25">
      <c r="A61" s="877" t="s">
        <v>15</v>
      </c>
      <c r="B61" s="890"/>
      <c r="C61" s="883" t="s">
        <v>134</v>
      </c>
      <c r="D61" s="884"/>
      <c r="E61" s="884"/>
      <c r="F61" s="884"/>
      <c r="G61" s="884"/>
      <c r="H61" s="884"/>
      <c r="I61" s="884"/>
      <c r="J61" s="884"/>
      <c r="K61" s="877" t="s">
        <v>18</v>
      </c>
      <c r="L61" s="878"/>
      <c r="M61" s="543"/>
    </row>
    <row r="62" spans="1:13" ht="12.75" customHeight="1">
      <c r="A62" s="879"/>
      <c r="B62" s="867"/>
      <c r="C62" s="886"/>
      <c r="D62" s="887"/>
      <c r="E62" s="887"/>
      <c r="F62" s="887"/>
      <c r="G62" s="887"/>
      <c r="H62" s="887"/>
      <c r="I62" s="887"/>
      <c r="J62" s="887"/>
      <c r="K62" s="879"/>
      <c r="L62" s="880"/>
      <c r="M62" s="543"/>
    </row>
    <row r="63" spans="1:13" ht="11.25">
      <c r="A63" s="881"/>
      <c r="B63" s="889"/>
      <c r="C63" s="860" t="s">
        <v>0</v>
      </c>
      <c r="D63" s="863"/>
      <c r="E63" s="889" t="s">
        <v>1</v>
      </c>
      <c r="F63" s="889"/>
      <c r="G63" s="857" t="s">
        <v>135</v>
      </c>
      <c r="H63" s="859"/>
      <c r="I63" s="887" t="s">
        <v>136</v>
      </c>
      <c r="J63" s="887"/>
      <c r="K63" s="881"/>
      <c r="L63" s="882"/>
      <c r="M63" s="543"/>
    </row>
    <row r="64" spans="1:13" ht="11.25">
      <c r="A64" s="560">
        <v>53</v>
      </c>
      <c r="B64" s="544" t="s">
        <v>48</v>
      </c>
      <c r="C64" s="462">
        <v>350</v>
      </c>
      <c r="D64" s="554"/>
      <c r="E64" s="464">
        <v>36</v>
      </c>
      <c r="F64" s="550"/>
      <c r="G64" s="462">
        <v>32</v>
      </c>
      <c r="H64" s="548"/>
      <c r="I64" s="464">
        <v>60</v>
      </c>
      <c r="J64" s="550"/>
      <c r="K64" s="547">
        <v>478</v>
      </c>
      <c r="L64" s="554" t="s">
        <v>125</v>
      </c>
      <c r="M64" s="543"/>
    </row>
    <row r="65" spans="1:13" ht="11.25">
      <c r="A65" s="560">
        <v>54</v>
      </c>
      <c r="B65" s="544" t="s">
        <v>101</v>
      </c>
      <c r="C65" s="462">
        <v>515</v>
      </c>
      <c r="D65" s="554"/>
      <c r="E65" s="464">
        <v>277</v>
      </c>
      <c r="F65" s="550"/>
      <c r="G65" s="462">
        <v>0</v>
      </c>
      <c r="H65" s="548"/>
      <c r="I65" s="464">
        <v>0</v>
      </c>
      <c r="J65" s="550"/>
      <c r="K65" s="547">
        <v>792</v>
      </c>
      <c r="L65" s="554" t="s">
        <v>125</v>
      </c>
      <c r="M65" s="543"/>
    </row>
    <row r="66" spans="1:13" ht="11.25">
      <c r="A66" s="560">
        <v>55</v>
      </c>
      <c r="B66" s="544" t="s">
        <v>49</v>
      </c>
      <c r="C66" s="462">
        <v>0</v>
      </c>
      <c r="D66" s="554"/>
      <c r="E66" s="464">
        <v>0</v>
      </c>
      <c r="F66" s="550"/>
      <c r="G66" s="462">
        <v>0</v>
      </c>
      <c r="H66" s="548"/>
      <c r="I66" s="464">
        <v>0</v>
      </c>
      <c r="J66" s="550"/>
      <c r="K66" s="547">
        <v>0</v>
      </c>
      <c r="L66" s="554" t="s">
        <v>125</v>
      </c>
      <c r="M66" s="543"/>
    </row>
    <row r="67" spans="1:13" ht="11.25">
      <c r="A67" s="560">
        <v>56</v>
      </c>
      <c r="B67" s="544" t="s">
        <v>50</v>
      </c>
      <c r="C67" s="462">
        <v>0</v>
      </c>
      <c r="D67" s="554"/>
      <c r="E67" s="464">
        <v>0</v>
      </c>
      <c r="F67" s="550"/>
      <c r="G67" s="462">
        <v>0</v>
      </c>
      <c r="H67" s="548"/>
      <c r="I67" s="464">
        <v>0</v>
      </c>
      <c r="J67" s="550"/>
      <c r="K67" s="547">
        <v>0</v>
      </c>
      <c r="L67" s="554" t="s">
        <v>125</v>
      </c>
      <c r="M67" s="543"/>
    </row>
    <row r="68" spans="1:13" ht="11.25">
      <c r="A68" s="560">
        <v>57</v>
      </c>
      <c r="B68" s="544" t="s">
        <v>51</v>
      </c>
      <c r="C68" s="462">
        <v>85</v>
      </c>
      <c r="D68" s="554"/>
      <c r="E68" s="464">
        <v>0</v>
      </c>
      <c r="F68" s="550"/>
      <c r="G68" s="462">
        <v>0</v>
      </c>
      <c r="H68" s="548"/>
      <c r="I68" s="464">
        <v>0</v>
      </c>
      <c r="J68" s="550"/>
      <c r="K68" s="547">
        <v>85</v>
      </c>
      <c r="L68" s="554" t="s">
        <v>125</v>
      </c>
      <c r="M68" s="543"/>
    </row>
    <row r="69" spans="1:13" ht="11.25">
      <c r="A69" s="560">
        <v>58</v>
      </c>
      <c r="B69" s="544" t="s">
        <v>52</v>
      </c>
      <c r="C69" s="462">
        <v>150</v>
      </c>
      <c r="D69" s="554"/>
      <c r="E69" s="464">
        <v>0</v>
      </c>
      <c r="F69" s="550"/>
      <c r="G69" s="462">
        <v>0</v>
      </c>
      <c r="H69" s="548"/>
      <c r="I69" s="464">
        <v>0</v>
      </c>
      <c r="J69" s="550"/>
      <c r="K69" s="547">
        <v>150</v>
      </c>
      <c r="L69" s="554" t="s">
        <v>125</v>
      </c>
      <c r="M69" s="543"/>
    </row>
    <row r="70" spans="1:13" ht="11.25">
      <c r="A70" s="560">
        <v>59</v>
      </c>
      <c r="B70" s="544" t="s">
        <v>53</v>
      </c>
      <c r="C70" s="462">
        <v>1908</v>
      </c>
      <c r="D70" s="554"/>
      <c r="E70" s="464">
        <v>305</v>
      </c>
      <c r="F70" s="550"/>
      <c r="G70" s="462">
        <v>62</v>
      </c>
      <c r="H70" s="548"/>
      <c r="I70" s="464">
        <v>242</v>
      </c>
      <c r="J70" s="550"/>
      <c r="K70" s="547">
        <v>2517</v>
      </c>
      <c r="L70" s="554" t="s">
        <v>125</v>
      </c>
      <c r="M70" s="543"/>
    </row>
    <row r="71" spans="1:13" ht="11.25">
      <c r="A71" s="560">
        <v>60</v>
      </c>
      <c r="B71" s="544" t="s">
        <v>54</v>
      </c>
      <c r="C71" s="462">
        <v>123</v>
      </c>
      <c r="D71" s="554"/>
      <c r="E71" s="464">
        <v>136</v>
      </c>
      <c r="F71" s="550"/>
      <c r="G71" s="462">
        <v>0</v>
      </c>
      <c r="H71" s="548"/>
      <c r="I71" s="464">
        <v>10</v>
      </c>
      <c r="J71" s="550"/>
      <c r="K71" s="547">
        <v>269</v>
      </c>
      <c r="L71" s="554" t="s">
        <v>125</v>
      </c>
      <c r="M71" s="543"/>
    </row>
    <row r="72" spans="1:13" ht="11.25">
      <c r="A72" s="560">
        <v>61</v>
      </c>
      <c r="B72" s="544" t="s">
        <v>55</v>
      </c>
      <c r="C72" s="462">
        <v>91</v>
      </c>
      <c r="D72" s="554"/>
      <c r="E72" s="464">
        <v>0</v>
      </c>
      <c r="F72" s="550"/>
      <c r="G72" s="462">
        <v>0</v>
      </c>
      <c r="H72" s="548"/>
      <c r="I72" s="464">
        <v>29</v>
      </c>
      <c r="J72" s="550"/>
      <c r="K72" s="547">
        <v>120</v>
      </c>
      <c r="L72" s="554" t="s">
        <v>125</v>
      </c>
      <c r="M72" s="543"/>
    </row>
    <row r="73" spans="1:13" ht="11.25">
      <c r="A73" s="560">
        <v>62</v>
      </c>
      <c r="B73" s="544" t="s">
        <v>102</v>
      </c>
      <c r="C73" s="462">
        <v>513</v>
      </c>
      <c r="D73" s="554"/>
      <c r="E73" s="464">
        <v>76</v>
      </c>
      <c r="F73" s="550"/>
      <c r="G73" s="462">
        <v>0</v>
      </c>
      <c r="H73" s="548"/>
      <c r="I73" s="464">
        <v>0</v>
      </c>
      <c r="J73" s="550"/>
      <c r="K73" s="547">
        <v>589</v>
      </c>
      <c r="L73" s="554" t="s">
        <v>125</v>
      </c>
      <c r="M73" s="543"/>
    </row>
    <row r="74" spans="1:13" ht="11.25">
      <c r="A74" s="560">
        <v>63</v>
      </c>
      <c r="B74" s="544" t="s">
        <v>103</v>
      </c>
      <c r="C74" s="462">
        <v>497</v>
      </c>
      <c r="D74" s="554"/>
      <c r="E74" s="464">
        <v>283</v>
      </c>
      <c r="F74" s="550"/>
      <c r="G74" s="462">
        <v>38</v>
      </c>
      <c r="H74" s="548"/>
      <c r="I74" s="464">
        <v>150</v>
      </c>
      <c r="J74" s="550"/>
      <c r="K74" s="547">
        <v>968</v>
      </c>
      <c r="L74" s="554" t="s">
        <v>125</v>
      </c>
      <c r="M74" s="543"/>
    </row>
    <row r="75" spans="1:13" ht="11.25">
      <c r="A75" s="560">
        <v>64</v>
      </c>
      <c r="B75" s="544" t="s">
        <v>104</v>
      </c>
      <c r="C75" s="462">
        <v>58</v>
      </c>
      <c r="D75" s="554"/>
      <c r="E75" s="464">
        <v>21</v>
      </c>
      <c r="F75" s="571"/>
      <c r="G75" s="462">
        <v>16</v>
      </c>
      <c r="H75" s="554"/>
      <c r="I75" s="464">
        <v>0</v>
      </c>
      <c r="J75" s="571"/>
      <c r="K75" s="547">
        <v>95</v>
      </c>
      <c r="L75" s="554" t="s">
        <v>125</v>
      </c>
      <c r="M75" s="543"/>
    </row>
    <row r="76" spans="1:13" ht="11.25">
      <c r="A76" s="560">
        <v>65</v>
      </c>
      <c r="B76" s="544" t="s">
        <v>105</v>
      </c>
      <c r="C76" s="462">
        <v>0</v>
      </c>
      <c r="D76" s="554"/>
      <c r="E76" s="464">
        <v>84</v>
      </c>
      <c r="F76" s="550"/>
      <c r="G76" s="462">
        <v>0</v>
      </c>
      <c r="H76" s="548"/>
      <c r="I76" s="464">
        <v>30</v>
      </c>
      <c r="J76" s="550"/>
      <c r="K76" s="547">
        <v>114</v>
      </c>
      <c r="L76" s="554" t="s">
        <v>125</v>
      </c>
      <c r="M76" s="543"/>
    </row>
    <row r="77" spans="1:13" ht="11.25">
      <c r="A77" s="560">
        <v>66</v>
      </c>
      <c r="B77" s="544" t="s">
        <v>106</v>
      </c>
      <c r="C77" s="462">
        <v>0</v>
      </c>
      <c r="D77" s="554"/>
      <c r="E77" s="464">
        <v>0</v>
      </c>
      <c r="F77" s="571"/>
      <c r="G77" s="462">
        <v>0</v>
      </c>
      <c r="H77" s="554"/>
      <c r="I77" s="464">
        <v>0</v>
      </c>
      <c r="J77" s="571"/>
      <c r="K77" s="547">
        <v>0</v>
      </c>
      <c r="L77" s="554" t="s">
        <v>125</v>
      </c>
      <c r="M77" s="543"/>
    </row>
    <row r="78" spans="1:13" ht="11.25">
      <c r="A78" s="560">
        <v>67</v>
      </c>
      <c r="B78" s="544" t="s">
        <v>107</v>
      </c>
      <c r="C78" s="462">
        <v>600</v>
      </c>
      <c r="D78" s="554"/>
      <c r="E78" s="464">
        <v>155</v>
      </c>
      <c r="F78" s="550"/>
      <c r="G78" s="462">
        <v>339</v>
      </c>
      <c r="H78" s="548"/>
      <c r="I78" s="464">
        <v>236</v>
      </c>
      <c r="J78" s="550"/>
      <c r="K78" s="547">
        <v>1330</v>
      </c>
      <c r="L78" s="554" t="s">
        <v>125</v>
      </c>
      <c r="M78" s="543"/>
    </row>
    <row r="79" spans="1:13" ht="11.25">
      <c r="A79" s="560">
        <v>68</v>
      </c>
      <c r="B79" s="544" t="s">
        <v>108</v>
      </c>
      <c r="C79" s="462">
        <v>443</v>
      </c>
      <c r="D79" s="554"/>
      <c r="E79" s="464">
        <v>155</v>
      </c>
      <c r="F79" s="550"/>
      <c r="G79" s="462">
        <v>0</v>
      </c>
      <c r="H79" s="548"/>
      <c r="I79" s="464">
        <v>79</v>
      </c>
      <c r="J79" s="550"/>
      <c r="K79" s="547">
        <v>677</v>
      </c>
      <c r="L79" s="554" t="s">
        <v>125</v>
      </c>
      <c r="M79" s="543"/>
    </row>
    <row r="80" spans="1:13" ht="11.25">
      <c r="A80" s="560">
        <v>69</v>
      </c>
      <c r="B80" s="544" t="s">
        <v>56</v>
      </c>
      <c r="C80" s="462">
        <v>0</v>
      </c>
      <c r="D80" s="554"/>
      <c r="E80" s="464">
        <v>0</v>
      </c>
      <c r="F80" s="571"/>
      <c r="G80" s="462">
        <v>0</v>
      </c>
      <c r="H80" s="554"/>
      <c r="I80" s="464">
        <v>0</v>
      </c>
      <c r="J80" s="571"/>
      <c r="K80" s="547">
        <v>0</v>
      </c>
      <c r="L80" s="554" t="s">
        <v>125</v>
      </c>
      <c r="M80" s="543"/>
    </row>
    <row r="81" spans="1:13" ht="11.25">
      <c r="A81" s="560">
        <v>70</v>
      </c>
      <c r="B81" s="544" t="s">
        <v>109</v>
      </c>
      <c r="C81" s="462">
        <v>20</v>
      </c>
      <c r="D81" s="554"/>
      <c r="E81" s="464">
        <v>0</v>
      </c>
      <c r="F81" s="550"/>
      <c r="G81" s="462">
        <v>0</v>
      </c>
      <c r="H81" s="548"/>
      <c r="I81" s="464">
        <v>0</v>
      </c>
      <c r="J81" s="550"/>
      <c r="K81" s="547">
        <v>20</v>
      </c>
      <c r="L81" s="554" t="s">
        <v>125</v>
      </c>
      <c r="M81" s="543"/>
    </row>
    <row r="82" spans="1:13" ht="11.25">
      <c r="A82" s="560">
        <v>71</v>
      </c>
      <c r="B82" s="544" t="s">
        <v>110</v>
      </c>
      <c r="C82" s="462">
        <v>0</v>
      </c>
      <c r="D82" s="554"/>
      <c r="E82" s="464">
        <v>0</v>
      </c>
      <c r="F82" s="550"/>
      <c r="G82" s="462">
        <v>0</v>
      </c>
      <c r="H82" s="548"/>
      <c r="I82" s="464">
        <v>0</v>
      </c>
      <c r="J82" s="550"/>
      <c r="K82" s="547">
        <v>0</v>
      </c>
      <c r="L82" s="554" t="s">
        <v>125</v>
      </c>
      <c r="M82" s="543"/>
    </row>
    <row r="83" spans="1:13" ht="11.25">
      <c r="A83" s="560">
        <v>72</v>
      </c>
      <c r="B83" s="544" t="s">
        <v>57</v>
      </c>
      <c r="C83" s="462">
        <v>32</v>
      </c>
      <c r="D83" s="554"/>
      <c r="E83" s="464">
        <v>0</v>
      </c>
      <c r="F83" s="550"/>
      <c r="G83" s="462">
        <v>16</v>
      </c>
      <c r="H83" s="548"/>
      <c r="I83" s="464">
        <v>10</v>
      </c>
      <c r="J83" s="550"/>
      <c r="K83" s="547">
        <v>58</v>
      </c>
      <c r="L83" s="554" t="s">
        <v>125</v>
      </c>
      <c r="M83" s="543"/>
    </row>
    <row r="84" spans="1:13" ht="11.25">
      <c r="A84" s="560">
        <v>73</v>
      </c>
      <c r="B84" s="544" t="s">
        <v>58</v>
      </c>
      <c r="C84" s="462">
        <v>162</v>
      </c>
      <c r="D84" s="554"/>
      <c r="E84" s="464">
        <v>35</v>
      </c>
      <c r="F84" s="550"/>
      <c r="G84" s="462">
        <v>0</v>
      </c>
      <c r="H84" s="548"/>
      <c r="I84" s="464">
        <v>75</v>
      </c>
      <c r="J84" s="550"/>
      <c r="K84" s="547">
        <v>272</v>
      </c>
      <c r="L84" s="554" t="s">
        <v>125</v>
      </c>
      <c r="M84" s="543"/>
    </row>
    <row r="85" spans="1:13" ht="11.25">
      <c r="A85" s="560">
        <v>74</v>
      </c>
      <c r="B85" s="544" t="s">
        <v>111</v>
      </c>
      <c r="C85" s="462">
        <v>143</v>
      </c>
      <c r="D85" s="554"/>
      <c r="E85" s="464">
        <v>60</v>
      </c>
      <c r="F85" s="571"/>
      <c r="G85" s="462">
        <v>0</v>
      </c>
      <c r="H85" s="554"/>
      <c r="I85" s="464">
        <v>0</v>
      </c>
      <c r="J85" s="571"/>
      <c r="K85" s="547">
        <v>203</v>
      </c>
      <c r="L85" s="554" t="s">
        <v>125</v>
      </c>
      <c r="M85" s="543"/>
    </row>
    <row r="86" spans="1:13" ht="11.25">
      <c r="A86" s="560">
        <v>75</v>
      </c>
      <c r="B86" s="544" t="s">
        <v>59</v>
      </c>
      <c r="C86" s="462">
        <v>22348</v>
      </c>
      <c r="D86" s="554"/>
      <c r="E86" s="472">
        <v>58</v>
      </c>
      <c r="F86" s="571" t="s">
        <v>124</v>
      </c>
      <c r="G86" s="462">
        <v>525</v>
      </c>
      <c r="H86" s="554"/>
      <c r="I86" s="472">
        <v>0</v>
      </c>
      <c r="J86" s="571" t="s">
        <v>124</v>
      </c>
      <c r="K86" s="556">
        <v>22931</v>
      </c>
      <c r="L86" s="554" t="s">
        <v>124</v>
      </c>
      <c r="M86" s="543"/>
    </row>
    <row r="87" spans="1:13" ht="11.25">
      <c r="A87" s="560">
        <v>76</v>
      </c>
      <c r="B87" s="544" t="s">
        <v>112</v>
      </c>
      <c r="C87" s="462">
        <v>826</v>
      </c>
      <c r="D87" s="554"/>
      <c r="E87" s="464">
        <v>133</v>
      </c>
      <c r="F87" s="550"/>
      <c r="G87" s="462">
        <v>30</v>
      </c>
      <c r="H87" s="548"/>
      <c r="I87" s="464">
        <v>0</v>
      </c>
      <c r="J87" s="550"/>
      <c r="K87" s="547">
        <v>989</v>
      </c>
      <c r="L87" s="554" t="s">
        <v>125</v>
      </c>
      <c r="M87" s="543"/>
    </row>
    <row r="88" spans="1:13" ht="11.25">
      <c r="A88" s="560">
        <v>77</v>
      </c>
      <c r="B88" s="544" t="s">
        <v>113</v>
      </c>
      <c r="C88" s="462">
        <v>1401</v>
      </c>
      <c r="D88" s="554"/>
      <c r="E88" s="464">
        <v>50</v>
      </c>
      <c r="F88" s="571"/>
      <c r="G88" s="462">
        <v>65</v>
      </c>
      <c r="H88" s="554"/>
      <c r="I88" s="464">
        <v>115</v>
      </c>
      <c r="J88" s="571"/>
      <c r="K88" s="547">
        <v>1631</v>
      </c>
      <c r="L88" s="554" t="s">
        <v>125</v>
      </c>
      <c r="M88" s="543"/>
    </row>
    <row r="89" spans="1:13" ht="11.25">
      <c r="A89" s="560">
        <v>78</v>
      </c>
      <c r="B89" s="544" t="s">
        <v>60</v>
      </c>
      <c r="C89" s="462">
        <v>4830</v>
      </c>
      <c r="D89" s="554"/>
      <c r="E89" s="464">
        <v>95</v>
      </c>
      <c r="F89" s="550"/>
      <c r="G89" s="462">
        <v>125</v>
      </c>
      <c r="H89" s="548"/>
      <c r="I89" s="464">
        <v>333</v>
      </c>
      <c r="J89" s="550"/>
      <c r="K89" s="547">
        <v>5383</v>
      </c>
      <c r="L89" s="554" t="s">
        <v>125</v>
      </c>
      <c r="M89" s="543"/>
    </row>
    <row r="90" spans="1:13" ht="11.25">
      <c r="A90" s="560">
        <v>79</v>
      </c>
      <c r="B90" s="544" t="s">
        <v>114</v>
      </c>
      <c r="C90" s="462">
        <v>119</v>
      </c>
      <c r="D90" s="554"/>
      <c r="E90" s="464">
        <v>45</v>
      </c>
      <c r="F90" s="550"/>
      <c r="G90" s="462">
        <v>0</v>
      </c>
      <c r="H90" s="548"/>
      <c r="I90" s="464">
        <v>18</v>
      </c>
      <c r="J90" s="550"/>
      <c r="K90" s="547">
        <v>182</v>
      </c>
      <c r="L90" s="554" t="s">
        <v>125</v>
      </c>
      <c r="M90" s="543"/>
    </row>
    <row r="91" spans="1:13" ht="11.25">
      <c r="A91" s="560">
        <v>80</v>
      </c>
      <c r="B91" s="544" t="s">
        <v>61</v>
      </c>
      <c r="C91" s="462">
        <v>0</v>
      </c>
      <c r="D91" s="554"/>
      <c r="E91" s="464">
        <v>0</v>
      </c>
      <c r="F91" s="550"/>
      <c r="G91" s="462">
        <v>0</v>
      </c>
      <c r="H91" s="548"/>
      <c r="I91" s="464">
        <v>0</v>
      </c>
      <c r="J91" s="550"/>
      <c r="K91" s="547">
        <v>0</v>
      </c>
      <c r="L91" s="554" t="s">
        <v>125</v>
      </c>
      <c r="M91" s="543"/>
    </row>
    <row r="92" spans="1:13" ht="11.25">
      <c r="A92" s="560">
        <v>81</v>
      </c>
      <c r="B92" s="544" t="s">
        <v>62</v>
      </c>
      <c r="C92" s="462">
        <v>65</v>
      </c>
      <c r="D92" s="554"/>
      <c r="E92" s="464">
        <v>0</v>
      </c>
      <c r="F92" s="571"/>
      <c r="G92" s="462">
        <v>0</v>
      </c>
      <c r="H92" s="554"/>
      <c r="I92" s="464">
        <v>0</v>
      </c>
      <c r="J92" s="571"/>
      <c r="K92" s="547">
        <v>65</v>
      </c>
      <c r="L92" s="554" t="s">
        <v>125</v>
      </c>
      <c r="M92" s="543"/>
    </row>
    <row r="93" spans="1:13" ht="11.25">
      <c r="A93" s="560">
        <v>82</v>
      </c>
      <c r="B93" s="544" t="s">
        <v>115</v>
      </c>
      <c r="C93" s="462">
        <v>30</v>
      </c>
      <c r="D93" s="554"/>
      <c r="E93" s="464">
        <v>0</v>
      </c>
      <c r="F93" s="571"/>
      <c r="G93" s="462">
        <v>0</v>
      </c>
      <c r="H93" s="554"/>
      <c r="I93" s="464">
        <v>0</v>
      </c>
      <c r="J93" s="571"/>
      <c r="K93" s="547">
        <v>30</v>
      </c>
      <c r="L93" s="554" t="s">
        <v>125</v>
      </c>
      <c r="M93" s="543"/>
    </row>
    <row r="94" spans="1:13" ht="11.25">
      <c r="A94" s="560">
        <v>83</v>
      </c>
      <c r="B94" s="544" t="s">
        <v>63</v>
      </c>
      <c r="C94" s="462">
        <v>0</v>
      </c>
      <c r="D94" s="554"/>
      <c r="E94" s="464">
        <v>0</v>
      </c>
      <c r="F94" s="550"/>
      <c r="G94" s="462">
        <v>40</v>
      </c>
      <c r="H94" s="548"/>
      <c r="I94" s="464">
        <v>0</v>
      </c>
      <c r="J94" s="550"/>
      <c r="K94" s="547">
        <v>40</v>
      </c>
      <c r="L94" s="554" t="s">
        <v>125</v>
      </c>
      <c r="M94" s="543"/>
    </row>
    <row r="95" spans="1:13" ht="11.25">
      <c r="A95" s="560">
        <v>84</v>
      </c>
      <c r="B95" s="544" t="s">
        <v>64</v>
      </c>
      <c r="C95" s="462">
        <v>0</v>
      </c>
      <c r="D95" s="554"/>
      <c r="E95" s="464">
        <v>39</v>
      </c>
      <c r="F95" s="550"/>
      <c r="G95" s="462">
        <v>0</v>
      </c>
      <c r="H95" s="548"/>
      <c r="I95" s="464">
        <v>80</v>
      </c>
      <c r="J95" s="550"/>
      <c r="K95" s="547">
        <v>119</v>
      </c>
      <c r="L95" s="554" t="s">
        <v>125</v>
      </c>
      <c r="M95" s="543"/>
    </row>
    <row r="96" spans="1:13" ht="11.25">
      <c r="A96" s="560">
        <v>85</v>
      </c>
      <c r="B96" s="544" t="s">
        <v>65</v>
      </c>
      <c r="C96" s="462">
        <v>270</v>
      </c>
      <c r="D96" s="554"/>
      <c r="E96" s="464">
        <v>110</v>
      </c>
      <c r="F96" s="571"/>
      <c r="G96" s="462">
        <v>0</v>
      </c>
      <c r="H96" s="554"/>
      <c r="I96" s="464">
        <v>75</v>
      </c>
      <c r="J96" s="571"/>
      <c r="K96" s="547">
        <v>455</v>
      </c>
      <c r="L96" s="554" t="s">
        <v>125</v>
      </c>
      <c r="M96" s="543"/>
    </row>
    <row r="97" spans="1:13" ht="11.25">
      <c r="A97" s="560">
        <v>86</v>
      </c>
      <c r="B97" s="544" t="s">
        <v>66</v>
      </c>
      <c r="C97" s="462">
        <v>0</v>
      </c>
      <c r="D97" s="554"/>
      <c r="E97" s="464">
        <v>0</v>
      </c>
      <c r="F97" s="550"/>
      <c r="G97" s="462">
        <v>0</v>
      </c>
      <c r="H97" s="548"/>
      <c r="I97" s="464">
        <v>9</v>
      </c>
      <c r="J97" s="550"/>
      <c r="K97" s="547">
        <v>9</v>
      </c>
      <c r="L97" s="554" t="s">
        <v>125</v>
      </c>
      <c r="M97" s="543"/>
    </row>
    <row r="98" spans="1:13" ht="11.25">
      <c r="A98" s="560">
        <v>87</v>
      </c>
      <c r="B98" s="544" t="s">
        <v>116</v>
      </c>
      <c r="C98" s="462">
        <v>0</v>
      </c>
      <c r="D98" s="554"/>
      <c r="E98" s="464">
        <v>0</v>
      </c>
      <c r="F98" s="550"/>
      <c r="G98" s="462">
        <v>0</v>
      </c>
      <c r="H98" s="548"/>
      <c r="I98" s="464">
        <v>0</v>
      </c>
      <c r="J98" s="550"/>
      <c r="K98" s="547">
        <v>0</v>
      </c>
      <c r="L98" s="554" t="s">
        <v>125</v>
      </c>
      <c r="M98" s="543"/>
    </row>
    <row r="99" spans="1:13" ht="11.25">
      <c r="A99" s="560">
        <v>88</v>
      </c>
      <c r="B99" s="544" t="s">
        <v>67</v>
      </c>
      <c r="C99" s="462">
        <v>0</v>
      </c>
      <c r="D99" s="554"/>
      <c r="E99" s="464">
        <v>0</v>
      </c>
      <c r="F99" s="550"/>
      <c r="G99" s="462">
        <v>0</v>
      </c>
      <c r="H99" s="548"/>
      <c r="I99" s="464">
        <v>0</v>
      </c>
      <c r="J99" s="550"/>
      <c r="K99" s="547">
        <v>0</v>
      </c>
      <c r="L99" s="554" t="s">
        <v>125</v>
      </c>
      <c r="M99" s="543"/>
    </row>
    <row r="100" spans="1:13" ht="11.25">
      <c r="A100" s="560">
        <v>89</v>
      </c>
      <c r="B100" s="544" t="s">
        <v>68</v>
      </c>
      <c r="C100" s="462">
        <v>154</v>
      </c>
      <c r="D100" s="554"/>
      <c r="E100" s="464">
        <v>75</v>
      </c>
      <c r="F100" s="550"/>
      <c r="G100" s="462">
        <v>0</v>
      </c>
      <c r="H100" s="548"/>
      <c r="I100" s="464">
        <v>10</v>
      </c>
      <c r="J100" s="550"/>
      <c r="K100" s="547">
        <v>239</v>
      </c>
      <c r="L100" s="554" t="s">
        <v>125</v>
      </c>
      <c r="M100" s="543"/>
    </row>
    <row r="101" spans="1:13" ht="11.25">
      <c r="A101" s="560">
        <v>90</v>
      </c>
      <c r="B101" s="544" t="s">
        <v>69</v>
      </c>
      <c r="C101" s="462">
        <v>270</v>
      </c>
      <c r="D101" s="554"/>
      <c r="E101" s="464">
        <v>60</v>
      </c>
      <c r="F101" s="550"/>
      <c r="G101" s="462">
        <v>0</v>
      </c>
      <c r="H101" s="548"/>
      <c r="I101" s="464">
        <v>0</v>
      </c>
      <c r="J101" s="550"/>
      <c r="K101" s="547">
        <v>330</v>
      </c>
      <c r="L101" s="554" t="s">
        <v>125</v>
      </c>
      <c r="M101" s="543"/>
    </row>
    <row r="102" spans="1:13" ht="11.25">
      <c r="A102" s="560">
        <v>91</v>
      </c>
      <c r="B102" s="544" t="s">
        <v>70</v>
      </c>
      <c r="C102" s="462">
        <v>2081</v>
      </c>
      <c r="D102" s="554"/>
      <c r="E102" s="472">
        <v>475</v>
      </c>
      <c r="F102" s="571" t="s">
        <v>124</v>
      </c>
      <c r="G102" s="462">
        <v>189</v>
      </c>
      <c r="H102" s="548"/>
      <c r="I102" s="464">
        <v>59</v>
      </c>
      <c r="J102" s="550"/>
      <c r="K102" s="556">
        <v>2804</v>
      </c>
      <c r="L102" s="554" t="s">
        <v>124</v>
      </c>
      <c r="M102" s="543"/>
    </row>
    <row r="103" spans="1:13" ht="11.25">
      <c r="A103" s="560">
        <v>92</v>
      </c>
      <c r="B103" s="544" t="s">
        <v>117</v>
      </c>
      <c r="C103" s="462">
        <v>7463</v>
      </c>
      <c r="D103" s="554"/>
      <c r="E103" s="464">
        <v>919</v>
      </c>
      <c r="F103" s="550"/>
      <c r="G103" s="462">
        <v>337</v>
      </c>
      <c r="H103" s="548"/>
      <c r="I103" s="464">
        <v>145</v>
      </c>
      <c r="J103" s="550"/>
      <c r="K103" s="547">
        <v>8864</v>
      </c>
      <c r="L103" s="554" t="s">
        <v>125</v>
      </c>
      <c r="M103" s="543"/>
    </row>
    <row r="104" spans="1:13" ht="11.25">
      <c r="A104" s="560">
        <v>93</v>
      </c>
      <c r="B104" s="544" t="s">
        <v>118</v>
      </c>
      <c r="C104" s="462">
        <v>3035</v>
      </c>
      <c r="D104" s="554"/>
      <c r="E104" s="464">
        <v>593</v>
      </c>
      <c r="F104" s="550"/>
      <c r="G104" s="462">
        <v>80</v>
      </c>
      <c r="H104" s="548"/>
      <c r="I104" s="464">
        <v>19</v>
      </c>
      <c r="J104" s="550"/>
      <c r="K104" s="547">
        <v>3727</v>
      </c>
      <c r="L104" s="554" t="s">
        <v>125</v>
      </c>
      <c r="M104" s="543"/>
    </row>
    <row r="105" spans="1:13" ht="11.25">
      <c r="A105" s="560">
        <v>94</v>
      </c>
      <c r="B105" s="544" t="s">
        <v>119</v>
      </c>
      <c r="C105" s="462">
        <v>4385</v>
      </c>
      <c r="D105" s="554"/>
      <c r="E105" s="464">
        <v>1428</v>
      </c>
      <c r="F105" s="550"/>
      <c r="G105" s="462">
        <v>144</v>
      </c>
      <c r="H105" s="548"/>
      <c r="I105" s="464">
        <v>0</v>
      </c>
      <c r="J105" s="550"/>
      <c r="K105" s="547">
        <v>5957</v>
      </c>
      <c r="L105" s="554" t="s">
        <v>125</v>
      </c>
      <c r="M105" s="543"/>
    </row>
    <row r="106" spans="1:13" ht="11.25">
      <c r="A106" s="560">
        <v>95</v>
      </c>
      <c r="B106" s="544" t="s">
        <v>120</v>
      </c>
      <c r="C106" s="462">
        <v>1544</v>
      </c>
      <c r="D106" s="554"/>
      <c r="E106" s="464">
        <v>260</v>
      </c>
      <c r="F106" s="550"/>
      <c r="G106" s="462">
        <v>15</v>
      </c>
      <c r="H106" s="548"/>
      <c r="I106" s="464">
        <v>50</v>
      </c>
      <c r="J106" s="550"/>
      <c r="K106" s="547">
        <v>1869</v>
      </c>
      <c r="L106" s="554" t="s">
        <v>125</v>
      </c>
      <c r="M106" s="543"/>
    </row>
    <row r="107" spans="1:13" ht="11.25">
      <c r="A107" s="573">
        <v>971</v>
      </c>
      <c r="B107" s="574" t="s">
        <v>71</v>
      </c>
      <c r="C107" s="497">
        <v>1984</v>
      </c>
      <c r="D107" s="581"/>
      <c r="E107" s="499">
        <v>0</v>
      </c>
      <c r="F107" s="578"/>
      <c r="G107" s="497">
        <v>0</v>
      </c>
      <c r="H107" s="576"/>
      <c r="I107" s="499">
        <v>48</v>
      </c>
      <c r="J107" s="578"/>
      <c r="K107" s="575">
        <v>2032</v>
      </c>
      <c r="L107" s="581" t="s">
        <v>125</v>
      </c>
      <c r="M107" s="543"/>
    </row>
    <row r="108" spans="1:13" ht="11.25">
      <c r="A108" s="560">
        <v>972</v>
      </c>
      <c r="B108" s="544" t="s">
        <v>72</v>
      </c>
      <c r="C108" s="462">
        <v>1829</v>
      </c>
      <c r="D108" s="548"/>
      <c r="E108" s="464">
        <v>0</v>
      </c>
      <c r="F108" s="550"/>
      <c r="G108" s="462">
        <v>0</v>
      </c>
      <c r="H108" s="548"/>
      <c r="I108" s="464">
        <v>86</v>
      </c>
      <c r="J108" s="550"/>
      <c r="K108" s="547">
        <v>1915</v>
      </c>
      <c r="L108" s="554" t="s">
        <v>125</v>
      </c>
      <c r="M108" s="543"/>
    </row>
    <row r="109" spans="1:13" ht="11.25">
      <c r="A109" s="560">
        <v>973</v>
      </c>
      <c r="B109" s="544" t="s">
        <v>121</v>
      </c>
      <c r="C109" s="462">
        <v>594</v>
      </c>
      <c r="D109" s="548"/>
      <c r="E109" s="464">
        <v>0</v>
      </c>
      <c r="F109" s="550"/>
      <c r="G109" s="462">
        <v>0</v>
      </c>
      <c r="H109" s="548"/>
      <c r="I109" s="464">
        <v>16</v>
      </c>
      <c r="J109" s="550"/>
      <c r="K109" s="547">
        <v>610</v>
      </c>
      <c r="L109" s="554" t="s">
        <v>125</v>
      </c>
      <c r="M109" s="543"/>
    </row>
    <row r="110" spans="1:13" ht="11.25">
      <c r="A110" s="561">
        <v>974</v>
      </c>
      <c r="B110" s="562" t="s">
        <v>73</v>
      </c>
      <c r="C110" s="481">
        <v>1660</v>
      </c>
      <c r="D110" s="570"/>
      <c r="E110" s="483">
        <v>0</v>
      </c>
      <c r="F110" s="566"/>
      <c r="G110" s="481">
        <v>25</v>
      </c>
      <c r="H110" s="564"/>
      <c r="I110" s="483">
        <v>686</v>
      </c>
      <c r="J110" s="566"/>
      <c r="K110" s="563">
        <v>2371</v>
      </c>
      <c r="L110" s="570" t="s">
        <v>125</v>
      </c>
      <c r="M110" s="543"/>
    </row>
    <row r="111" ht="12.75" customHeight="1">
      <c r="M111" s="543"/>
    </row>
    <row r="112" spans="1:13" ht="11.25">
      <c r="A112" s="868" t="s">
        <v>11</v>
      </c>
      <c r="B112" s="869"/>
      <c r="C112" s="579">
        <v>67854</v>
      </c>
      <c r="D112" s="576"/>
      <c r="E112" s="579">
        <v>8081</v>
      </c>
      <c r="F112" s="576"/>
      <c r="G112" s="579">
        <v>2258</v>
      </c>
      <c r="H112" s="576"/>
      <c r="I112" s="579">
        <v>3327</v>
      </c>
      <c r="J112" s="576"/>
      <c r="K112" s="579">
        <v>81520</v>
      </c>
      <c r="L112" s="576"/>
      <c r="M112" s="543"/>
    </row>
    <row r="113" spans="1:13" ht="11.25">
      <c r="A113" s="870" t="s">
        <v>19</v>
      </c>
      <c r="B113" s="871"/>
      <c r="C113" s="552">
        <v>6067</v>
      </c>
      <c r="D113" s="548"/>
      <c r="E113" s="552">
        <v>0</v>
      </c>
      <c r="F113" s="548"/>
      <c r="G113" s="552">
        <v>25</v>
      </c>
      <c r="H113" s="548"/>
      <c r="I113" s="552">
        <v>836</v>
      </c>
      <c r="J113" s="548"/>
      <c r="K113" s="552">
        <v>6928</v>
      </c>
      <c r="L113" s="548"/>
      <c r="M113" s="543"/>
    </row>
    <row r="114" spans="1:13" ht="11.25">
      <c r="A114" s="873" t="s">
        <v>12</v>
      </c>
      <c r="B114" s="874"/>
      <c r="C114" s="568">
        <v>73921</v>
      </c>
      <c r="D114" s="564"/>
      <c r="E114" s="568">
        <v>8081</v>
      </c>
      <c r="F114" s="564"/>
      <c r="G114" s="568">
        <v>2283</v>
      </c>
      <c r="H114" s="564"/>
      <c r="I114" s="568">
        <v>4163</v>
      </c>
      <c r="J114" s="564"/>
      <c r="K114" s="568">
        <v>88448</v>
      </c>
      <c r="L114" s="564"/>
      <c r="M114" s="543"/>
    </row>
    <row r="115" spans="1:13" ht="11.25">
      <c r="A115" s="866" t="s">
        <v>14</v>
      </c>
      <c r="B115" s="866"/>
      <c r="M115" s="543"/>
    </row>
    <row r="116" spans="1:13" ht="11.25">
      <c r="A116" s="544"/>
      <c r="B116" s="596"/>
      <c r="C116" s="598"/>
      <c r="D116" s="599"/>
      <c r="E116" s="555"/>
      <c r="F116" s="550"/>
      <c r="G116" s="598"/>
      <c r="H116" s="599"/>
      <c r="I116" s="599"/>
      <c r="J116" s="599"/>
      <c r="K116" s="598"/>
      <c r="M116" s="543"/>
    </row>
    <row r="117" spans="1:13" ht="11.25">
      <c r="A117" s="544"/>
      <c r="B117" s="596"/>
      <c r="C117" s="596"/>
      <c r="D117" s="597"/>
      <c r="G117" s="596"/>
      <c r="H117" s="597"/>
      <c r="I117" s="597"/>
      <c r="J117" s="597"/>
      <c r="M117" s="543"/>
    </row>
    <row r="118" spans="1:13" ht="11.25">
      <c r="A118" s="544"/>
      <c r="B118" s="544"/>
      <c r="M118" s="543"/>
    </row>
    <row r="119" spans="1:13" ht="11.25">
      <c r="A119" s="544"/>
      <c r="B119" s="544"/>
      <c r="C119" s="553"/>
      <c r="D119" s="571"/>
      <c r="G119" s="553"/>
      <c r="K119" s="623"/>
      <c r="M119" s="543"/>
    </row>
    <row r="120" spans="1:13" ht="11.25">
      <c r="A120" s="544"/>
      <c r="B120" s="544"/>
      <c r="C120" s="553"/>
      <c r="D120" s="571"/>
      <c r="G120" s="553"/>
      <c r="K120" s="623"/>
      <c r="M120" s="543"/>
    </row>
    <row r="121" spans="1:13" ht="11.25">
      <c r="A121" s="544"/>
      <c r="B121" s="544"/>
      <c r="C121" s="553"/>
      <c r="D121" s="571"/>
      <c r="G121" s="553"/>
      <c r="K121" s="623"/>
      <c r="M121" s="543"/>
    </row>
    <row r="122" spans="1:13" ht="11.25">
      <c r="A122" s="544"/>
      <c r="B122" s="544"/>
      <c r="C122" s="553"/>
      <c r="D122" s="571"/>
      <c r="G122" s="553"/>
      <c r="K122" s="623"/>
      <c r="M122" s="543"/>
    </row>
    <row r="123" spans="1:13" ht="11.25">
      <c r="A123" s="544"/>
      <c r="B123" s="544"/>
      <c r="C123" s="553"/>
      <c r="D123" s="571"/>
      <c r="G123" s="553"/>
      <c r="K123" s="623"/>
      <c r="M123" s="543"/>
    </row>
    <row r="124" spans="1:13" ht="11.25">
      <c r="A124" s="544"/>
      <c r="B124" s="544"/>
      <c r="C124" s="553"/>
      <c r="D124" s="571"/>
      <c r="G124" s="553"/>
      <c r="K124" s="623"/>
      <c r="M124" s="543"/>
    </row>
    <row r="125" spans="1:13" ht="11.25">
      <c r="A125" s="544"/>
      <c r="B125" s="544"/>
      <c r="C125" s="553"/>
      <c r="D125" s="571"/>
      <c r="G125" s="553"/>
      <c r="K125" s="623"/>
      <c r="M125" s="543"/>
    </row>
    <row r="126" spans="1:13" ht="11.25">
      <c r="A126" s="544"/>
      <c r="B126" s="544"/>
      <c r="C126" s="553"/>
      <c r="D126" s="571"/>
      <c r="G126" s="553"/>
      <c r="K126" s="623"/>
      <c r="M126" s="543"/>
    </row>
    <row r="127" spans="1:13" ht="11.25">
      <c r="A127" s="544"/>
      <c r="B127" s="544"/>
      <c r="C127" s="553"/>
      <c r="D127" s="571"/>
      <c r="G127" s="553"/>
      <c r="K127" s="623"/>
      <c r="M127" s="543"/>
    </row>
    <row r="128" spans="1:13" ht="11.25">
      <c r="A128" s="544"/>
      <c r="B128" s="544"/>
      <c r="C128" s="553"/>
      <c r="D128" s="571"/>
      <c r="G128" s="553"/>
      <c r="K128" s="623"/>
      <c r="M128" s="543"/>
    </row>
    <row r="129" spans="1:13" ht="11.25">
      <c r="A129" s="544"/>
      <c r="B129" s="544"/>
      <c r="C129" s="553"/>
      <c r="D129" s="571"/>
      <c r="G129" s="553"/>
      <c r="K129" s="623"/>
      <c r="M129" s="543"/>
    </row>
    <row r="130" spans="1:13" ht="11.25">
      <c r="A130" s="544"/>
      <c r="B130" s="544"/>
      <c r="C130" s="553"/>
      <c r="D130" s="571"/>
      <c r="G130" s="553"/>
      <c r="K130" s="623"/>
      <c r="L130" s="543"/>
      <c r="M130" s="543"/>
    </row>
    <row r="131" spans="1:13" ht="11.25">
      <c r="A131" s="544"/>
      <c r="B131" s="544"/>
      <c r="C131" s="553"/>
      <c r="D131" s="571"/>
      <c r="G131" s="553"/>
      <c r="K131" s="623"/>
      <c r="L131" s="543"/>
      <c r="M131" s="543"/>
    </row>
    <row r="132" spans="1:13" ht="11.25">
      <c r="A132" s="544"/>
      <c r="B132" s="544"/>
      <c r="C132" s="553"/>
      <c r="D132" s="571"/>
      <c r="G132" s="553"/>
      <c r="K132" s="623"/>
      <c r="L132" s="543"/>
      <c r="M132" s="543"/>
    </row>
    <row r="133" spans="1:13" ht="11.25">
      <c r="A133" s="544"/>
      <c r="B133" s="544"/>
      <c r="C133" s="553"/>
      <c r="D133" s="571"/>
      <c r="G133" s="553"/>
      <c r="K133" s="623"/>
      <c r="L133" s="543"/>
      <c r="M133" s="543"/>
    </row>
    <row r="134" spans="1:13" ht="11.25">
      <c r="A134" s="544"/>
      <c r="B134" s="544"/>
      <c r="C134" s="553"/>
      <c r="D134" s="571"/>
      <c r="G134" s="553"/>
      <c r="K134" s="623"/>
      <c r="L134" s="543"/>
      <c r="M134" s="543"/>
    </row>
    <row r="135" spans="1:13" ht="11.25">
      <c r="A135" s="544"/>
      <c r="B135" s="544"/>
      <c r="C135" s="553"/>
      <c r="D135" s="571"/>
      <c r="G135" s="553"/>
      <c r="K135" s="623"/>
      <c r="L135" s="543"/>
      <c r="M135" s="543"/>
    </row>
    <row r="136" spans="1:13" ht="11.25">
      <c r="A136" s="544"/>
      <c r="B136" s="544"/>
      <c r="C136" s="553"/>
      <c r="D136" s="571"/>
      <c r="G136" s="553"/>
      <c r="K136" s="623"/>
      <c r="L136" s="543"/>
      <c r="M136" s="543"/>
    </row>
    <row r="137" spans="1:13" ht="11.25">
      <c r="A137" s="544"/>
      <c r="B137" s="544"/>
      <c r="C137" s="553"/>
      <c r="D137" s="571"/>
      <c r="G137" s="553"/>
      <c r="K137" s="623"/>
      <c r="L137" s="543"/>
      <c r="M137" s="543"/>
    </row>
    <row r="138" spans="1:13" ht="11.25">
      <c r="A138" s="544"/>
      <c r="B138" s="544"/>
      <c r="C138" s="553"/>
      <c r="D138" s="571"/>
      <c r="G138" s="553"/>
      <c r="K138" s="623"/>
      <c r="L138" s="543"/>
      <c r="M138" s="543"/>
    </row>
    <row r="139" spans="1:13" ht="11.25">
      <c r="A139" s="544"/>
      <c r="B139" s="544"/>
      <c r="C139" s="553"/>
      <c r="D139" s="571"/>
      <c r="G139" s="553"/>
      <c r="K139" s="623"/>
      <c r="L139" s="543"/>
      <c r="M139" s="543"/>
    </row>
    <row r="140" spans="1:13" ht="11.25">
      <c r="A140" s="544"/>
      <c r="B140" s="544"/>
      <c r="C140" s="553"/>
      <c r="D140" s="571"/>
      <c r="G140" s="553"/>
      <c r="K140" s="623"/>
      <c r="L140" s="543"/>
      <c r="M140" s="543"/>
    </row>
    <row r="141" spans="1:13" ht="11.25">
      <c r="A141" s="544"/>
      <c r="B141" s="544"/>
      <c r="L141" s="543"/>
      <c r="M141" s="543"/>
    </row>
    <row r="142" spans="1:13" ht="11.25">
      <c r="A142" s="544"/>
      <c r="B142" s="544"/>
      <c r="L142" s="543"/>
      <c r="M142" s="543"/>
    </row>
    <row r="143" spans="1:13" ht="11.25">
      <c r="A143" s="544"/>
      <c r="B143" s="544"/>
      <c r="L143" s="543"/>
      <c r="M143" s="543"/>
    </row>
    <row r="144" spans="1:13" ht="11.25">
      <c r="A144" s="544"/>
      <c r="B144" s="544"/>
      <c r="L144" s="543"/>
      <c r="M144" s="543"/>
    </row>
    <row r="145" spans="1:13" ht="11.25">
      <c r="A145" s="544"/>
      <c r="B145" s="544"/>
      <c r="L145" s="543"/>
      <c r="M145" s="543"/>
    </row>
    <row r="146" spans="1:13" ht="11.25">
      <c r="A146" s="544"/>
      <c r="B146" s="544"/>
      <c r="C146" s="555"/>
      <c r="D146" s="550"/>
      <c r="E146" s="555"/>
      <c r="F146" s="550"/>
      <c r="G146" s="555"/>
      <c r="H146" s="550"/>
      <c r="I146" s="550"/>
      <c r="J146" s="550"/>
      <c r="K146" s="555"/>
      <c r="L146" s="543"/>
      <c r="M146" s="543"/>
    </row>
  </sheetData>
  <sheetProtection/>
  <mergeCells count="20">
    <mergeCell ref="A59:B59"/>
    <mergeCell ref="A61:B63"/>
    <mergeCell ref="A112:B112"/>
    <mergeCell ref="A113:B113"/>
    <mergeCell ref="A114:B114"/>
    <mergeCell ref="A115:B115"/>
    <mergeCell ref="C61:J62"/>
    <mergeCell ref="K61:L63"/>
    <mergeCell ref="C63:D63"/>
    <mergeCell ref="E63:F63"/>
    <mergeCell ref="G63:H63"/>
    <mergeCell ref="I63:J63"/>
    <mergeCell ref="A1:L1"/>
    <mergeCell ref="A3:B5"/>
    <mergeCell ref="C3:J4"/>
    <mergeCell ref="K3:L5"/>
    <mergeCell ref="C5:D5"/>
    <mergeCell ref="E5:F5"/>
    <mergeCell ref="G5:H5"/>
    <mergeCell ref="I5:J5"/>
  </mergeCells>
  <conditionalFormatting sqref="C6:C58 E6:E58 G6:G58 I6:I58">
    <cfRule type="cellIs" priority="15" dxfId="181" operator="equal" stopIfTrue="1">
      <formula>"NR"</formula>
    </cfRule>
    <cfRule type="cellIs" priority="16" dxfId="181" operator="equal" stopIfTrue="1">
      <formula>"ND"</formula>
    </cfRule>
  </conditionalFormatting>
  <conditionalFormatting sqref="E64:E110">
    <cfRule type="cellIs" priority="13" dxfId="181" operator="equal" stopIfTrue="1">
      <formula>"NR"</formula>
    </cfRule>
    <cfRule type="cellIs" priority="14" dxfId="181" operator="equal" stopIfTrue="1">
      <formula>"ND"</formula>
    </cfRule>
  </conditionalFormatting>
  <conditionalFormatting sqref="G64:G110">
    <cfRule type="cellIs" priority="11" dxfId="181" operator="equal" stopIfTrue="1">
      <formula>"NR"</formula>
    </cfRule>
    <cfRule type="cellIs" priority="12" dxfId="181" operator="equal" stopIfTrue="1">
      <formula>"ND"</formula>
    </cfRule>
  </conditionalFormatting>
  <conditionalFormatting sqref="I64:I110">
    <cfRule type="cellIs" priority="9" dxfId="181" operator="equal" stopIfTrue="1">
      <formula>"NR"</formula>
    </cfRule>
    <cfRule type="cellIs" priority="10" dxfId="181" operator="equal" stopIfTrue="1">
      <formula>"ND"</formula>
    </cfRule>
  </conditionalFormatting>
  <conditionalFormatting sqref="C64:C110">
    <cfRule type="cellIs" priority="7" dxfId="181" operator="equal" stopIfTrue="1">
      <formula>"NR"</formula>
    </cfRule>
    <cfRule type="cellIs" priority="8" dxfId="181" operator="equal" stopIfTrue="1">
      <formula>"ND"</formula>
    </cfRule>
  </conditionalFormatting>
  <conditionalFormatting sqref="E64:E110">
    <cfRule type="cellIs" priority="5" dxfId="181" operator="equal" stopIfTrue="1">
      <formula>"NR"</formula>
    </cfRule>
    <cfRule type="cellIs" priority="6" dxfId="181" operator="equal" stopIfTrue="1">
      <formula>"ND"</formula>
    </cfRule>
  </conditionalFormatting>
  <conditionalFormatting sqref="G64:G110">
    <cfRule type="cellIs" priority="3" dxfId="181" operator="equal" stopIfTrue="1">
      <formula>"NR"</formula>
    </cfRule>
    <cfRule type="cellIs" priority="4" dxfId="181" operator="equal" stopIfTrue="1">
      <formula>"ND"</formula>
    </cfRule>
  </conditionalFormatting>
  <conditionalFormatting sqref="I64:I110">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horizontalDpi="600" verticalDpi="600" orientation="portrait" paperSize="9" r:id="rId1"/>
  <ignoredErrors>
    <ignoredError sqref="A3:M14" numberStoredAsText="1"/>
  </ignoredErrors>
</worksheet>
</file>

<file path=xl/worksheets/sheet31.xml><?xml version="1.0" encoding="utf-8"?>
<worksheet xmlns="http://schemas.openxmlformats.org/spreadsheetml/2006/main" xmlns:r="http://schemas.openxmlformats.org/officeDocument/2006/relationships">
  <dimension ref="A1:S146"/>
  <sheetViews>
    <sheetView zoomScalePageLayoutView="0" workbookViewId="0" topLeftCell="A1">
      <selection activeCell="A1" sqref="A1:J1"/>
    </sheetView>
  </sheetViews>
  <sheetFormatPr defaultColWidth="11.421875" defaultRowHeight="12.75"/>
  <cols>
    <col min="1" max="1" width="4.28125" style="544" customWidth="1"/>
    <col min="2" max="2" width="26.421875" style="544" customWidth="1"/>
    <col min="3" max="3" width="10.7109375" style="544" customWidth="1"/>
    <col min="4" max="4" width="3.421875" style="592" customWidth="1"/>
    <col min="5" max="5" width="10.7109375" style="544" customWidth="1"/>
    <col min="6" max="6" width="3.140625" style="592" customWidth="1"/>
    <col min="7" max="7" width="9.140625" style="544" customWidth="1"/>
    <col min="8" max="8" width="3.421875" style="592" customWidth="1"/>
    <col min="9" max="9" width="10.28125" style="544" customWidth="1"/>
    <col min="10" max="10" width="3.140625" style="592" customWidth="1"/>
    <col min="11" max="16384" width="11.421875" style="544" customWidth="1"/>
  </cols>
  <sheetData>
    <row r="1" spans="1:10" ht="17.25" customHeight="1">
      <c r="A1" s="875" t="s">
        <v>427</v>
      </c>
      <c r="B1" s="875"/>
      <c r="C1" s="875"/>
      <c r="D1" s="875"/>
      <c r="E1" s="875"/>
      <c r="F1" s="875"/>
      <c r="G1" s="875"/>
      <c r="H1" s="875"/>
      <c r="I1" s="875"/>
      <c r="J1" s="875"/>
    </row>
    <row r="2" spans="1:10" ht="15.75" customHeight="1">
      <c r="A2" s="731"/>
      <c r="B2" s="731"/>
      <c r="C2" s="731"/>
      <c r="D2" s="731"/>
      <c r="E2" s="731"/>
      <c r="F2" s="731"/>
      <c r="G2" s="731"/>
      <c r="H2" s="731"/>
      <c r="I2" s="731"/>
      <c r="J2" s="731"/>
    </row>
    <row r="3" spans="1:10" ht="11.25">
      <c r="A3" s="897" t="s">
        <v>15</v>
      </c>
      <c r="B3" s="898"/>
      <c r="C3" s="891" t="s">
        <v>273</v>
      </c>
      <c r="D3" s="892"/>
      <c r="E3" s="897" t="s">
        <v>272</v>
      </c>
      <c r="F3" s="903"/>
      <c r="G3" s="903"/>
      <c r="H3" s="898"/>
      <c r="I3" s="907" t="s">
        <v>271</v>
      </c>
      <c r="J3" s="892"/>
    </row>
    <row r="4" spans="1:10" ht="15" customHeight="1">
      <c r="A4" s="899"/>
      <c r="B4" s="900"/>
      <c r="C4" s="893"/>
      <c r="D4" s="894"/>
      <c r="E4" s="904"/>
      <c r="F4" s="905"/>
      <c r="G4" s="905"/>
      <c r="H4" s="906"/>
      <c r="I4" s="908"/>
      <c r="J4" s="894"/>
    </row>
    <row r="5" spans="1:10" s="604" customFormat="1" ht="20.25" customHeight="1">
      <c r="A5" s="901"/>
      <c r="B5" s="902"/>
      <c r="C5" s="895"/>
      <c r="D5" s="896"/>
      <c r="E5" s="910" t="s">
        <v>3</v>
      </c>
      <c r="F5" s="911"/>
      <c r="G5" s="912" t="s">
        <v>2</v>
      </c>
      <c r="H5" s="913"/>
      <c r="I5" s="909"/>
      <c r="J5" s="896"/>
    </row>
    <row r="6" spans="1:12" ht="11.25">
      <c r="A6" s="546" t="s">
        <v>137</v>
      </c>
      <c r="B6" s="584" t="s">
        <v>74</v>
      </c>
      <c r="C6" s="462">
        <v>32</v>
      </c>
      <c r="D6" s="624" t="s">
        <v>125</v>
      </c>
      <c r="E6" s="462">
        <v>311</v>
      </c>
      <c r="F6" s="550"/>
      <c r="G6" s="497">
        <v>0</v>
      </c>
      <c r="H6" s="581"/>
      <c r="I6" s="583">
        <v>311</v>
      </c>
      <c r="J6" s="581" t="s">
        <v>125</v>
      </c>
      <c r="K6" s="555"/>
      <c r="L6" s="555"/>
    </row>
    <row r="7" spans="1:12" ht="11.25">
      <c r="A7" s="546" t="s">
        <v>138</v>
      </c>
      <c r="B7" s="584" t="s">
        <v>75</v>
      </c>
      <c r="C7" s="462">
        <v>11</v>
      </c>
      <c r="D7" s="624" t="s">
        <v>125</v>
      </c>
      <c r="E7" s="462">
        <v>195</v>
      </c>
      <c r="F7" s="550"/>
      <c r="G7" s="462">
        <v>0</v>
      </c>
      <c r="H7" s="554"/>
      <c r="I7" s="585">
        <v>195</v>
      </c>
      <c r="J7" s="554" t="s">
        <v>125</v>
      </c>
      <c r="K7" s="555"/>
      <c r="L7" s="555"/>
    </row>
    <row r="8" spans="1:12" ht="11.25">
      <c r="A8" s="546" t="s">
        <v>139</v>
      </c>
      <c r="B8" s="584" t="s">
        <v>76</v>
      </c>
      <c r="C8" s="462">
        <v>21</v>
      </c>
      <c r="D8" s="624" t="s">
        <v>125</v>
      </c>
      <c r="E8" s="462">
        <v>105</v>
      </c>
      <c r="F8" s="550"/>
      <c r="G8" s="462">
        <v>0</v>
      </c>
      <c r="H8" s="554"/>
      <c r="I8" s="585">
        <v>105</v>
      </c>
      <c r="J8" s="554" t="s">
        <v>125</v>
      </c>
      <c r="K8" s="555"/>
      <c r="L8" s="555"/>
    </row>
    <row r="9" spans="1:12" ht="11.25">
      <c r="A9" s="546" t="s">
        <v>140</v>
      </c>
      <c r="B9" s="584" t="s">
        <v>77</v>
      </c>
      <c r="C9" s="471">
        <v>0</v>
      </c>
      <c r="D9" s="624" t="s">
        <v>124</v>
      </c>
      <c r="E9" s="471">
        <v>25</v>
      </c>
      <c r="F9" s="550" t="s">
        <v>124</v>
      </c>
      <c r="G9" s="471">
        <v>0</v>
      </c>
      <c r="H9" s="548" t="s">
        <v>124</v>
      </c>
      <c r="I9" s="625">
        <v>25</v>
      </c>
      <c r="J9" s="554" t="s">
        <v>124</v>
      </c>
      <c r="K9" s="555"/>
      <c r="L9" s="555"/>
    </row>
    <row r="10" spans="1:12" ht="11.25">
      <c r="A10" s="546" t="s">
        <v>141</v>
      </c>
      <c r="B10" s="584" t="s">
        <v>78</v>
      </c>
      <c r="C10" s="462">
        <v>20</v>
      </c>
      <c r="D10" s="624" t="s">
        <v>125</v>
      </c>
      <c r="E10" s="462">
        <v>0</v>
      </c>
      <c r="F10" s="550"/>
      <c r="G10" s="462">
        <v>0</v>
      </c>
      <c r="H10" s="548"/>
      <c r="I10" s="585">
        <v>0</v>
      </c>
      <c r="J10" s="554" t="s">
        <v>125</v>
      </c>
      <c r="K10" s="555"/>
      <c r="L10" s="555"/>
    </row>
    <row r="11" spans="1:12" ht="11.25">
      <c r="A11" s="546" t="s">
        <v>142</v>
      </c>
      <c r="B11" s="584" t="s">
        <v>79</v>
      </c>
      <c r="C11" s="462">
        <v>453</v>
      </c>
      <c r="D11" s="624"/>
      <c r="E11" s="462">
        <v>35</v>
      </c>
      <c r="F11" s="550"/>
      <c r="G11" s="462">
        <v>0</v>
      </c>
      <c r="H11" s="548"/>
      <c r="I11" s="585">
        <v>35</v>
      </c>
      <c r="J11" s="554" t="s">
        <v>125</v>
      </c>
      <c r="K11" s="555"/>
      <c r="L11" s="555"/>
    </row>
    <row r="12" spans="1:12" ht="11.25">
      <c r="A12" s="546" t="s">
        <v>143</v>
      </c>
      <c r="B12" s="584" t="s">
        <v>80</v>
      </c>
      <c r="C12" s="462">
        <v>0</v>
      </c>
      <c r="D12" s="624"/>
      <c r="E12" s="462">
        <v>0</v>
      </c>
      <c r="F12" s="550"/>
      <c r="G12" s="462">
        <v>0</v>
      </c>
      <c r="H12" s="554"/>
      <c r="I12" s="585">
        <v>0</v>
      </c>
      <c r="J12" s="554" t="s">
        <v>125</v>
      </c>
      <c r="K12" s="555"/>
      <c r="L12" s="555"/>
    </row>
    <row r="13" spans="1:12" ht="11.25">
      <c r="A13" s="546" t="s">
        <v>144</v>
      </c>
      <c r="B13" s="584" t="s">
        <v>81</v>
      </c>
      <c r="C13" s="462">
        <v>0</v>
      </c>
      <c r="D13" s="624" t="s">
        <v>125</v>
      </c>
      <c r="E13" s="462">
        <v>117</v>
      </c>
      <c r="F13" s="550"/>
      <c r="G13" s="462">
        <v>0</v>
      </c>
      <c r="H13" s="554"/>
      <c r="I13" s="585">
        <v>117</v>
      </c>
      <c r="J13" s="554" t="s">
        <v>125</v>
      </c>
      <c r="K13" s="555"/>
      <c r="L13" s="555"/>
    </row>
    <row r="14" spans="1:12" ht="11.25">
      <c r="A14" s="546" t="s">
        <v>145</v>
      </c>
      <c r="B14" s="584" t="s">
        <v>82</v>
      </c>
      <c r="C14" s="462">
        <v>0</v>
      </c>
      <c r="D14" s="624" t="s">
        <v>125</v>
      </c>
      <c r="E14" s="462">
        <v>20</v>
      </c>
      <c r="F14" s="550"/>
      <c r="G14" s="462">
        <v>0</v>
      </c>
      <c r="H14" s="554"/>
      <c r="I14" s="585">
        <v>20</v>
      </c>
      <c r="J14" s="554" t="s">
        <v>125</v>
      </c>
      <c r="K14" s="555"/>
      <c r="L14" s="555"/>
    </row>
    <row r="15" spans="1:12" ht="11.25">
      <c r="A15" s="560">
        <v>10</v>
      </c>
      <c r="B15" s="584" t="s">
        <v>83</v>
      </c>
      <c r="C15" s="462">
        <v>0</v>
      </c>
      <c r="D15" s="624" t="s">
        <v>125</v>
      </c>
      <c r="E15" s="462">
        <v>90</v>
      </c>
      <c r="F15" s="550"/>
      <c r="G15" s="462">
        <v>0</v>
      </c>
      <c r="H15" s="554"/>
      <c r="I15" s="585">
        <v>90</v>
      </c>
      <c r="J15" s="554" t="s">
        <v>125</v>
      </c>
      <c r="K15" s="555"/>
      <c r="L15" s="555"/>
    </row>
    <row r="16" spans="1:12" ht="11.25">
      <c r="A16" s="560">
        <v>11</v>
      </c>
      <c r="B16" s="584" t="s">
        <v>84</v>
      </c>
      <c r="C16" s="471">
        <v>62</v>
      </c>
      <c r="D16" s="624" t="s">
        <v>124</v>
      </c>
      <c r="E16" s="471">
        <v>0</v>
      </c>
      <c r="F16" s="550" t="s">
        <v>124</v>
      </c>
      <c r="G16" s="471">
        <v>0</v>
      </c>
      <c r="H16" s="548" t="s">
        <v>124</v>
      </c>
      <c r="I16" s="625">
        <v>0</v>
      </c>
      <c r="J16" s="554" t="s">
        <v>124</v>
      </c>
      <c r="K16" s="555"/>
      <c r="L16" s="555"/>
    </row>
    <row r="17" spans="1:12" ht="11.25">
      <c r="A17" s="560">
        <v>12</v>
      </c>
      <c r="B17" s="584" t="s">
        <v>85</v>
      </c>
      <c r="C17" s="462">
        <v>14</v>
      </c>
      <c r="D17" s="624"/>
      <c r="E17" s="462">
        <v>255</v>
      </c>
      <c r="F17" s="550"/>
      <c r="G17" s="462">
        <v>0</v>
      </c>
      <c r="H17" s="554"/>
      <c r="I17" s="585">
        <v>255</v>
      </c>
      <c r="J17" s="554" t="s">
        <v>125</v>
      </c>
      <c r="K17" s="555"/>
      <c r="L17" s="555"/>
    </row>
    <row r="18" spans="1:12" ht="11.25">
      <c r="A18" s="560">
        <v>13</v>
      </c>
      <c r="B18" s="584" t="s">
        <v>86</v>
      </c>
      <c r="C18" s="462">
        <v>711</v>
      </c>
      <c r="D18" s="624" t="s">
        <v>125</v>
      </c>
      <c r="E18" s="462">
        <v>407</v>
      </c>
      <c r="F18" s="550"/>
      <c r="G18" s="462">
        <v>0</v>
      </c>
      <c r="H18" s="548"/>
      <c r="I18" s="585">
        <v>407</v>
      </c>
      <c r="J18" s="554" t="s">
        <v>125</v>
      </c>
      <c r="K18" s="555"/>
      <c r="L18" s="555"/>
    </row>
    <row r="19" spans="1:12" ht="11.25">
      <c r="A19" s="560">
        <v>14</v>
      </c>
      <c r="B19" s="584" t="s">
        <v>22</v>
      </c>
      <c r="C19" s="462">
        <v>0</v>
      </c>
      <c r="D19" s="624" t="s">
        <v>125</v>
      </c>
      <c r="E19" s="462">
        <v>362</v>
      </c>
      <c r="F19" s="550"/>
      <c r="G19" s="462">
        <v>20</v>
      </c>
      <c r="H19" s="554"/>
      <c r="I19" s="585">
        <v>382</v>
      </c>
      <c r="J19" s="554" t="s">
        <v>125</v>
      </c>
      <c r="K19" s="555"/>
      <c r="L19" s="555"/>
    </row>
    <row r="20" spans="1:12" ht="11.25">
      <c r="A20" s="560">
        <v>15</v>
      </c>
      <c r="B20" s="584" t="s">
        <v>23</v>
      </c>
      <c r="C20" s="462">
        <v>0</v>
      </c>
      <c r="D20" s="624" t="s">
        <v>125</v>
      </c>
      <c r="E20" s="462">
        <v>0</v>
      </c>
      <c r="F20" s="550"/>
      <c r="G20" s="462">
        <v>0</v>
      </c>
      <c r="H20" s="554"/>
      <c r="I20" s="585">
        <v>0</v>
      </c>
      <c r="J20" s="554" t="s">
        <v>125</v>
      </c>
      <c r="K20" s="555"/>
      <c r="L20" s="555"/>
    </row>
    <row r="21" spans="1:12" ht="11.25">
      <c r="A21" s="560">
        <v>16</v>
      </c>
      <c r="B21" s="584" t="s">
        <v>24</v>
      </c>
      <c r="C21" s="462">
        <v>0</v>
      </c>
      <c r="D21" s="624" t="s">
        <v>125</v>
      </c>
      <c r="E21" s="462">
        <v>259</v>
      </c>
      <c r="F21" s="550"/>
      <c r="G21" s="462">
        <v>0</v>
      </c>
      <c r="H21" s="554"/>
      <c r="I21" s="585">
        <v>259</v>
      </c>
      <c r="J21" s="554" t="s">
        <v>125</v>
      </c>
      <c r="K21" s="555"/>
      <c r="L21" s="555"/>
    </row>
    <row r="22" spans="1:12" ht="11.25">
      <c r="A22" s="560">
        <v>17</v>
      </c>
      <c r="B22" s="584" t="s">
        <v>87</v>
      </c>
      <c r="C22" s="462">
        <v>0</v>
      </c>
      <c r="D22" s="624" t="s">
        <v>125</v>
      </c>
      <c r="E22" s="462">
        <v>143</v>
      </c>
      <c r="F22" s="550"/>
      <c r="G22" s="462">
        <v>36</v>
      </c>
      <c r="H22" s="554"/>
      <c r="I22" s="585">
        <v>179</v>
      </c>
      <c r="J22" s="554" t="s">
        <v>125</v>
      </c>
      <c r="K22" s="555"/>
      <c r="L22" s="555"/>
    </row>
    <row r="23" spans="1:12" ht="11.25">
      <c r="A23" s="560">
        <v>18</v>
      </c>
      <c r="B23" s="584" t="s">
        <v>25</v>
      </c>
      <c r="C23" s="462">
        <v>30</v>
      </c>
      <c r="D23" s="624" t="s">
        <v>125</v>
      </c>
      <c r="E23" s="462">
        <v>99</v>
      </c>
      <c r="F23" s="550"/>
      <c r="G23" s="462">
        <v>0</v>
      </c>
      <c r="H23" s="554"/>
      <c r="I23" s="585">
        <v>99</v>
      </c>
      <c r="J23" s="554" t="s">
        <v>125</v>
      </c>
      <c r="K23" s="555"/>
      <c r="L23" s="555"/>
    </row>
    <row r="24" spans="1:19" ht="11.25">
      <c r="A24" s="560">
        <v>19</v>
      </c>
      <c r="B24" s="584" t="s">
        <v>26</v>
      </c>
      <c r="C24" s="462">
        <v>0</v>
      </c>
      <c r="D24" s="624" t="s">
        <v>125</v>
      </c>
      <c r="E24" s="462">
        <v>0</v>
      </c>
      <c r="F24" s="550"/>
      <c r="G24" s="462">
        <v>0</v>
      </c>
      <c r="H24" s="554"/>
      <c r="I24" s="585">
        <v>0</v>
      </c>
      <c r="J24" s="554" t="s">
        <v>125</v>
      </c>
      <c r="K24" s="555"/>
      <c r="L24" s="555"/>
      <c r="R24" s="572"/>
      <c r="S24" s="572"/>
    </row>
    <row r="25" spans="1:19" ht="11.25">
      <c r="A25" s="560" t="s">
        <v>20</v>
      </c>
      <c r="B25" s="584" t="s">
        <v>27</v>
      </c>
      <c r="C25" s="462">
        <v>0</v>
      </c>
      <c r="D25" s="624" t="s">
        <v>125</v>
      </c>
      <c r="E25" s="462">
        <v>0</v>
      </c>
      <c r="F25" s="550"/>
      <c r="G25" s="462">
        <v>0</v>
      </c>
      <c r="H25" s="554"/>
      <c r="I25" s="585">
        <v>0</v>
      </c>
      <c r="J25" s="554" t="s">
        <v>125</v>
      </c>
      <c r="K25" s="555"/>
      <c r="L25" s="555"/>
      <c r="R25" s="572"/>
      <c r="S25" s="572"/>
    </row>
    <row r="26" spans="1:12" ht="11.25">
      <c r="A26" s="560" t="s">
        <v>21</v>
      </c>
      <c r="B26" s="584" t="s">
        <v>88</v>
      </c>
      <c r="C26" s="462">
        <v>0</v>
      </c>
      <c r="D26" s="624" t="s">
        <v>125</v>
      </c>
      <c r="E26" s="462">
        <v>0</v>
      </c>
      <c r="F26" s="550"/>
      <c r="G26" s="462">
        <v>0</v>
      </c>
      <c r="H26" s="554"/>
      <c r="I26" s="585">
        <v>0</v>
      </c>
      <c r="J26" s="554" t="s">
        <v>125</v>
      </c>
      <c r="K26" s="555"/>
      <c r="L26" s="555"/>
    </row>
    <row r="27" spans="1:12" ht="11.25">
      <c r="A27" s="560">
        <v>21</v>
      </c>
      <c r="B27" s="584" t="s">
        <v>89</v>
      </c>
      <c r="C27" s="462">
        <v>12</v>
      </c>
      <c r="D27" s="624"/>
      <c r="E27" s="462">
        <v>344</v>
      </c>
      <c r="F27" s="550"/>
      <c r="G27" s="462">
        <v>0</v>
      </c>
      <c r="H27" s="554"/>
      <c r="I27" s="585">
        <v>344</v>
      </c>
      <c r="J27" s="554" t="s">
        <v>125</v>
      </c>
      <c r="K27" s="555"/>
      <c r="L27" s="555"/>
    </row>
    <row r="28" spans="1:12" ht="11.25">
      <c r="A28" s="560">
        <v>22</v>
      </c>
      <c r="B28" s="584" t="s">
        <v>90</v>
      </c>
      <c r="C28" s="462">
        <v>88</v>
      </c>
      <c r="D28" s="624"/>
      <c r="E28" s="462">
        <v>174</v>
      </c>
      <c r="F28" s="550"/>
      <c r="G28" s="462">
        <v>20</v>
      </c>
      <c r="H28" s="554"/>
      <c r="I28" s="585">
        <v>194</v>
      </c>
      <c r="J28" s="554" t="s">
        <v>125</v>
      </c>
      <c r="K28" s="555"/>
      <c r="L28" s="555"/>
    </row>
    <row r="29" spans="1:12" ht="11.25">
      <c r="A29" s="560">
        <v>23</v>
      </c>
      <c r="B29" s="584" t="s">
        <v>28</v>
      </c>
      <c r="C29" s="462">
        <v>0</v>
      </c>
      <c r="D29" s="624" t="s">
        <v>125</v>
      </c>
      <c r="E29" s="462">
        <v>14</v>
      </c>
      <c r="F29" s="550"/>
      <c r="G29" s="462">
        <v>0</v>
      </c>
      <c r="H29" s="548"/>
      <c r="I29" s="585">
        <v>14</v>
      </c>
      <c r="J29" s="554" t="s">
        <v>125</v>
      </c>
      <c r="K29" s="555"/>
      <c r="L29" s="555"/>
    </row>
    <row r="30" spans="1:12" ht="11.25">
      <c r="A30" s="560">
        <v>24</v>
      </c>
      <c r="B30" s="584" t="s">
        <v>29</v>
      </c>
      <c r="C30" s="462">
        <v>0</v>
      </c>
      <c r="D30" s="624" t="s">
        <v>125</v>
      </c>
      <c r="E30" s="462">
        <v>15</v>
      </c>
      <c r="F30" s="550"/>
      <c r="G30" s="462">
        <v>0</v>
      </c>
      <c r="H30" s="554"/>
      <c r="I30" s="585">
        <v>15</v>
      </c>
      <c r="J30" s="554" t="s">
        <v>125</v>
      </c>
      <c r="K30" s="555"/>
      <c r="L30" s="555"/>
    </row>
    <row r="31" spans="1:12" ht="11.25">
      <c r="A31" s="560">
        <v>25</v>
      </c>
      <c r="B31" s="584" t="s">
        <v>30</v>
      </c>
      <c r="C31" s="462">
        <v>0</v>
      </c>
      <c r="D31" s="624" t="s">
        <v>125</v>
      </c>
      <c r="E31" s="462">
        <v>271</v>
      </c>
      <c r="F31" s="550"/>
      <c r="G31" s="462">
        <v>0</v>
      </c>
      <c r="H31" s="554"/>
      <c r="I31" s="585">
        <v>271</v>
      </c>
      <c r="J31" s="554" t="s">
        <v>125</v>
      </c>
      <c r="K31" s="555"/>
      <c r="L31" s="555"/>
    </row>
    <row r="32" spans="1:12" ht="11.25">
      <c r="A32" s="560">
        <v>26</v>
      </c>
      <c r="B32" s="584" t="s">
        <v>31</v>
      </c>
      <c r="C32" s="462">
        <v>31</v>
      </c>
      <c r="D32" s="624" t="s">
        <v>125</v>
      </c>
      <c r="E32" s="462">
        <v>130</v>
      </c>
      <c r="F32" s="550"/>
      <c r="G32" s="462">
        <v>0</v>
      </c>
      <c r="H32" s="548"/>
      <c r="I32" s="585">
        <v>130</v>
      </c>
      <c r="J32" s="554" t="s">
        <v>125</v>
      </c>
      <c r="K32" s="555"/>
      <c r="L32" s="555"/>
    </row>
    <row r="33" spans="1:12" ht="11.25">
      <c r="A33" s="560">
        <v>27</v>
      </c>
      <c r="B33" s="584" t="s">
        <v>32</v>
      </c>
      <c r="C33" s="462">
        <v>60</v>
      </c>
      <c r="D33" s="624" t="s">
        <v>125</v>
      </c>
      <c r="E33" s="462">
        <v>119</v>
      </c>
      <c r="F33" s="550"/>
      <c r="G33" s="462">
        <v>0</v>
      </c>
      <c r="H33" s="554"/>
      <c r="I33" s="585">
        <v>119</v>
      </c>
      <c r="J33" s="554" t="s">
        <v>125</v>
      </c>
      <c r="K33" s="555"/>
      <c r="L33" s="555"/>
    </row>
    <row r="34" spans="1:12" ht="11.25">
      <c r="A34" s="560">
        <v>28</v>
      </c>
      <c r="B34" s="584" t="s">
        <v>91</v>
      </c>
      <c r="C34" s="462">
        <v>50</v>
      </c>
      <c r="D34" s="624" t="s">
        <v>125</v>
      </c>
      <c r="E34" s="462">
        <v>326</v>
      </c>
      <c r="F34" s="550"/>
      <c r="G34" s="462">
        <v>0</v>
      </c>
      <c r="H34" s="554"/>
      <c r="I34" s="585">
        <v>326</v>
      </c>
      <c r="J34" s="554" t="s">
        <v>125</v>
      </c>
      <c r="K34" s="555"/>
      <c r="L34" s="555"/>
    </row>
    <row r="35" spans="1:12" ht="11.25">
      <c r="A35" s="560">
        <v>29</v>
      </c>
      <c r="B35" s="584" t="s">
        <v>33</v>
      </c>
      <c r="C35" s="462">
        <v>16</v>
      </c>
      <c r="D35" s="624" t="s">
        <v>125</v>
      </c>
      <c r="E35" s="462">
        <v>460</v>
      </c>
      <c r="F35" s="550"/>
      <c r="G35" s="462">
        <v>0</v>
      </c>
      <c r="H35" s="554"/>
      <c r="I35" s="585">
        <v>460</v>
      </c>
      <c r="J35" s="554" t="s">
        <v>125</v>
      </c>
      <c r="K35" s="555"/>
      <c r="L35" s="555"/>
    </row>
    <row r="36" spans="1:12" ht="11.25">
      <c r="A36" s="560">
        <v>30</v>
      </c>
      <c r="B36" s="584" t="s">
        <v>34</v>
      </c>
      <c r="C36" s="462">
        <v>51</v>
      </c>
      <c r="D36" s="624" t="s">
        <v>125</v>
      </c>
      <c r="E36" s="462">
        <v>0</v>
      </c>
      <c r="F36" s="550"/>
      <c r="G36" s="462">
        <v>0</v>
      </c>
      <c r="H36" s="554"/>
      <c r="I36" s="585">
        <v>0</v>
      </c>
      <c r="J36" s="554" t="s">
        <v>125</v>
      </c>
      <c r="K36" s="555"/>
      <c r="L36" s="555"/>
    </row>
    <row r="37" spans="1:12" ht="11.25">
      <c r="A37" s="560">
        <v>31</v>
      </c>
      <c r="B37" s="584" t="s">
        <v>92</v>
      </c>
      <c r="C37" s="462">
        <v>98</v>
      </c>
      <c r="D37" s="624" t="s">
        <v>125</v>
      </c>
      <c r="E37" s="462">
        <v>752</v>
      </c>
      <c r="F37" s="550"/>
      <c r="G37" s="462">
        <v>16</v>
      </c>
      <c r="H37" s="554"/>
      <c r="I37" s="585">
        <v>768</v>
      </c>
      <c r="J37" s="554" t="s">
        <v>125</v>
      </c>
      <c r="K37" s="555"/>
      <c r="L37" s="555"/>
    </row>
    <row r="38" spans="1:12" ht="11.25">
      <c r="A38" s="560">
        <v>32</v>
      </c>
      <c r="B38" s="584" t="s">
        <v>35</v>
      </c>
      <c r="C38" s="462">
        <v>72</v>
      </c>
      <c r="D38" s="624" t="s">
        <v>125</v>
      </c>
      <c r="E38" s="462">
        <v>39</v>
      </c>
      <c r="F38" s="550"/>
      <c r="G38" s="462">
        <v>0</v>
      </c>
      <c r="H38" s="554"/>
      <c r="I38" s="585">
        <v>39</v>
      </c>
      <c r="J38" s="554" t="s">
        <v>125</v>
      </c>
      <c r="K38" s="555"/>
      <c r="L38" s="555"/>
    </row>
    <row r="39" spans="1:12" ht="11.25">
      <c r="A39" s="560">
        <v>33</v>
      </c>
      <c r="B39" s="584" t="s">
        <v>36</v>
      </c>
      <c r="C39" s="462">
        <v>0</v>
      </c>
      <c r="D39" s="624" t="s">
        <v>125</v>
      </c>
      <c r="E39" s="462">
        <v>281</v>
      </c>
      <c r="F39" s="550"/>
      <c r="G39" s="462">
        <v>0</v>
      </c>
      <c r="H39" s="554"/>
      <c r="I39" s="585">
        <v>281</v>
      </c>
      <c r="J39" s="554" t="s">
        <v>125</v>
      </c>
      <c r="K39" s="555"/>
      <c r="L39" s="555"/>
    </row>
    <row r="40" spans="1:12" ht="11.25">
      <c r="A40" s="560">
        <v>34</v>
      </c>
      <c r="B40" s="584" t="s">
        <v>37</v>
      </c>
      <c r="C40" s="462">
        <v>66</v>
      </c>
      <c r="D40" s="624" t="s">
        <v>125</v>
      </c>
      <c r="E40" s="462">
        <v>91</v>
      </c>
      <c r="F40" s="550"/>
      <c r="G40" s="462">
        <v>0</v>
      </c>
      <c r="H40" s="554"/>
      <c r="I40" s="585">
        <v>91</v>
      </c>
      <c r="J40" s="554" t="s">
        <v>125</v>
      </c>
      <c r="K40" s="555"/>
      <c r="L40" s="555"/>
    </row>
    <row r="41" spans="1:12" ht="11.25">
      <c r="A41" s="560">
        <v>35</v>
      </c>
      <c r="B41" s="584" t="s">
        <v>93</v>
      </c>
      <c r="C41" s="462">
        <v>20</v>
      </c>
      <c r="D41" s="624"/>
      <c r="E41" s="462">
        <v>621</v>
      </c>
      <c r="F41" s="550"/>
      <c r="G41" s="462">
        <v>391</v>
      </c>
      <c r="H41" s="548"/>
      <c r="I41" s="585">
        <v>1012</v>
      </c>
      <c r="J41" s="554" t="s">
        <v>125</v>
      </c>
      <c r="K41" s="555"/>
      <c r="L41" s="555"/>
    </row>
    <row r="42" spans="1:12" ht="11.25">
      <c r="A42" s="560">
        <v>36</v>
      </c>
      <c r="B42" s="584" t="s">
        <v>38</v>
      </c>
      <c r="C42" s="462">
        <v>35</v>
      </c>
      <c r="D42" s="624" t="s">
        <v>125</v>
      </c>
      <c r="E42" s="462">
        <v>119</v>
      </c>
      <c r="F42" s="550"/>
      <c r="G42" s="462">
        <v>0</v>
      </c>
      <c r="H42" s="554"/>
      <c r="I42" s="585">
        <v>119</v>
      </c>
      <c r="J42" s="554" t="s">
        <v>125</v>
      </c>
      <c r="K42" s="555"/>
      <c r="L42" s="555"/>
    </row>
    <row r="43" spans="1:12" ht="11.25">
      <c r="A43" s="560">
        <v>37</v>
      </c>
      <c r="B43" s="584" t="s">
        <v>94</v>
      </c>
      <c r="C43" s="462">
        <v>25</v>
      </c>
      <c r="D43" s="624" t="s">
        <v>125</v>
      </c>
      <c r="E43" s="462">
        <v>185</v>
      </c>
      <c r="F43" s="550"/>
      <c r="G43" s="462">
        <v>0</v>
      </c>
      <c r="H43" s="554"/>
      <c r="I43" s="585">
        <v>185</v>
      </c>
      <c r="J43" s="554" t="s">
        <v>125</v>
      </c>
      <c r="K43" s="555"/>
      <c r="L43" s="555"/>
    </row>
    <row r="44" spans="1:12" ht="11.25">
      <c r="A44" s="560">
        <v>38</v>
      </c>
      <c r="B44" s="584" t="s">
        <v>39</v>
      </c>
      <c r="C44" s="462">
        <v>75</v>
      </c>
      <c r="D44" s="624" t="s">
        <v>125</v>
      </c>
      <c r="E44" s="462">
        <v>901</v>
      </c>
      <c r="F44" s="550"/>
      <c r="G44" s="462">
        <v>54</v>
      </c>
      <c r="H44" s="554"/>
      <c r="I44" s="585">
        <v>955</v>
      </c>
      <c r="J44" s="554" t="s">
        <v>125</v>
      </c>
      <c r="K44" s="555"/>
      <c r="L44" s="555"/>
    </row>
    <row r="45" spans="1:12" ht="11.25">
      <c r="A45" s="560">
        <v>39</v>
      </c>
      <c r="B45" s="584" t="s">
        <v>40</v>
      </c>
      <c r="C45" s="462">
        <v>0</v>
      </c>
      <c r="D45" s="624" t="s">
        <v>125</v>
      </c>
      <c r="E45" s="462">
        <v>60</v>
      </c>
      <c r="F45" s="550"/>
      <c r="G45" s="462">
        <v>0</v>
      </c>
      <c r="H45" s="554"/>
      <c r="I45" s="585">
        <v>60</v>
      </c>
      <c r="J45" s="554" t="s">
        <v>125</v>
      </c>
      <c r="K45" s="555"/>
      <c r="L45" s="555"/>
    </row>
    <row r="46" spans="1:12" ht="11.25">
      <c r="A46" s="560">
        <v>40</v>
      </c>
      <c r="B46" s="584" t="s">
        <v>41</v>
      </c>
      <c r="C46" s="462">
        <v>0</v>
      </c>
      <c r="D46" s="624" t="s">
        <v>125</v>
      </c>
      <c r="E46" s="462">
        <v>87</v>
      </c>
      <c r="F46" s="550"/>
      <c r="G46" s="462">
        <v>0</v>
      </c>
      <c r="H46" s="554"/>
      <c r="I46" s="585">
        <v>87</v>
      </c>
      <c r="J46" s="554" t="s">
        <v>125</v>
      </c>
      <c r="K46" s="555"/>
      <c r="L46" s="555"/>
    </row>
    <row r="47" spans="1:12" ht="11.25">
      <c r="A47" s="560">
        <v>41</v>
      </c>
      <c r="B47" s="584" t="s">
        <v>95</v>
      </c>
      <c r="C47" s="462">
        <v>0</v>
      </c>
      <c r="D47" s="624" t="s">
        <v>125</v>
      </c>
      <c r="E47" s="462">
        <v>155</v>
      </c>
      <c r="F47" s="550"/>
      <c r="G47" s="462">
        <v>0</v>
      </c>
      <c r="H47" s="554"/>
      <c r="I47" s="585">
        <v>155</v>
      </c>
      <c r="J47" s="554" t="s">
        <v>125</v>
      </c>
      <c r="K47" s="555"/>
      <c r="L47" s="555"/>
    </row>
    <row r="48" spans="1:12" ht="11.25">
      <c r="A48" s="560">
        <v>42</v>
      </c>
      <c r="B48" s="584" t="s">
        <v>42</v>
      </c>
      <c r="C48" s="462">
        <v>348</v>
      </c>
      <c r="D48" s="624" t="s">
        <v>125</v>
      </c>
      <c r="E48" s="462">
        <v>41</v>
      </c>
      <c r="F48" s="550"/>
      <c r="G48" s="462">
        <v>0</v>
      </c>
      <c r="H48" s="554"/>
      <c r="I48" s="585">
        <v>41</v>
      </c>
      <c r="J48" s="554" t="s">
        <v>125</v>
      </c>
      <c r="K48" s="555"/>
      <c r="L48" s="555"/>
    </row>
    <row r="49" spans="1:12" ht="11.25">
      <c r="A49" s="560">
        <v>43</v>
      </c>
      <c r="B49" s="584" t="s">
        <v>96</v>
      </c>
      <c r="C49" s="462">
        <v>0</v>
      </c>
      <c r="D49" s="624" t="s">
        <v>125</v>
      </c>
      <c r="E49" s="462">
        <v>30</v>
      </c>
      <c r="F49" s="550"/>
      <c r="G49" s="462">
        <v>0</v>
      </c>
      <c r="H49" s="554"/>
      <c r="I49" s="585">
        <v>30</v>
      </c>
      <c r="J49" s="554" t="s">
        <v>125</v>
      </c>
      <c r="K49" s="555"/>
      <c r="L49" s="555"/>
    </row>
    <row r="50" spans="1:12" ht="11.25">
      <c r="A50" s="560">
        <v>44</v>
      </c>
      <c r="B50" s="584" t="s">
        <v>97</v>
      </c>
      <c r="C50" s="462">
        <v>0</v>
      </c>
      <c r="D50" s="624" t="s">
        <v>125</v>
      </c>
      <c r="E50" s="462">
        <v>830</v>
      </c>
      <c r="F50" s="550"/>
      <c r="G50" s="462">
        <v>0</v>
      </c>
      <c r="H50" s="554"/>
      <c r="I50" s="585">
        <v>830</v>
      </c>
      <c r="J50" s="554" t="s">
        <v>125</v>
      </c>
      <c r="K50" s="555"/>
      <c r="L50" s="555"/>
    </row>
    <row r="51" spans="1:12" ht="11.25">
      <c r="A51" s="560">
        <v>45</v>
      </c>
      <c r="B51" s="584" t="s">
        <v>43</v>
      </c>
      <c r="C51" s="462">
        <v>0</v>
      </c>
      <c r="D51" s="624" t="s">
        <v>125</v>
      </c>
      <c r="E51" s="462">
        <v>424</v>
      </c>
      <c r="F51" s="550"/>
      <c r="G51" s="462">
        <v>52</v>
      </c>
      <c r="H51" s="554"/>
      <c r="I51" s="585">
        <v>476</v>
      </c>
      <c r="J51" s="554" t="s">
        <v>125</v>
      </c>
      <c r="K51" s="555"/>
      <c r="L51" s="555"/>
    </row>
    <row r="52" spans="1:12" ht="11.25">
      <c r="A52" s="560">
        <v>46</v>
      </c>
      <c r="B52" s="584" t="s">
        <v>44</v>
      </c>
      <c r="C52" s="462">
        <v>40</v>
      </c>
      <c r="D52" s="624" t="s">
        <v>125</v>
      </c>
      <c r="E52" s="462">
        <v>10</v>
      </c>
      <c r="F52" s="550"/>
      <c r="G52" s="462">
        <v>0</v>
      </c>
      <c r="H52" s="554"/>
      <c r="I52" s="585">
        <v>10</v>
      </c>
      <c r="J52" s="554" t="s">
        <v>125</v>
      </c>
      <c r="K52" s="555"/>
      <c r="L52" s="555"/>
    </row>
    <row r="53" spans="1:12" ht="11.25">
      <c r="A53" s="560">
        <v>47</v>
      </c>
      <c r="B53" s="584" t="s">
        <v>98</v>
      </c>
      <c r="C53" s="462">
        <v>0</v>
      </c>
      <c r="D53" s="624" t="s">
        <v>125</v>
      </c>
      <c r="E53" s="462">
        <v>140</v>
      </c>
      <c r="F53" s="550"/>
      <c r="G53" s="462">
        <v>0</v>
      </c>
      <c r="H53" s="554"/>
      <c r="I53" s="585">
        <v>140</v>
      </c>
      <c r="J53" s="554" t="s">
        <v>125</v>
      </c>
      <c r="K53" s="555"/>
      <c r="L53" s="555"/>
    </row>
    <row r="54" spans="1:12" ht="11.25">
      <c r="A54" s="560">
        <v>48</v>
      </c>
      <c r="B54" s="584" t="s">
        <v>45</v>
      </c>
      <c r="C54" s="462">
        <v>0</v>
      </c>
      <c r="D54" s="624"/>
      <c r="E54" s="462">
        <v>0</v>
      </c>
      <c r="F54" s="550"/>
      <c r="G54" s="462">
        <v>0</v>
      </c>
      <c r="H54" s="548"/>
      <c r="I54" s="585">
        <v>0</v>
      </c>
      <c r="J54" s="554" t="s">
        <v>125</v>
      </c>
      <c r="K54" s="555"/>
      <c r="L54" s="555"/>
    </row>
    <row r="55" spans="1:12" ht="11.25">
      <c r="A55" s="560">
        <v>49</v>
      </c>
      <c r="B55" s="584" t="s">
        <v>99</v>
      </c>
      <c r="C55" s="462">
        <v>12</v>
      </c>
      <c r="D55" s="624" t="s">
        <v>125</v>
      </c>
      <c r="E55" s="462">
        <v>661</v>
      </c>
      <c r="F55" s="550"/>
      <c r="G55" s="462">
        <v>0</v>
      </c>
      <c r="H55" s="554"/>
      <c r="I55" s="585">
        <v>661</v>
      </c>
      <c r="J55" s="554" t="s">
        <v>125</v>
      </c>
      <c r="K55" s="555"/>
      <c r="L55" s="555"/>
    </row>
    <row r="56" spans="1:12" ht="11.25">
      <c r="A56" s="560">
        <v>50</v>
      </c>
      <c r="B56" s="584" t="s">
        <v>46</v>
      </c>
      <c r="C56" s="462">
        <v>0</v>
      </c>
      <c r="D56" s="624" t="s">
        <v>125</v>
      </c>
      <c r="E56" s="462">
        <v>75</v>
      </c>
      <c r="F56" s="550"/>
      <c r="G56" s="462">
        <v>0</v>
      </c>
      <c r="H56" s="554"/>
      <c r="I56" s="585">
        <v>75</v>
      </c>
      <c r="J56" s="554" t="s">
        <v>125</v>
      </c>
      <c r="K56" s="555"/>
      <c r="L56" s="555"/>
    </row>
    <row r="57" spans="1:12" ht="11.25">
      <c r="A57" s="560">
        <v>51</v>
      </c>
      <c r="B57" s="584" t="s">
        <v>47</v>
      </c>
      <c r="C57" s="462">
        <v>0</v>
      </c>
      <c r="D57" s="624" t="s">
        <v>125</v>
      </c>
      <c r="E57" s="462">
        <v>195</v>
      </c>
      <c r="F57" s="550"/>
      <c r="G57" s="462">
        <v>15</v>
      </c>
      <c r="H57" s="554"/>
      <c r="I57" s="585">
        <v>210</v>
      </c>
      <c r="J57" s="554" t="s">
        <v>125</v>
      </c>
      <c r="K57" s="555"/>
      <c r="L57" s="555"/>
    </row>
    <row r="58" spans="1:12" ht="11.25">
      <c r="A58" s="561">
        <v>52</v>
      </c>
      <c r="B58" s="586" t="s">
        <v>100</v>
      </c>
      <c r="C58" s="481">
        <v>0</v>
      </c>
      <c r="D58" s="626" t="s">
        <v>125</v>
      </c>
      <c r="E58" s="481">
        <v>30</v>
      </c>
      <c r="F58" s="566"/>
      <c r="G58" s="481">
        <v>0</v>
      </c>
      <c r="H58" s="570"/>
      <c r="I58" s="587">
        <v>30</v>
      </c>
      <c r="J58" s="570" t="s">
        <v>125</v>
      </c>
      <c r="K58" s="555"/>
      <c r="L58" s="555"/>
    </row>
    <row r="59" spans="1:12" ht="11.25">
      <c r="A59" s="866" t="s">
        <v>14</v>
      </c>
      <c r="B59" s="866"/>
      <c r="C59" s="622"/>
      <c r="D59" s="571"/>
      <c r="E59" s="622"/>
      <c r="F59" s="550"/>
      <c r="G59" s="622"/>
      <c r="H59" s="571"/>
      <c r="I59" s="555"/>
      <c r="J59" s="571"/>
      <c r="K59" s="555"/>
      <c r="L59" s="555"/>
    </row>
    <row r="60" spans="1:12" ht="11.25">
      <c r="A60" s="592"/>
      <c r="C60" s="622"/>
      <c r="D60" s="571"/>
      <c r="E60" s="622"/>
      <c r="F60" s="550"/>
      <c r="G60" s="622"/>
      <c r="H60" s="571"/>
      <c r="I60" s="555"/>
      <c r="J60" s="550"/>
      <c r="K60" s="555"/>
      <c r="L60" s="555"/>
    </row>
    <row r="61" spans="1:12" ht="12.75" customHeight="1">
      <c r="A61" s="897" t="s">
        <v>15</v>
      </c>
      <c r="B61" s="916"/>
      <c r="C61" s="891" t="s">
        <v>273</v>
      </c>
      <c r="D61" s="892"/>
      <c r="E61" s="897" t="s">
        <v>272</v>
      </c>
      <c r="F61" s="903"/>
      <c r="G61" s="903"/>
      <c r="H61" s="916"/>
      <c r="I61" s="891" t="s">
        <v>271</v>
      </c>
      <c r="J61" s="892"/>
      <c r="K61" s="555"/>
      <c r="L61" s="555"/>
    </row>
    <row r="62" spans="1:12" ht="11.25">
      <c r="A62" s="899"/>
      <c r="B62" s="919"/>
      <c r="C62" s="893"/>
      <c r="D62" s="894"/>
      <c r="E62" s="901"/>
      <c r="F62" s="917"/>
      <c r="G62" s="917"/>
      <c r="H62" s="918"/>
      <c r="I62" s="893"/>
      <c r="J62" s="894"/>
      <c r="K62" s="555"/>
      <c r="L62" s="555"/>
    </row>
    <row r="63" spans="1:12" ht="11.25">
      <c r="A63" s="901"/>
      <c r="B63" s="918"/>
      <c r="C63" s="895"/>
      <c r="D63" s="896"/>
      <c r="E63" s="910" t="s">
        <v>3</v>
      </c>
      <c r="F63" s="913"/>
      <c r="G63" s="914" t="s">
        <v>2</v>
      </c>
      <c r="H63" s="915"/>
      <c r="I63" s="895"/>
      <c r="J63" s="896"/>
      <c r="K63" s="555"/>
      <c r="L63" s="555"/>
    </row>
    <row r="64" spans="1:12" ht="11.25">
      <c r="A64" s="560">
        <v>53</v>
      </c>
      <c r="B64" s="544" t="s">
        <v>48</v>
      </c>
      <c r="C64" s="462">
        <v>0</v>
      </c>
      <c r="D64" s="548" t="s">
        <v>125</v>
      </c>
      <c r="E64" s="462">
        <v>126</v>
      </c>
      <c r="F64" s="548"/>
      <c r="G64" s="464">
        <v>0</v>
      </c>
      <c r="H64" s="571"/>
      <c r="I64" s="585">
        <v>126</v>
      </c>
      <c r="J64" s="554" t="s">
        <v>125</v>
      </c>
      <c r="K64" s="555"/>
      <c r="L64" s="555"/>
    </row>
    <row r="65" spans="1:12" ht="11.25">
      <c r="A65" s="560">
        <v>54</v>
      </c>
      <c r="B65" s="544" t="s">
        <v>101</v>
      </c>
      <c r="C65" s="462">
        <v>0</v>
      </c>
      <c r="D65" s="548" t="s">
        <v>125</v>
      </c>
      <c r="E65" s="462">
        <v>226</v>
      </c>
      <c r="F65" s="548"/>
      <c r="G65" s="464">
        <v>16</v>
      </c>
      <c r="H65" s="571"/>
      <c r="I65" s="585">
        <v>242</v>
      </c>
      <c r="J65" s="554" t="s">
        <v>125</v>
      </c>
      <c r="K65" s="555"/>
      <c r="L65" s="555"/>
    </row>
    <row r="66" spans="1:12" ht="11.25">
      <c r="A66" s="560">
        <v>55</v>
      </c>
      <c r="B66" s="544" t="s">
        <v>49</v>
      </c>
      <c r="C66" s="462">
        <v>0</v>
      </c>
      <c r="D66" s="548"/>
      <c r="E66" s="462">
        <v>0</v>
      </c>
      <c r="F66" s="548"/>
      <c r="G66" s="464">
        <v>0</v>
      </c>
      <c r="H66" s="571"/>
      <c r="I66" s="585">
        <v>0</v>
      </c>
      <c r="J66" s="554" t="s">
        <v>125</v>
      </c>
      <c r="K66" s="555"/>
      <c r="L66" s="555"/>
    </row>
    <row r="67" spans="1:12" ht="11.25">
      <c r="A67" s="560">
        <v>56</v>
      </c>
      <c r="B67" s="544" t="s">
        <v>50</v>
      </c>
      <c r="C67" s="462">
        <v>20</v>
      </c>
      <c r="D67" s="548" t="s">
        <v>125</v>
      </c>
      <c r="E67" s="462">
        <v>91</v>
      </c>
      <c r="F67" s="548"/>
      <c r="G67" s="464">
        <v>0</v>
      </c>
      <c r="H67" s="571"/>
      <c r="I67" s="585">
        <v>91</v>
      </c>
      <c r="J67" s="554" t="s">
        <v>125</v>
      </c>
      <c r="K67" s="555"/>
      <c r="L67" s="555"/>
    </row>
    <row r="68" spans="1:12" ht="11.25">
      <c r="A68" s="560">
        <v>57</v>
      </c>
      <c r="B68" s="544" t="s">
        <v>51</v>
      </c>
      <c r="C68" s="462">
        <v>0</v>
      </c>
      <c r="D68" s="548" t="s">
        <v>125</v>
      </c>
      <c r="E68" s="462">
        <v>399</v>
      </c>
      <c r="F68" s="548"/>
      <c r="G68" s="464">
        <v>20</v>
      </c>
      <c r="H68" s="571"/>
      <c r="I68" s="585">
        <v>419</v>
      </c>
      <c r="J68" s="554" t="s">
        <v>125</v>
      </c>
      <c r="K68" s="555"/>
      <c r="L68" s="555"/>
    </row>
    <row r="69" spans="1:12" ht="11.25">
      <c r="A69" s="560">
        <v>58</v>
      </c>
      <c r="B69" s="544" t="s">
        <v>52</v>
      </c>
      <c r="C69" s="462">
        <v>0</v>
      </c>
      <c r="D69" s="548"/>
      <c r="E69" s="462">
        <v>27</v>
      </c>
      <c r="F69" s="548"/>
      <c r="G69" s="464">
        <v>0</v>
      </c>
      <c r="H69" s="571"/>
      <c r="I69" s="585">
        <v>27</v>
      </c>
      <c r="J69" s="554" t="s">
        <v>125</v>
      </c>
      <c r="K69" s="555"/>
      <c r="L69" s="555"/>
    </row>
    <row r="70" spans="1:12" ht="11.25">
      <c r="A70" s="560">
        <v>59</v>
      </c>
      <c r="B70" s="544" t="s">
        <v>53</v>
      </c>
      <c r="C70" s="462">
        <v>337</v>
      </c>
      <c r="D70" s="548" t="s">
        <v>125</v>
      </c>
      <c r="E70" s="462">
        <v>2915</v>
      </c>
      <c r="F70" s="548"/>
      <c r="G70" s="464">
        <v>41</v>
      </c>
      <c r="H70" s="571"/>
      <c r="I70" s="585">
        <v>2956</v>
      </c>
      <c r="J70" s="554" t="s">
        <v>125</v>
      </c>
      <c r="K70" s="555"/>
      <c r="L70" s="555"/>
    </row>
    <row r="71" spans="1:12" ht="11.25">
      <c r="A71" s="560">
        <v>60</v>
      </c>
      <c r="B71" s="544" t="s">
        <v>54</v>
      </c>
      <c r="C71" s="462">
        <v>0</v>
      </c>
      <c r="D71" s="548" t="s">
        <v>125</v>
      </c>
      <c r="E71" s="462">
        <v>494</v>
      </c>
      <c r="F71" s="548"/>
      <c r="G71" s="464">
        <v>0</v>
      </c>
      <c r="H71" s="571"/>
      <c r="I71" s="585">
        <v>494</v>
      </c>
      <c r="J71" s="554" t="s">
        <v>125</v>
      </c>
      <c r="K71" s="555"/>
      <c r="L71" s="555"/>
    </row>
    <row r="72" spans="1:12" ht="11.25">
      <c r="A72" s="560">
        <v>61</v>
      </c>
      <c r="B72" s="544" t="s">
        <v>55</v>
      </c>
      <c r="C72" s="462">
        <v>0</v>
      </c>
      <c r="D72" s="548" t="s">
        <v>125</v>
      </c>
      <c r="E72" s="462">
        <v>96</v>
      </c>
      <c r="F72" s="548"/>
      <c r="G72" s="464">
        <v>0</v>
      </c>
      <c r="H72" s="571"/>
      <c r="I72" s="585">
        <v>96</v>
      </c>
      <c r="J72" s="554" t="s">
        <v>125</v>
      </c>
      <c r="K72" s="555"/>
      <c r="L72" s="555"/>
    </row>
    <row r="73" spans="1:12" ht="11.25">
      <c r="A73" s="560">
        <v>62</v>
      </c>
      <c r="B73" s="544" t="s">
        <v>102</v>
      </c>
      <c r="C73" s="462">
        <v>31</v>
      </c>
      <c r="D73" s="548" t="s">
        <v>125</v>
      </c>
      <c r="E73" s="462">
        <v>669</v>
      </c>
      <c r="F73" s="548"/>
      <c r="G73" s="464">
        <v>0</v>
      </c>
      <c r="H73" s="571"/>
      <c r="I73" s="585">
        <v>669</v>
      </c>
      <c r="J73" s="554" t="s">
        <v>125</v>
      </c>
      <c r="K73" s="555"/>
      <c r="L73" s="555"/>
    </row>
    <row r="74" spans="1:12" ht="11.25">
      <c r="A74" s="560">
        <v>63</v>
      </c>
      <c r="B74" s="544" t="s">
        <v>103</v>
      </c>
      <c r="C74" s="462">
        <v>96</v>
      </c>
      <c r="D74" s="548" t="s">
        <v>125</v>
      </c>
      <c r="E74" s="462">
        <v>96</v>
      </c>
      <c r="F74" s="548"/>
      <c r="G74" s="464">
        <v>32</v>
      </c>
      <c r="H74" s="571"/>
      <c r="I74" s="585">
        <v>128</v>
      </c>
      <c r="J74" s="554" t="s">
        <v>125</v>
      </c>
      <c r="K74" s="555"/>
      <c r="L74" s="555"/>
    </row>
    <row r="75" spans="1:12" ht="11.25">
      <c r="A75" s="560">
        <v>64</v>
      </c>
      <c r="B75" s="544" t="s">
        <v>104</v>
      </c>
      <c r="C75" s="462">
        <v>46</v>
      </c>
      <c r="D75" s="548"/>
      <c r="E75" s="462">
        <v>25</v>
      </c>
      <c r="F75" s="548"/>
      <c r="G75" s="464">
        <v>0</v>
      </c>
      <c r="H75" s="550"/>
      <c r="I75" s="585">
        <v>25</v>
      </c>
      <c r="J75" s="554" t="s">
        <v>125</v>
      </c>
      <c r="K75" s="555"/>
      <c r="L75" s="555"/>
    </row>
    <row r="76" spans="1:12" ht="11.25">
      <c r="A76" s="560">
        <v>65</v>
      </c>
      <c r="B76" s="544" t="s">
        <v>105</v>
      </c>
      <c r="C76" s="462">
        <v>0</v>
      </c>
      <c r="D76" s="548" t="s">
        <v>125</v>
      </c>
      <c r="E76" s="462">
        <v>0</v>
      </c>
      <c r="F76" s="548"/>
      <c r="G76" s="464">
        <v>0</v>
      </c>
      <c r="H76" s="571"/>
      <c r="I76" s="585">
        <v>0</v>
      </c>
      <c r="J76" s="554" t="s">
        <v>125</v>
      </c>
      <c r="K76" s="555"/>
      <c r="L76" s="555"/>
    </row>
    <row r="77" spans="1:12" ht="11.25">
      <c r="A77" s="560">
        <v>66</v>
      </c>
      <c r="B77" s="544" t="s">
        <v>106</v>
      </c>
      <c r="C77" s="462">
        <v>0</v>
      </c>
      <c r="D77" s="548" t="s">
        <v>125</v>
      </c>
      <c r="E77" s="462">
        <v>119</v>
      </c>
      <c r="F77" s="548"/>
      <c r="G77" s="464">
        <v>0</v>
      </c>
      <c r="H77" s="571"/>
      <c r="I77" s="585">
        <v>119</v>
      </c>
      <c r="J77" s="554" t="s">
        <v>125</v>
      </c>
      <c r="K77" s="555"/>
      <c r="L77" s="555"/>
    </row>
    <row r="78" spans="1:12" ht="11.25">
      <c r="A78" s="560">
        <v>67</v>
      </c>
      <c r="B78" s="544" t="s">
        <v>107</v>
      </c>
      <c r="C78" s="462">
        <v>775</v>
      </c>
      <c r="D78" s="548" t="s">
        <v>125</v>
      </c>
      <c r="E78" s="462">
        <v>719</v>
      </c>
      <c r="F78" s="548"/>
      <c r="G78" s="464">
        <v>30</v>
      </c>
      <c r="H78" s="571"/>
      <c r="I78" s="585">
        <v>749</v>
      </c>
      <c r="J78" s="554" t="s">
        <v>125</v>
      </c>
      <c r="K78" s="555"/>
      <c r="L78" s="555"/>
    </row>
    <row r="79" spans="1:12" ht="11.25">
      <c r="A79" s="560">
        <v>68</v>
      </c>
      <c r="B79" s="544" t="s">
        <v>108</v>
      </c>
      <c r="C79" s="462">
        <v>469</v>
      </c>
      <c r="D79" s="548" t="s">
        <v>125</v>
      </c>
      <c r="E79" s="462">
        <v>252</v>
      </c>
      <c r="F79" s="548"/>
      <c r="G79" s="464">
        <v>0</v>
      </c>
      <c r="H79" s="571"/>
      <c r="I79" s="585">
        <v>252</v>
      </c>
      <c r="J79" s="554" t="s">
        <v>125</v>
      </c>
      <c r="K79" s="555"/>
      <c r="L79" s="555"/>
    </row>
    <row r="80" spans="1:12" ht="11.25">
      <c r="A80" s="560">
        <v>69</v>
      </c>
      <c r="B80" s="544" t="s">
        <v>56</v>
      </c>
      <c r="C80" s="462">
        <v>244</v>
      </c>
      <c r="D80" s="548" t="s">
        <v>125</v>
      </c>
      <c r="E80" s="462">
        <v>0</v>
      </c>
      <c r="F80" s="548"/>
      <c r="G80" s="464">
        <v>0</v>
      </c>
      <c r="H80" s="550"/>
      <c r="I80" s="585">
        <v>0</v>
      </c>
      <c r="J80" s="554" t="s">
        <v>125</v>
      </c>
      <c r="K80" s="555"/>
      <c r="L80" s="555"/>
    </row>
    <row r="81" spans="1:12" ht="11.25">
      <c r="A81" s="560">
        <v>70</v>
      </c>
      <c r="B81" s="544" t="s">
        <v>109</v>
      </c>
      <c r="C81" s="462">
        <v>0</v>
      </c>
      <c r="D81" s="548" t="s">
        <v>125</v>
      </c>
      <c r="E81" s="462">
        <v>15</v>
      </c>
      <c r="F81" s="548"/>
      <c r="G81" s="464">
        <v>0</v>
      </c>
      <c r="H81" s="571"/>
      <c r="I81" s="585">
        <v>15</v>
      </c>
      <c r="J81" s="554" t="s">
        <v>125</v>
      </c>
      <c r="K81" s="555"/>
      <c r="L81" s="555"/>
    </row>
    <row r="82" spans="1:12" ht="11.25">
      <c r="A82" s="560">
        <v>71</v>
      </c>
      <c r="B82" s="544" t="s">
        <v>110</v>
      </c>
      <c r="C82" s="462">
        <v>0</v>
      </c>
      <c r="D82" s="548" t="s">
        <v>125</v>
      </c>
      <c r="E82" s="462">
        <v>375</v>
      </c>
      <c r="F82" s="548"/>
      <c r="G82" s="464">
        <v>0</v>
      </c>
      <c r="H82" s="571"/>
      <c r="I82" s="585">
        <v>375</v>
      </c>
      <c r="J82" s="554" t="s">
        <v>125</v>
      </c>
      <c r="K82" s="555"/>
      <c r="L82" s="555"/>
    </row>
    <row r="83" spans="1:12" ht="11.25">
      <c r="A83" s="560">
        <v>72</v>
      </c>
      <c r="B83" s="544" t="s">
        <v>57</v>
      </c>
      <c r="C83" s="462">
        <v>0</v>
      </c>
      <c r="D83" s="548" t="s">
        <v>125</v>
      </c>
      <c r="E83" s="462">
        <v>309</v>
      </c>
      <c r="F83" s="548"/>
      <c r="G83" s="464">
        <v>0</v>
      </c>
      <c r="H83" s="571"/>
      <c r="I83" s="585">
        <v>309</v>
      </c>
      <c r="J83" s="554" t="s">
        <v>125</v>
      </c>
      <c r="K83" s="555"/>
      <c r="L83" s="555"/>
    </row>
    <row r="84" spans="1:12" ht="11.25">
      <c r="A84" s="560">
        <v>73</v>
      </c>
      <c r="B84" s="544" t="s">
        <v>58</v>
      </c>
      <c r="C84" s="462">
        <v>0</v>
      </c>
      <c r="D84" s="548" t="s">
        <v>125</v>
      </c>
      <c r="E84" s="462">
        <v>52</v>
      </c>
      <c r="F84" s="548"/>
      <c r="G84" s="464">
        <v>0</v>
      </c>
      <c r="H84" s="571"/>
      <c r="I84" s="585">
        <v>52</v>
      </c>
      <c r="J84" s="554" t="s">
        <v>125</v>
      </c>
      <c r="K84" s="555"/>
      <c r="L84" s="555"/>
    </row>
    <row r="85" spans="1:12" ht="11.25">
      <c r="A85" s="560">
        <v>74</v>
      </c>
      <c r="B85" s="544" t="s">
        <v>111</v>
      </c>
      <c r="C85" s="462">
        <v>10</v>
      </c>
      <c r="D85" s="548" t="s">
        <v>125</v>
      </c>
      <c r="E85" s="462">
        <v>330</v>
      </c>
      <c r="F85" s="548"/>
      <c r="G85" s="464">
        <v>32</v>
      </c>
      <c r="H85" s="571"/>
      <c r="I85" s="585">
        <v>362</v>
      </c>
      <c r="J85" s="554" t="s">
        <v>125</v>
      </c>
      <c r="K85" s="555"/>
      <c r="L85" s="555"/>
    </row>
    <row r="86" spans="1:12" ht="11.25">
      <c r="A86" s="560">
        <v>75</v>
      </c>
      <c r="B86" s="544" t="s">
        <v>59</v>
      </c>
      <c r="C86" s="462">
        <v>2045</v>
      </c>
      <c r="D86" s="548"/>
      <c r="E86" s="462">
        <v>4131</v>
      </c>
      <c r="F86" s="548"/>
      <c r="G86" s="472">
        <v>0</v>
      </c>
      <c r="H86" s="550" t="s">
        <v>124</v>
      </c>
      <c r="I86" s="625">
        <v>4131</v>
      </c>
      <c r="J86" s="554" t="s">
        <v>124</v>
      </c>
      <c r="K86" s="555"/>
      <c r="L86" s="555"/>
    </row>
    <row r="87" spans="1:12" ht="11.25">
      <c r="A87" s="560">
        <v>76</v>
      </c>
      <c r="B87" s="544" t="s">
        <v>112</v>
      </c>
      <c r="C87" s="462">
        <v>0</v>
      </c>
      <c r="D87" s="548" t="s">
        <v>125</v>
      </c>
      <c r="E87" s="462">
        <v>669</v>
      </c>
      <c r="F87" s="548"/>
      <c r="G87" s="464">
        <v>20</v>
      </c>
      <c r="H87" s="571"/>
      <c r="I87" s="585">
        <v>689</v>
      </c>
      <c r="J87" s="554" t="s">
        <v>125</v>
      </c>
      <c r="K87" s="555"/>
      <c r="L87" s="555"/>
    </row>
    <row r="88" spans="1:12" ht="11.25">
      <c r="A88" s="560">
        <v>77</v>
      </c>
      <c r="B88" s="544" t="s">
        <v>113</v>
      </c>
      <c r="C88" s="462">
        <v>0</v>
      </c>
      <c r="D88" s="548" t="s">
        <v>125</v>
      </c>
      <c r="E88" s="462">
        <v>348</v>
      </c>
      <c r="F88" s="548"/>
      <c r="G88" s="464">
        <v>0</v>
      </c>
      <c r="H88" s="571"/>
      <c r="I88" s="585">
        <v>348</v>
      </c>
      <c r="J88" s="554" t="s">
        <v>125</v>
      </c>
      <c r="K88" s="555"/>
      <c r="L88" s="555"/>
    </row>
    <row r="89" spans="1:12" ht="11.25">
      <c r="A89" s="560">
        <v>78</v>
      </c>
      <c r="B89" s="544" t="s">
        <v>60</v>
      </c>
      <c r="C89" s="462">
        <v>16</v>
      </c>
      <c r="D89" s="548" t="s">
        <v>125</v>
      </c>
      <c r="E89" s="462">
        <v>569</v>
      </c>
      <c r="F89" s="548"/>
      <c r="G89" s="464">
        <v>16</v>
      </c>
      <c r="H89" s="571"/>
      <c r="I89" s="585">
        <v>585</v>
      </c>
      <c r="J89" s="554" t="s">
        <v>125</v>
      </c>
      <c r="K89" s="555"/>
      <c r="L89" s="555"/>
    </row>
    <row r="90" spans="1:12" ht="11.25">
      <c r="A90" s="560">
        <v>79</v>
      </c>
      <c r="B90" s="544" t="s">
        <v>114</v>
      </c>
      <c r="C90" s="462">
        <v>14</v>
      </c>
      <c r="D90" s="548"/>
      <c r="E90" s="462">
        <v>95</v>
      </c>
      <c r="F90" s="548"/>
      <c r="G90" s="464">
        <v>0</v>
      </c>
      <c r="H90" s="571"/>
      <c r="I90" s="585">
        <v>95</v>
      </c>
      <c r="J90" s="554" t="s">
        <v>125</v>
      </c>
      <c r="K90" s="555"/>
      <c r="L90" s="555"/>
    </row>
    <row r="91" spans="1:12" ht="11.25">
      <c r="A91" s="560">
        <v>80</v>
      </c>
      <c r="B91" s="544" t="s">
        <v>61</v>
      </c>
      <c r="C91" s="462">
        <v>66</v>
      </c>
      <c r="D91" s="548" t="s">
        <v>125</v>
      </c>
      <c r="E91" s="462">
        <v>48</v>
      </c>
      <c r="F91" s="548"/>
      <c r="G91" s="464">
        <v>0</v>
      </c>
      <c r="H91" s="571"/>
      <c r="I91" s="585">
        <v>48</v>
      </c>
      <c r="J91" s="554" t="s">
        <v>125</v>
      </c>
      <c r="K91" s="555"/>
      <c r="L91" s="555"/>
    </row>
    <row r="92" spans="1:12" ht="11.25">
      <c r="A92" s="560">
        <v>81</v>
      </c>
      <c r="B92" s="544" t="s">
        <v>62</v>
      </c>
      <c r="C92" s="462">
        <v>0</v>
      </c>
      <c r="D92" s="548" t="s">
        <v>125</v>
      </c>
      <c r="E92" s="462">
        <v>123</v>
      </c>
      <c r="F92" s="548"/>
      <c r="G92" s="464">
        <v>0</v>
      </c>
      <c r="H92" s="571"/>
      <c r="I92" s="585">
        <v>123</v>
      </c>
      <c r="J92" s="554" t="s">
        <v>125</v>
      </c>
      <c r="K92" s="555"/>
      <c r="L92" s="555"/>
    </row>
    <row r="93" spans="1:12" ht="11.25">
      <c r="A93" s="560">
        <v>82</v>
      </c>
      <c r="B93" s="544" t="s">
        <v>115</v>
      </c>
      <c r="C93" s="462">
        <v>0</v>
      </c>
      <c r="D93" s="548"/>
      <c r="E93" s="462">
        <v>0</v>
      </c>
      <c r="F93" s="548"/>
      <c r="G93" s="464">
        <v>0</v>
      </c>
      <c r="H93" s="550"/>
      <c r="I93" s="585">
        <v>0</v>
      </c>
      <c r="J93" s="554" t="s">
        <v>125</v>
      </c>
      <c r="K93" s="555"/>
      <c r="L93" s="555"/>
    </row>
    <row r="94" spans="1:12" ht="11.25">
      <c r="A94" s="560">
        <v>83</v>
      </c>
      <c r="B94" s="544" t="s">
        <v>63</v>
      </c>
      <c r="C94" s="462">
        <v>54</v>
      </c>
      <c r="D94" s="548" t="s">
        <v>125</v>
      </c>
      <c r="E94" s="462">
        <v>142</v>
      </c>
      <c r="F94" s="548"/>
      <c r="G94" s="464">
        <v>22</v>
      </c>
      <c r="H94" s="571"/>
      <c r="I94" s="585">
        <v>164</v>
      </c>
      <c r="J94" s="554" t="s">
        <v>125</v>
      </c>
      <c r="K94" s="555"/>
      <c r="L94" s="555"/>
    </row>
    <row r="95" spans="1:12" ht="11.25">
      <c r="A95" s="560">
        <v>84</v>
      </c>
      <c r="B95" s="544" t="s">
        <v>64</v>
      </c>
      <c r="C95" s="462">
        <v>0</v>
      </c>
      <c r="D95" s="548" t="s">
        <v>125</v>
      </c>
      <c r="E95" s="462">
        <v>162</v>
      </c>
      <c r="F95" s="548"/>
      <c r="G95" s="464">
        <v>0</v>
      </c>
      <c r="H95" s="571"/>
      <c r="I95" s="585">
        <v>162</v>
      </c>
      <c r="J95" s="554" t="s">
        <v>125</v>
      </c>
      <c r="K95" s="555"/>
      <c r="L95" s="555"/>
    </row>
    <row r="96" spans="1:12" ht="11.25">
      <c r="A96" s="560">
        <v>85</v>
      </c>
      <c r="B96" s="544" t="s">
        <v>65</v>
      </c>
      <c r="C96" s="462">
        <v>12</v>
      </c>
      <c r="D96" s="548" t="s">
        <v>125</v>
      </c>
      <c r="E96" s="462">
        <v>117</v>
      </c>
      <c r="F96" s="548"/>
      <c r="G96" s="464">
        <v>0</v>
      </c>
      <c r="H96" s="550"/>
      <c r="I96" s="585">
        <v>117</v>
      </c>
      <c r="J96" s="554" t="s">
        <v>125</v>
      </c>
      <c r="K96" s="555"/>
      <c r="L96" s="555"/>
    </row>
    <row r="97" spans="1:12" ht="11.25">
      <c r="A97" s="560">
        <v>86</v>
      </c>
      <c r="B97" s="544" t="s">
        <v>66</v>
      </c>
      <c r="C97" s="462">
        <v>0</v>
      </c>
      <c r="D97" s="548" t="s">
        <v>125</v>
      </c>
      <c r="E97" s="462">
        <v>55</v>
      </c>
      <c r="F97" s="548"/>
      <c r="G97" s="464">
        <v>11</v>
      </c>
      <c r="H97" s="571"/>
      <c r="I97" s="585">
        <v>66</v>
      </c>
      <c r="J97" s="554" t="s">
        <v>125</v>
      </c>
      <c r="K97" s="555"/>
      <c r="L97" s="555"/>
    </row>
    <row r="98" spans="1:12" ht="11.25">
      <c r="A98" s="560">
        <v>87</v>
      </c>
      <c r="B98" s="544" t="s">
        <v>116</v>
      </c>
      <c r="C98" s="462">
        <v>0</v>
      </c>
      <c r="D98" s="548" t="s">
        <v>125</v>
      </c>
      <c r="E98" s="462">
        <v>0</v>
      </c>
      <c r="F98" s="548"/>
      <c r="G98" s="464">
        <v>0</v>
      </c>
      <c r="H98" s="571"/>
      <c r="I98" s="585">
        <v>0</v>
      </c>
      <c r="J98" s="554" t="s">
        <v>125</v>
      </c>
      <c r="K98" s="555"/>
      <c r="L98" s="555"/>
    </row>
    <row r="99" spans="1:12" ht="11.25">
      <c r="A99" s="560">
        <v>88</v>
      </c>
      <c r="B99" s="544" t="s">
        <v>67</v>
      </c>
      <c r="C99" s="462">
        <v>0</v>
      </c>
      <c r="D99" s="548" t="s">
        <v>125</v>
      </c>
      <c r="E99" s="462">
        <v>174</v>
      </c>
      <c r="F99" s="548"/>
      <c r="G99" s="464">
        <v>0</v>
      </c>
      <c r="H99" s="571"/>
      <c r="I99" s="585">
        <v>174</v>
      </c>
      <c r="J99" s="554" t="s">
        <v>125</v>
      </c>
      <c r="K99" s="555"/>
      <c r="L99" s="555"/>
    </row>
    <row r="100" spans="1:12" ht="11.25">
      <c r="A100" s="560">
        <v>89</v>
      </c>
      <c r="B100" s="544" t="s">
        <v>68</v>
      </c>
      <c r="C100" s="462">
        <v>0</v>
      </c>
      <c r="D100" s="548" t="s">
        <v>125</v>
      </c>
      <c r="E100" s="462">
        <v>372</v>
      </c>
      <c r="F100" s="548"/>
      <c r="G100" s="464">
        <v>0</v>
      </c>
      <c r="H100" s="571"/>
      <c r="I100" s="585">
        <v>372</v>
      </c>
      <c r="J100" s="554" t="s">
        <v>125</v>
      </c>
      <c r="K100" s="555"/>
      <c r="L100" s="555"/>
    </row>
    <row r="101" spans="1:12" ht="11.25">
      <c r="A101" s="560">
        <v>90</v>
      </c>
      <c r="B101" s="544" t="s">
        <v>69</v>
      </c>
      <c r="C101" s="462">
        <v>0</v>
      </c>
      <c r="D101" s="548"/>
      <c r="E101" s="462">
        <v>94</v>
      </c>
      <c r="F101" s="548"/>
      <c r="G101" s="464">
        <v>0</v>
      </c>
      <c r="H101" s="571"/>
      <c r="I101" s="585">
        <v>94</v>
      </c>
      <c r="J101" s="554" t="s">
        <v>125</v>
      </c>
      <c r="K101" s="555"/>
      <c r="L101" s="555"/>
    </row>
    <row r="102" spans="1:12" ht="11.25">
      <c r="A102" s="560">
        <v>91</v>
      </c>
      <c r="B102" s="544" t="s">
        <v>70</v>
      </c>
      <c r="C102" s="462">
        <v>14</v>
      </c>
      <c r="D102" s="548" t="s">
        <v>125</v>
      </c>
      <c r="E102" s="462">
        <v>789</v>
      </c>
      <c r="F102" s="548"/>
      <c r="G102" s="464">
        <v>12</v>
      </c>
      <c r="H102" s="571"/>
      <c r="I102" s="585">
        <v>801</v>
      </c>
      <c r="J102" s="554" t="s">
        <v>125</v>
      </c>
      <c r="K102" s="555"/>
      <c r="L102" s="555"/>
    </row>
    <row r="103" spans="1:12" ht="11.25">
      <c r="A103" s="560">
        <v>92</v>
      </c>
      <c r="B103" s="544" t="s">
        <v>117</v>
      </c>
      <c r="C103" s="462">
        <v>1105</v>
      </c>
      <c r="D103" s="548" t="s">
        <v>125</v>
      </c>
      <c r="E103" s="462">
        <v>1170</v>
      </c>
      <c r="F103" s="548"/>
      <c r="G103" s="464">
        <v>0</v>
      </c>
      <c r="H103" s="571"/>
      <c r="I103" s="585">
        <v>1170</v>
      </c>
      <c r="J103" s="554" t="s">
        <v>125</v>
      </c>
      <c r="K103" s="555"/>
      <c r="L103" s="555"/>
    </row>
    <row r="104" spans="1:12" ht="11.25">
      <c r="A104" s="560">
        <v>93</v>
      </c>
      <c r="B104" s="544" t="s">
        <v>118</v>
      </c>
      <c r="C104" s="462">
        <v>20</v>
      </c>
      <c r="D104" s="548" t="s">
        <v>125</v>
      </c>
      <c r="E104" s="462">
        <v>563</v>
      </c>
      <c r="F104" s="548"/>
      <c r="G104" s="464">
        <v>0</v>
      </c>
      <c r="H104" s="571"/>
      <c r="I104" s="585">
        <v>563</v>
      </c>
      <c r="J104" s="554" t="s">
        <v>125</v>
      </c>
      <c r="K104" s="555"/>
      <c r="L104" s="555"/>
    </row>
    <row r="105" spans="1:12" ht="11.25">
      <c r="A105" s="560">
        <v>94</v>
      </c>
      <c r="B105" s="544" t="s">
        <v>119</v>
      </c>
      <c r="C105" s="462">
        <v>19</v>
      </c>
      <c r="D105" s="548" t="s">
        <v>125</v>
      </c>
      <c r="E105" s="462">
        <v>339</v>
      </c>
      <c r="F105" s="548"/>
      <c r="G105" s="464">
        <v>32</v>
      </c>
      <c r="H105" s="571"/>
      <c r="I105" s="585">
        <v>371</v>
      </c>
      <c r="J105" s="554" t="s">
        <v>125</v>
      </c>
      <c r="K105" s="555"/>
      <c r="L105" s="555"/>
    </row>
    <row r="106" spans="1:12" ht="11.25">
      <c r="A106" s="560">
        <v>95</v>
      </c>
      <c r="B106" s="544" t="s">
        <v>120</v>
      </c>
      <c r="C106" s="462">
        <v>70</v>
      </c>
      <c r="D106" s="548" t="s">
        <v>125</v>
      </c>
      <c r="E106" s="462">
        <v>300</v>
      </c>
      <c r="F106" s="548"/>
      <c r="G106" s="464">
        <v>27</v>
      </c>
      <c r="H106" s="571"/>
      <c r="I106" s="585">
        <v>327</v>
      </c>
      <c r="J106" s="554" t="s">
        <v>125</v>
      </c>
      <c r="K106" s="555"/>
      <c r="L106" s="555"/>
    </row>
    <row r="107" spans="1:12" ht="11.25">
      <c r="A107" s="573">
        <v>971</v>
      </c>
      <c r="B107" s="574" t="s">
        <v>71</v>
      </c>
      <c r="C107" s="497">
        <v>253</v>
      </c>
      <c r="D107" s="576" t="s">
        <v>125</v>
      </c>
      <c r="E107" s="497">
        <v>85</v>
      </c>
      <c r="F107" s="576"/>
      <c r="G107" s="499">
        <v>0</v>
      </c>
      <c r="H107" s="627"/>
      <c r="I107" s="583">
        <v>85</v>
      </c>
      <c r="J107" s="581" t="s">
        <v>125</v>
      </c>
      <c r="K107" s="555"/>
      <c r="L107" s="555"/>
    </row>
    <row r="108" spans="1:10" ht="11.25">
      <c r="A108" s="560">
        <v>972</v>
      </c>
      <c r="B108" s="544" t="s">
        <v>72</v>
      </c>
      <c r="C108" s="462">
        <v>465</v>
      </c>
      <c r="D108" s="548" t="s">
        <v>125</v>
      </c>
      <c r="E108" s="462">
        <v>30</v>
      </c>
      <c r="F108" s="554"/>
      <c r="G108" s="464">
        <v>0</v>
      </c>
      <c r="H108" s="571"/>
      <c r="I108" s="585">
        <v>30</v>
      </c>
      <c r="J108" s="554" t="s">
        <v>125</v>
      </c>
    </row>
    <row r="109" spans="1:10" ht="11.25">
      <c r="A109" s="560">
        <v>973</v>
      </c>
      <c r="B109" s="544" t="s">
        <v>121</v>
      </c>
      <c r="C109" s="462">
        <v>115</v>
      </c>
      <c r="D109" s="548" t="s">
        <v>125</v>
      </c>
      <c r="E109" s="462">
        <v>0</v>
      </c>
      <c r="F109" s="554"/>
      <c r="G109" s="464">
        <v>0</v>
      </c>
      <c r="H109" s="571"/>
      <c r="I109" s="585">
        <v>0</v>
      </c>
      <c r="J109" s="554" t="s">
        <v>125</v>
      </c>
    </row>
    <row r="110" spans="1:10" ht="12.75" customHeight="1">
      <c r="A110" s="561">
        <v>974</v>
      </c>
      <c r="B110" s="562" t="s">
        <v>73</v>
      </c>
      <c r="C110" s="481">
        <v>1000</v>
      </c>
      <c r="D110" s="564" t="s">
        <v>125</v>
      </c>
      <c r="E110" s="481">
        <v>89</v>
      </c>
      <c r="F110" s="564"/>
      <c r="G110" s="483">
        <v>0</v>
      </c>
      <c r="H110" s="628"/>
      <c r="I110" s="587">
        <v>89</v>
      </c>
      <c r="J110" s="570" t="s">
        <v>125</v>
      </c>
    </row>
    <row r="111" ht="17.25" customHeight="1"/>
    <row r="112" spans="1:10" ht="11.25">
      <c r="A112" s="868" t="s">
        <v>11</v>
      </c>
      <c r="B112" s="869"/>
      <c r="C112" s="579">
        <v>7916</v>
      </c>
      <c r="D112" s="576"/>
      <c r="E112" s="579">
        <v>27598</v>
      </c>
      <c r="F112" s="576"/>
      <c r="G112" s="629">
        <v>915</v>
      </c>
      <c r="H112" s="630"/>
      <c r="I112" s="579">
        <v>28513</v>
      </c>
      <c r="J112" s="576"/>
    </row>
    <row r="113" spans="1:10" ht="11.25">
      <c r="A113" s="870" t="s">
        <v>19</v>
      </c>
      <c r="B113" s="871"/>
      <c r="C113" s="552">
        <v>1833</v>
      </c>
      <c r="D113" s="548"/>
      <c r="E113" s="552">
        <v>204</v>
      </c>
      <c r="F113" s="548"/>
      <c r="G113" s="551">
        <v>0</v>
      </c>
      <c r="H113" s="550"/>
      <c r="I113" s="552">
        <v>204</v>
      </c>
      <c r="J113" s="548"/>
    </row>
    <row r="114" spans="1:10" ht="11.25">
      <c r="A114" s="873" t="s">
        <v>12</v>
      </c>
      <c r="B114" s="874"/>
      <c r="C114" s="568">
        <v>9749</v>
      </c>
      <c r="D114" s="564"/>
      <c r="E114" s="568">
        <v>27802</v>
      </c>
      <c r="F114" s="564"/>
      <c r="G114" s="631">
        <v>915</v>
      </c>
      <c r="H114" s="632"/>
      <c r="I114" s="568">
        <v>28717</v>
      </c>
      <c r="J114" s="564"/>
    </row>
    <row r="115" spans="1:2" ht="11.25">
      <c r="A115" s="866" t="s">
        <v>14</v>
      </c>
      <c r="B115" s="866"/>
    </row>
    <row r="116" spans="2:8" ht="11.25">
      <c r="B116" s="596"/>
      <c r="C116" s="598"/>
      <c r="D116" s="599"/>
      <c r="E116" s="598"/>
      <c r="F116" s="599"/>
      <c r="G116" s="598"/>
      <c r="H116" s="599"/>
    </row>
    <row r="117" spans="2:8" ht="11.25">
      <c r="B117" s="596"/>
      <c r="C117" s="596"/>
      <c r="D117" s="597"/>
      <c r="E117" s="596"/>
      <c r="F117" s="597"/>
      <c r="G117" s="596"/>
      <c r="H117" s="597"/>
    </row>
    <row r="119" spans="3:8" ht="11.25">
      <c r="C119" s="553"/>
      <c r="D119" s="571"/>
      <c r="E119" s="553"/>
      <c r="G119" s="553"/>
      <c r="H119" s="571"/>
    </row>
    <row r="120" spans="3:8" ht="11.25">
      <c r="C120" s="553"/>
      <c r="D120" s="571"/>
      <c r="E120" s="553"/>
      <c r="G120" s="553"/>
      <c r="H120" s="571"/>
    </row>
    <row r="121" spans="3:8" ht="11.25">
      <c r="C121" s="553"/>
      <c r="D121" s="571"/>
      <c r="E121" s="553"/>
      <c r="G121" s="553"/>
      <c r="H121" s="571"/>
    </row>
    <row r="122" spans="3:8" ht="11.25">
      <c r="C122" s="553"/>
      <c r="D122" s="571"/>
      <c r="E122" s="553"/>
      <c r="G122" s="553"/>
      <c r="H122" s="571"/>
    </row>
    <row r="123" spans="3:8" ht="11.25">
      <c r="C123" s="553"/>
      <c r="D123" s="571"/>
      <c r="E123" s="553"/>
      <c r="G123" s="553"/>
      <c r="H123" s="571"/>
    </row>
    <row r="124" spans="3:8" ht="11.25">
      <c r="C124" s="553"/>
      <c r="D124" s="571"/>
      <c r="E124" s="553"/>
      <c r="G124" s="553"/>
      <c r="H124" s="571"/>
    </row>
    <row r="125" spans="3:8" ht="11.25">
      <c r="C125" s="553"/>
      <c r="D125" s="571"/>
      <c r="E125" s="553"/>
      <c r="G125" s="553"/>
      <c r="H125" s="571"/>
    </row>
    <row r="126" spans="3:8" ht="11.25">
      <c r="C126" s="553"/>
      <c r="D126" s="571"/>
      <c r="E126" s="553"/>
      <c r="G126" s="553"/>
      <c r="H126" s="571"/>
    </row>
    <row r="127" spans="3:8" ht="11.25">
      <c r="C127" s="553"/>
      <c r="D127" s="571"/>
      <c r="E127" s="553"/>
      <c r="G127" s="553"/>
      <c r="H127" s="571"/>
    </row>
    <row r="128" spans="3:8" ht="11.25">
      <c r="C128" s="553"/>
      <c r="D128" s="571"/>
      <c r="E128" s="553"/>
      <c r="G128" s="553"/>
      <c r="H128" s="571"/>
    </row>
    <row r="129" spans="3:8" ht="11.25">
      <c r="C129" s="553"/>
      <c r="D129" s="571"/>
      <c r="E129" s="553"/>
      <c r="G129" s="553"/>
      <c r="H129" s="571"/>
    </row>
    <row r="130" spans="3:10" ht="11.25">
      <c r="C130" s="553"/>
      <c r="D130" s="571"/>
      <c r="E130" s="553"/>
      <c r="G130" s="553"/>
      <c r="H130" s="571"/>
      <c r="J130" s="544"/>
    </row>
    <row r="131" spans="3:10" ht="11.25">
      <c r="C131" s="553"/>
      <c r="D131" s="571"/>
      <c r="E131" s="553"/>
      <c r="G131" s="553"/>
      <c r="H131" s="571"/>
      <c r="J131" s="544"/>
    </row>
    <row r="132" spans="3:10" ht="11.25">
      <c r="C132" s="553"/>
      <c r="D132" s="571"/>
      <c r="E132" s="553"/>
      <c r="G132" s="553"/>
      <c r="H132" s="571"/>
      <c r="J132" s="544"/>
    </row>
    <row r="133" spans="3:10" ht="11.25">
      <c r="C133" s="553"/>
      <c r="D133" s="571"/>
      <c r="E133" s="553"/>
      <c r="G133" s="553"/>
      <c r="H133" s="571"/>
      <c r="J133" s="544"/>
    </row>
    <row r="134" spans="3:10" ht="11.25">
      <c r="C134" s="553"/>
      <c r="D134" s="571"/>
      <c r="E134" s="553"/>
      <c r="G134" s="553"/>
      <c r="H134" s="571"/>
      <c r="J134" s="544"/>
    </row>
    <row r="135" spans="3:10" ht="11.25">
      <c r="C135" s="553"/>
      <c r="D135" s="571"/>
      <c r="E135" s="553"/>
      <c r="G135" s="553"/>
      <c r="H135" s="571"/>
      <c r="J135" s="544"/>
    </row>
    <row r="136" spans="3:10" ht="11.25">
      <c r="C136" s="553"/>
      <c r="D136" s="571"/>
      <c r="E136" s="553"/>
      <c r="G136" s="553"/>
      <c r="H136" s="571"/>
      <c r="J136" s="544"/>
    </row>
    <row r="137" spans="3:10" ht="11.25">
      <c r="C137" s="553"/>
      <c r="D137" s="571"/>
      <c r="E137" s="553"/>
      <c r="G137" s="553"/>
      <c r="H137" s="571"/>
      <c r="J137" s="544"/>
    </row>
    <row r="138" spans="3:10" ht="11.25">
      <c r="C138" s="553"/>
      <c r="D138" s="571"/>
      <c r="E138" s="553"/>
      <c r="G138" s="553"/>
      <c r="H138" s="571"/>
      <c r="J138" s="544"/>
    </row>
    <row r="139" spans="3:10" ht="11.25">
      <c r="C139" s="553"/>
      <c r="D139" s="571"/>
      <c r="E139" s="553"/>
      <c r="G139" s="553"/>
      <c r="H139" s="571"/>
      <c r="J139" s="544"/>
    </row>
    <row r="140" spans="3:10" ht="11.25">
      <c r="C140" s="553"/>
      <c r="D140" s="571"/>
      <c r="E140" s="553"/>
      <c r="G140" s="553"/>
      <c r="H140" s="571"/>
      <c r="J140" s="544"/>
    </row>
    <row r="146" spans="3:10" ht="11.25">
      <c r="C146" s="555"/>
      <c r="D146" s="550"/>
      <c r="E146" s="555"/>
      <c r="F146" s="550"/>
      <c r="G146" s="555"/>
      <c r="H146" s="550"/>
      <c r="J146" s="544"/>
    </row>
  </sheetData>
  <sheetProtection/>
  <mergeCells count="18">
    <mergeCell ref="C61:D63"/>
    <mergeCell ref="E61:H62"/>
    <mergeCell ref="A115:B115"/>
    <mergeCell ref="A59:B59"/>
    <mergeCell ref="A61:B63"/>
    <mergeCell ref="A113:B113"/>
    <mergeCell ref="A114:B114"/>
    <mergeCell ref="A112:B112"/>
    <mergeCell ref="I61:J63"/>
    <mergeCell ref="A1:J1"/>
    <mergeCell ref="A3:B5"/>
    <mergeCell ref="C3:D5"/>
    <mergeCell ref="E3:H4"/>
    <mergeCell ref="I3:J5"/>
    <mergeCell ref="E5:F5"/>
    <mergeCell ref="G5:H5"/>
    <mergeCell ref="E63:F63"/>
    <mergeCell ref="G63:H63"/>
  </mergeCells>
  <conditionalFormatting sqref="C6:C58 E6:E58 G6:G58">
    <cfRule type="cellIs" priority="21" dxfId="181" operator="equal" stopIfTrue="1">
      <formula>"NR"</formula>
    </cfRule>
    <cfRule type="cellIs" priority="22" dxfId="181" operator="equal" stopIfTrue="1">
      <formula>"ND"</formula>
    </cfRule>
  </conditionalFormatting>
  <conditionalFormatting sqref="C64:C110">
    <cfRule type="cellIs" priority="19" dxfId="181" operator="equal" stopIfTrue="1">
      <formula>"NR"</formula>
    </cfRule>
    <cfRule type="cellIs" priority="20" dxfId="181" operator="equal" stopIfTrue="1">
      <formula>"ND"</formula>
    </cfRule>
  </conditionalFormatting>
  <conditionalFormatting sqref="C64:C110">
    <cfRule type="cellIs" priority="17" dxfId="181" operator="equal" stopIfTrue="1">
      <formula>"NR"</formula>
    </cfRule>
    <cfRule type="cellIs" priority="18" dxfId="181" operator="equal" stopIfTrue="1">
      <formula>"ND"</formula>
    </cfRule>
  </conditionalFormatting>
  <conditionalFormatting sqref="E64:E110">
    <cfRule type="cellIs" priority="15" dxfId="181" operator="equal" stopIfTrue="1">
      <formula>"NR"</formula>
    </cfRule>
    <cfRule type="cellIs" priority="16" dxfId="181" operator="equal" stopIfTrue="1">
      <formula>"ND"</formula>
    </cfRule>
  </conditionalFormatting>
  <conditionalFormatting sqref="G64:G110">
    <cfRule type="cellIs" priority="13" dxfId="181" operator="equal" stopIfTrue="1">
      <formula>"NR"</formula>
    </cfRule>
    <cfRule type="cellIs" priority="14" dxfId="181" operator="equal" stopIfTrue="1">
      <formula>"ND"</formula>
    </cfRule>
  </conditionalFormatting>
  <conditionalFormatting sqref="E6:E58">
    <cfRule type="cellIs" priority="11" dxfId="181" operator="equal" stopIfTrue="1">
      <formula>"NR"</formula>
    </cfRule>
    <cfRule type="cellIs" priority="12" dxfId="181" operator="equal" stopIfTrue="1">
      <formula>"ND"</formula>
    </cfRule>
  </conditionalFormatting>
  <conditionalFormatting sqref="E64:E110">
    <cfRule type="cellIs" priority="9" dxfId="181" operator="equal" stopIfTrue="1">
      <formula>"NR"</formula>
    </cfRule>
    <cfRule type="cellIs" priority="10" dxfId="181" operator="equal" stopIfTrue="1">
      <formula>"ND"</formula>
    </cfRule>
  </conditionalFormatting>
  <conditionalFormatting sqref="G6:G58">
    <cfRule type="cellIs" priority="7" dxfId="181" operator="equal" stopIfTrue="1">
      <formula>"NR"</formula>
    </cfRule>
    <cfRule type="cellIs" priority="8" dxfId="181" operator="equal" stopIfTrue="1">
      <formula>"ND"</formula>
    </cfRule>
  </conditionalFormatting>
  <conditionalFormatting sqref="G64:G110">
    <cfRule type="cellIs" priority="5" dxfId="181" operator="equal" stopIfTrue="1">
      <formula>"NR"</formula>
    </cfRule>
    <cfRule type="cellIs" priority="6" dxfId="181" operator="equal" stopIfTrue="1">
      <formula>"ND"</formula>
    </cfRule>
  </conditionalFormatting>
  <conditionalFormatting sqref="C6:C58">
    <cfRule type="cellIs" priority="3" dxfId="181" operator="equal" stopIfTrue="1">
      <formula>"NR"</formula>
    </cfRule>
    <cfRule type="cellIs" priority="4" dxfId="181" operator="equal" stopIfTrue="1">
      <formula>"ND"</formula>
    </cfRule>
  </conditionalFormatting>
  <conditionalFormatting sqref="C64:C110">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orientation="portrait" paperSize="9"/>
  <ignoredErrors>
    <ignoredError sqref="A6:A14" numberStoredAsText="1"/>
  </ignoredErrors>
</worksheet>
</file>

<file path=xl/worksheets/sheet32.xml><?xml version="1.0" encoding="utf-8"?>
<worksheet xmlns="http://schemas.openxmlformats.org/spreadsheetml/2006/main" xmlns:r="http://schemas.openxmlformats.org/officeDocument/2006/relationships">
  <dimension ref="A1:S181"/>
  <sheetViews>
    <sheetView zoomScalePageLayoutView="0" workbookViewId="0" topLeftCell="A1">
      <selection activeCell="A1" sqref="A1:N1"/>
    </sheetView>
  </sheetViews>
  <sheetFormatPr defaultColWidth="11.421875" defaultRowHeight="12.75"/>
  <cols>
    <col min="1" max="1" width="4.00390625" style="543" customWidth="1"/>
    <col min="2" max="2" width="29.140625" style="543" customWidth="1"/>
    <col min="3" max="3" width="8.00390625" style="543" customWidth="1"/>
    <col min="4" max="4" width="3.7109375" style="600" customWidth="1"/>
    <col min="5" max="5" width="8.7109375" style="600" customWidth="1"/>
    <col min="6" max="6" width="3.421875" style="600" customWidth="1"/>
    <col min="7" max="7" width="8.28125" style="543" customWidth="1"/>
    <col min="8" max="8" width="3.421875" style="600" customWidth="1"/>
    <col min="9" max="9" width="8.57421875" style="600" customWidth="1"/>
    <col min="10" max="10" width="3.421875" style="600" customWidth="1"/>
    <col min="11" max="11" width="7.8515625" style="600" customWidth="1"/>
    <col min="12" max="12" width="3.421875" style="600" customWidth="1"/>
    <col min="13" max="13" width="8.421875" style="543" customWidth="1"/>
    <col min="14" max="14" width="3.421875" style="600" customWidth="1"/>
    <col min="15" max="15" width="7.7109375" style="543" customWidth="1"/>
    <col min="16" max="16" width="6.28125" style="543" customWidth="1"/>
    <col min="17" max="17" width="6.8515625" style="544" customWidth="1"/>
    <col min="18" max="18" width="3.421875" style="592" customWidth="1"/>
    <col min="19" max="19" width="11.421875" style="544" customWidth="1"/>
    <col min="20" max="16384" width="11.421875" style="543" customWidth="1"/>
  </cols>
  <sheetData>
    <row r="1" spans="1:19" ht="16.5" customHeight="1">
      <c r="A1" s="875" t="s">
        <v>428</v>
      </c>
      <c r="B1" s="875"/>
      <c r="C1" s="875"/>
      <c r="D1" s="875"/>
      <c r="E1" s="875"/>
      <c r="F1" s="875"/>
      <c r="G1" s="875"/>
      <c r="H1" s="875"/>
      <c r="I1" s="875"/>
      <c r="J1" s="875"/>
      <c r="K1" s="875"/>
      <c r="L1" s="875"/>
      <c r="M1" s="875"/>
      <c r="N1" s="875"/>
      <c r="R1" s="544"/>
      <c r="S1" s="543"/>
    </row>
    <row r="2" spans="1:19" ht="12.75" customHeight="1">
      <c r="A2" s="731"/>
      <c r="B2" s="731"/>
      <c r="C2" s="731"/>
      <c r="D2" s="731"/>
      <c r="E2" s="731"/>
      <c r="F2" s="731"/>
      <c r="G2" s="731"/>
      <c r="H2" s="731"/>
      <c r="I2" s="731"/>
      <c r="J2" s="731"/>
      <c r="K2" s="731"/>
      <c r="L2" s="731"/>
      <c r="M2" s="731"/>
      <c r="N2" s="731"/>
      <c r="R2" s="544"/>
      <c r="S2" s="543"/>
    </row>
    <row r="3" spans="1:19" ht="18" customHeight="1">
      <c r="A3" s="877" t="s">
        <v>279</v>
      </c>
      <c r="B3" s="890"/>
      <c r="C3" s="883" t="s">
        <v>278</v>
      </c>
      <c r="D3" s="885"/>
      <c r="E3" s="884" t="s">
        <v>277</v>
      </c>
      <c r="F3" s="884"/>
      <c r="G3" s="883" t="s">
        <v>276</v>
      </c>
      <c r="H3" s="885"/>
      <c r="I3" s="884" t="s">
        <v>275</v>
      </c>
      <c r="J3" s="884"/>
      <c r="K3" s="883" t="s">
        <v>274</v>
      </c>
      <c r="L3" s="885"/>
      <c r="M3" s="884" t="s">
        <v>16</v>
      </c>
      <c r="N3" s="885"/>
      <c r="Q3" s="872"/>
      <c r="R3" s="872"/>
      <c r="S3" s="543"/>
    </row>
    <row r="4" spans="1:19" ht="22.5" customHeight="1">
      <c r="A4" s="881"/>
      <c r="B4" s="889"/>
      <c r="C4" s="886"/>
      <c r="D4" s="888"/>
      <c r="E4" s="887"/>
      <c r="F4" s="887"/>
      <c r="G4" s="886"/>
      <c r="H4" s="888"/>
      <c r="I4" s="887"/>
      <c r="J4" s="887"/>
      <c r="K4" s="886"/>
      <c r="L4" s="888"/>
      <c r="M4" s="887"/>
      <c r="N4" s="888"/>
      <c r="Q4" s="872"/>
      <c r="R4" s="872"/>
      <c r="S4" s="543"/>
    </row>
    <row r="5" spans="1:19" ht="11.25">
      <c r="A5" s="546" t="s">
        <v>137</v>
      </c>
      <c r="B5" s="544" t="s">
        <v>74</v>
      </c>
      <c r="C5" s="462">
        <v>1551</v>
      </c>
      <c r="D5" s="584"/>
      <c r="E5" s="633">
        <v>115</v>
      </c>
      <c r="F5" s="544"/>
      <c r="G5" s="462">
        <v>0</v>
      </c>
      <c r="H5" s="634"/>
      <c r="I5" s="464">
        <v>38</v>
      </c>
      <c r="J5" s="555"/>
      <c r="K5" s="462">
        <v>290</v>
      </c>
      <c r="L5" s="548"/>
      <c r="M5" s="551">
        <v>1994</v>
      </c>
      <c r="N5" s="554" t="s">
        <v>125</v>
      </c>
      <c r="O5" s="590"/>
      <c r="P5" s="590"/>
      <c r="Q5" s="551"/>
      <c r="R5" s="550"/>
      <c r="S5" s="543"/>
    </row>
    <row r="6" spans="1:19" ht="11.25">
      <c r="A6" s="546" t="s">
        <v>138</v>
      </c>
      <c r="B6" s="544" t="s">
        <v>75</v>
      </c>
      <c r="C6" s="462">
        <v>383</v>
      </c>
      <c r="D6" s="584"/>
      <c r="E6" s="633">
        <v>56</v>
      </c>
      <c r="F6" s="544"/>
      <c r="G6" s="462">
        <v>0</v>
      </c>
      <c r="H6" s="634"/>
      <c r="I6" s="464">
        <v>0</v>
      </c>
      <c r="J6" s="555"/>
      <c r="K6" s="462">
        <v>20</v>
      </c>
      <c r="L6" s="548"/>
      <c r="M6" s="551">
        <v>459</v>
      </c>
      <c r="N6" s="554" t="s">
        <v>125</v>
      </c>
      <c r="O6" s="590"/>
      <c r="P6" s="590"/>
      <c r="Q6" s="551"/>
      <c r="R6" s="550"/>
      <c r="S6" s="543"/>
    </row>
    <row r="7" spans="1:19" ht="11.25">
      <c r="A7" s="546" t="s">
        <v>139</v>
      </c>
      <c r="B7" s="544" t="s">
        <v>76</v>
      </c>
      <c r="C7" s="462">
        <v>421</v>
      </c>
      <c r="D7" s="584"/>
      <c r="E7" s="633">
        <v>0</v>
      </c>
      <c r="F7" s="544"/>
      <c r="G7" s="462">
        <v>20</v>
      </c>
      <c r="H7" s="634"/>
      <c r="I7" s="464">
        <v>0</v>
      </c>
      <c r="J7" s="555"/>
      <c r="K7" s="462">
        <v>0</v>
      </c>
      <c r="L7" s="548"/>
      <c r="M7" s="551">
        <v>441</v>
      </c>
      <c r="N7" s="554" t="s">
        <v>125</v>
      </c>
      <c r="O7" s="590"/>
      <c r="P7" s="590"/>
      <c r="Q7" s="551"/>
      <c r="R7" s="550"/>
      <c r="S7" s="543"/>
    </row>
    <row r="8" spans="1:19" ht="11.25">
      <c r="A8" s="546" t="s">
        <v>140</v>
      </c>
      <c r="B8" s="544" t="s">
        <v>77</v>
      </c>
      <c r="C8" s="471">
        <v>540</v>
      </c>
      <c r="D8" s="584" t="s">
        <v>124</v>
      </c>
      <c r="E8" s="635">
        <v>35</v>
      </c>
      <c r="F8" s="544" t="s">
        <v>124</v>
      </c>
      <c r="G8" s="471">
        <v>313</v>
      </c>
      <c r="H8" s="584" t="s">
        <v>124</v>
      </c>
      <c r="I8" s="472">
        <v>36</v>
      </c>
      <c r="J8" s="544" t="s">
        <v>124</v>
      </c>
      <c r="K8" s="471">
        <v>0</v>
      </c>
      <c r="L8" s="584" t="s">
        <v>124</v>
      </c>
      <c r="M8" s="636">
        <v>924</v>
      </c>
      <c r="N8" s="554" t="s">
        <v>124</v>
      </c>
      <c r="O8" s="590"/>
      <c r="P8" s="590"/>
      <c r="Q8" s="551"/>
      <c r="R8" s="550"/>
      <c r="S8" s="543"/>
    </row>
    <row r="9" spans="1:19" ht="11.25">
      <c r="A9" s="546" t="s">
        <v>141</v>
      </c>
      <c r="B9" s="544" t="s">
        <v>78</v>
      </c>
      <c r="C9" s="462">
        <v>755</v>
      </c>
      <c r="D9" s="584"/>
      <c r="E9" s="633">
        <v>0</v>
      </c>
      <c r="F9" s="544"/>
      <c r="G9" s="462">
        <v>0</v>
      </c>
      <c r="H9" s="584"/>
      <c r="I9" s="464">
        <v>60</v>
      </c>
      <c r="J9" s="544"/>
      <c r="K9" s="462">
        <v>0</v>
      </c>
      <c r="L9" s="584"/>
      <c r="M9" s="551">
        <v>815</v>
      </c>
      <c r="N9" s="554" t="s">
        <v>125</v>
      </c>
      <c r="O9" s="590"/>
      <c r="P9" s="590"/>
      <c r="Q9" s="551"/>
      <c r="R9" s="550"/>
      <c r="S9" s="543"/>
    </row>
    <row r="10" spans="1:19" ht="11.25">
      <c r="A10" s="546" t="s">
        <v>142</v>
      </c>
      <c r="B10" s="544" t="s">
        <v>79</v>
      </c>
      <c r="C10" s="462">
        <v>5488</v>
      </c>
      <c r="D10" s="584"/>
      <c r="E10" s="633">
        <v>265</v>
      </c>
      <c r="F10" s="544"/>
      <c r="G10" s="462">
        <v>30</v>
      </c>
      <c r="H10" s="634"/>
      <c r="I10" s="464">
        <v>162</v>
      </c>
      <c r="J10" s="555"/>
      <c r="K10" s="462">
        <v>486</v>
      </c>
      <c r="L10" s="548"/>
      <c r="M10" s="551">
        <v>6431</v>
      </c>
      <c r="N10" s="554" t="s">
        <v>125</v>
      </c>
      <c r="O10" s="590"/>
      <c r="P10" s="590"/>
      <c r="Q10" s="551"/>
      <c r="R10" s="550"/>
      <c r="S10" s="543"/>
    </row>
    <row r="11" spans="1:19" ht="11.25">
      <c r="A11" s="546" t="s">
        <v>143</v>
      </c>
      <c r="B11" s="544" t="s">
        <v>80</v>
      </c>
      <c r="C11" s="462">
        <v>1081</v>
      </c>
      <c r="D11" s="584"/>
      <c r="E11" s="633">
        <v>22</v>
      </c>
      <c r="F11" s="544"/>
      <c r="G11" s="462">
        <v>36</v>
      </c>
      <c r="H11" s="634"/>
      <c r="I11" s="464">
        <v>45</v>
      </c>
      <c r="J11" s="555"/>
      <c r="K11" s="462">
        <v>0</v>
      </c>
      <c r="L11" s="548"/>
      <c r="M11" s="551">
        <v>1184</v>
      </c>
      <c r="N11" s="554" t="s">
        <v>125</v>
      </c>
      <c r="O11" s="590"/>
      <c r="P11" s="590"/>
      <c r="Q11" s="551"/>
      <c r="R11" s="550"/>
      <c r="S11" s="543"/>
    </row>
    <row r="12" spans="1:19" ht="11.25">
      <c r="A12" s="546" t="s">
        <v>144</v>
      </c>
      <c r="B12" s="544" t="s">
        <v>81</v>
      </c>
      <c r="C12" s="462">
        <v>245</v>
      </c>
      <c r="D12" s="584"/>
      <c r="E12" s="633">
        <v>0</v>
      </c>
      <c r="F12" s="544"/>
      <c r="G12" s="462">
        <v>0</v>
      </c>
      <c r="H12" s="634"/>
      <c r="I12" s="464">
        <v>40</v>
      </c>
      <c r="J12" s="555"/>
      <c r="K12" s="462">
        <v>0</v>
      </c>
      <c r="L12" s="548"/>
      <c r="M12" s="551">
        <v>285</v>
      </c>
      <c r="N12" s="554" t="s">
        <v>125</v>
      </c>
      <c r="O12" s="590"/>
      <c r="P12" s="590"/>
      <c r="Q12" s="551"/>
      <c r="R12" s="550"/>
      <c r="S12" s="543"/>
    </row>
    <row r="13" spans="1:19" ht="11.25">
      <c r="A13" s="546" t="s">
        <v>145</v>
      </c>
      <c r="B13" s="544" t="s">
        <v>82</v>
      </c>
      <c r="C13" s="462">
        <v>472</v>
      </c>
      <c r="D13" s="584"/>
      <c r="E13" s="633">
        <v>0</v>
      </c>
      <c r="F13" s="544"/>
      <c r="G13" s="462">
        <v>0</v>
      </c>
      <c r="H13" s="634"/>
      <c r="I13" s="464">
        <v>17</v>
      </c>
      <c r="J13" s="555"/>
      <c r="K13" s="462">
        <v>98</v>
      </c>
      <c r="L13" s="548"/>
      <c r="M13" s="551">
        <v>587</v>
      </c>
      <c r="N13" s="554" t="s">
        <v>125</v>
      </c>
      <c r="O13" s="590"/>
      <c r="P13" s="590"/>
      <c r="Q13" s="551"/>
      <c r="R13" s="550"/>
      <c r="S13" s="543"/>
    </row>
    <row r="14" spans="1:19" ht="11.25">
      <c r="A14" s="560">
        <v>10</v>
      </c>
      <c r="B14" s="544" t="s">
        <v>83</v>
      </c>
      <c r="C14" s="462">
        <v>634</v>
      </c>
      <c r="D14" s="584"/>
      <c r="E14" s="633">
        <v>0</v>
      </c>
      <c r="F14" s="544"/>
      <c r="G14" s="462">
        <v>0</v>
      </c>
      <c r="H14" s="634"/>
      <c r="I14" s="464">
        <v>20</v>
      </c>
      <c r="J14" s="555"/>
      <c r="K14" s="462">
        <v>120</v>
      </c>
      <c r="L14" s="548"/>
      <c r="M14" s="551">
        <v>774</v>
      </c>
      <c r="N14" s="554" t="s">
        <v>125</v>
      </c>
      <c r="O14" s="590"/>
      <c r="P14" s="590"/>
      <c r="Q14" s="551"/>
      <c r="R14" s="550"/>
      <c r="S14" s="543"/>
    </row>
    <row r="15" spans="1:19" ht="11.25">
      <c r="A15" s="560">
        <v>11</v>
      </c>
      <c r="B15" s="544" t="s">
        <v>84</v>
      </c>
      <c r="C15" s="471">
        <v>1061</v>
      </c>
      <c r="D15" s="584" t="s">
        <v>124</v>
      </c>
      <c r="E15" s="635">
        <v>0</v>
      </c>
      <c r="F15" s="544" t="s">
        <v>124</v>
      </c>
      <c r="G15" s="471">
        <v>0</v>
      </c>
      <c r="H15" s="584" t="s">
        <v>124</v>
      </c>
      <c r="I15" s="472">
        <v>0</v>
      </c>
      <c r="J15" s="544" t="s">
        <v>124</v>
      </c>
      <c r="K15" s="471">
        <v>0</v>
      </c>
      <c r="L15" s="584" t="s">
        <v>124</v>
      </c>
      <c r="M15" s="636">
        <v>1061</v>
      </c>
      <c r="N15" s="554" t="s">
        <v>124</v>
      </c>
      <c r="O15" s="590"/>
      <c r="P15" s="590"/>
      <c r="Q15" s="551"/>
      <c r="R15" s="550"/>
      <c r="S15" s="543"/>
    </row>
    <row r="16" spans="1:19" ht="11.25">
      <c r="A16" s="560">
        <v>12</v>
      </c>
      <c r="B16" s="544" t="s">
        <v>85</v>
      </c>
      <c r="C16" s="471">
        <v>523</v>
      </c>
      <c r="D16" s="584" t="s">
        <v>124</v>
      </c>
      <c r="E16" s="633">
        <v>0</v>
      </c>
      <c r="F16" s="544"/>
      <c r="G16" s="462">
        <v>19</v>
      </c>
      <c r="H16" s="584"/>
      <c r="I16" s="464">
        <v>26</v>
      </c>
      <c r="J16" s="544"/>
      <c r="K16" s="471">
        <v>213</v>
      </c>
      <c r="L16" s="584" t="s">
        <v>124</v>
      </c>
      <c r="M16" s="636">
        <v>781</v>
      </c>
      <c r="N16" s="554" t="s">
        <v>124</v>
      </c>
      <c r="O16" s="590"/>
      <c r="P16" s="590"/>
      <c r="Q16" s="551"/>
      <c r="R16" s="550"/>
      <c r="S16" s="543"/>
    </row>
    <row r="17" spans="1:19" ht="11.25">
      <c r="A17" s="560">
        <v>13</v>
      </c>
      <c r="B17" s="544" t="s">
        <v>86</v>
      </c>
      <c r="C17" s="462">
        <v>11671</v>
      </c>
      <c r="D17" s="584"/>
      <c r="E17" s="633">
        <v>575</v>
      </c>
      <c r="F17" s="544"/>
      <c r="G17" s="462">
        <v>106</v>
      </c>
      <c r="H17" s="634"/>
      <c r="I17" s="464">
        <v>210</v>
      </c>
      <c r="J17" s="555"/>
      <c r="K17" s="462">
        <v>964</v>
      </c>
      <c r="L17" s="548"/>
      <c r="M17" s="551">
        <v>13526</v>
      </c>
      <c r="N17" s="554" t="s">
        <v>125</v>
      </c>
      <c r="O17" s="590"/>
      <c r="P17" s="590"/>
      <c r="Q17" s="551"/>
      <c r="R17" s="550"/>
      <c r="S17" s="543"/>
    </row>
    <row r="18" spans="1:19" ht="11.25">
      <c r="A18" s="560">
        <v>14</v>
      </c>
      <c r="B18" s="544" t="s">
        <v>22</v>
      </c>
      <c r="C18" s="462">
        <v>502</v>
      </c>
      <c r="D18" s="584"/>
      <c r="E18" s="633">
        <v>0</v>
      </c>
      <c r="F18" s="544"/>
      <c r="G18" s="462">
        <v>147</v>
      </c>
      <c r="H18" s="584"/>
      <c r="I18" s="464">
        <v>0</v>
      </c>
      <c r="J18" s="544"/>
      <c r="K18" s="462">
        <v>0</v>
      </c>
      <c r="L18" s="637"/>
      <c r="M18" s="551">
        <v>649</v>
      </c>
      <c r="N18" s="554" t="s">
        <v>125</v>
      </c>
      <c r="O18" s="590"/>
      <c r="P18" s="590"/>
      <c r="Q18" s="551"/>
      <c r="R18" s="550"/>
      <c r="S18" s="543"/>
    </row>
    <row r="19" spans="1:19" ht="11.25">
      <c r="A19" s="560">
        <v>15</v>
      </c>
      <c r="B19" s="544" t="s">
        <v>23</v>
      </c>
      <c r="C19" s="462">
        <v>247</v>
      </c>
      <c r="D19" s="584"/>
      <c r="E19" s="633">
        <v>16</v>
      </c>
      <c r="F19" s="544"/>
      <c r="G19" s="462">
        <v>0</v>
      </c>
      <c r="H19" s="634"/>
      <c r="I19" s="464">
        <v>20</v>
      </c>
      <c r="J19" s="555"/>
      <c r="K19" s="462">
        <v>0</v>
      </c>
      <c r="L19" s="548"/>
      <c r="M19" s="551">
        <v>283</v>
      </c>
      <c r="N19" s="554" t="s">
        <v>125</v>
      </c>
      <c r="O19" s="590"/>
      <c r="P19" s="590"/>
      <c r="Q19" s="551"/>
      <c r="R19" s="550"/>
      <c r="S19" s="543"/>
    </row>
    <row r="20" spans="1:19" ht="11.25">
      <c r="A20" s="560">
        <v>16</v>
      </c>
      <c r="B20" s="544" t="s">
        <v>24</v>
      </c>
      <c r="C20" s="462">
        <v>620</v>
      </c>
      <c r="D20" s="584"/>
      <c r="E20" s="633">
        <v>0</v>
      </c>
      <c r="F20" s="544"/>
      <c r="G20" s="462">
        <v>0</v>
      </c>
      <c r="H20" s="584"/>
      <c r="I20" s="464">
        <v>29</v>
      </c>
      <c r="J20" s="544"/>
      <c r="K20" s="462">
        <v>23</v>
      </c>
      <c r="L20" s="637"/>
      <c r="M20" s="551">
        <v>672</v>
      </c>
      <c r="N20" s="554" t="s">
        <v>125</v>
      </c>
      <c r="O20" s="590"/>
      <c r="P20" s="590"/>
      <c r="Q20" s="551"/>
      <c r="R20" s="550"/>
      <c r="S20" s="543"/>
    </row>
    <row r="21" spans="1:19" ht="11.25">
      <c r="A21" s="560">
        <v>17</v>
      </c>
      <c r="B21" s="544" t="s">
        <v>87</v>
      </c>
      <c r="C21" s="462">
        <v>1094</v>
      </c>
      <c r="D21" s="584"/>
      <c r="E21" s="633">
        <v>60</v>
      </c>
      <c r="F21" s="544"/>
      <c r="G21" s="462">
        <v>212</v>
      </c>
      <c r="H21" s="634"/>
      <c r="I21" s="464">
        <v>50</v>
      </c>
      <c r="J21" s="555"/>
      <c r="K21" s="462">
        <v>0</v>
      </c>
      <c r="L21" s="548"/>
      <c r="M21" s="551">
        <v>1416</v>
      </c>
      <c r="N21" s="554" t="s">
        <v>125</v>
      </c>
      <c r="O21" s="590"/>
      <c r="P21" s="590"/>
      <c r="Q21" s="551"/>
      <c r="R21" s="550"/>
      <c r="S21" s="543"/>
    </row>
    <row r="22" spans="1:19" ht="11.25">
      <c r="A22" s="560">
        <v>18</v>
      </c>
      <c r="B22" s="544" t="s">
        <v>25</v>
      </c>
      <c r="C22" s="462">
        <v>387</v>
      </c>
      <c r="D22" s="584"/>
      <c r="E22" s="633">
        <v>0</v>
      </c>
      <c r="F22" s="544"/>
      <c r="G22" s="462">
        <v>101</v>
      </c>
      <c r="H22" s="634"/>
      <c r="I22" s="464">
        <v>0</v>
      </c>
      <c r="J22" s="555"/>
      <c r="K22" s="462">
        <v>0</v>
      </c>
      <c r="L22" s="584"/>
      <c r="M22" s="551">
        <v>488</v>
      </c>
      <c r="N22" s="554" t="s">
        <v>125</v>
      </c>
      <c r="O22" s="590"/>
      <c r="P22" s="590"/>
      <c r="Q22" s="551"/>
      <c r="R22" s="550"/>
      <c r="S22" s="543"/>
    </row>
    <row r="23" spans="1:19" ht="11.25">
      <c r="A23" s="560">
        <v>19</v>
      </c>
      <c r="B23" s="544" t="s">
        <v>26</v>
      </c>
      <c r="C23" s="462">
        <v>518</v>
      </c>
      <c r="D23" s="584"/>
      <c r="E23" s="633">
        <v>0</v>
      </c>
      <c r="F23" s="544"/>
      <c r="G23" s="462">
        <v>0</v>
      </c>
      <c r="H23" s="634"/>
      <c r="I23" s="464">
        <v>28</v>
      </c>
      <c r="J23" s="555"/>
      <c r="K23" s="462">
        <v>121</v>
      </c>
      <c r="L23" s="548"/>
      <c r="M23" s="551">
        <v>667</v>
      </c>
      <c r="N23" s="554" t="s">
        <v>125</v>
      </c>
      <c r="O23" s="590"/>
      <c r="P23" s="590"/>
      <c r="Q23" s="551"/>
      <c r="R23" s="550"/>
      <c r="S23" s="543"/>
    </row>
    <row r="24" spans="1:19" ht="11.25">
      <c r="A24" s="560" t="s">
        <v>20</v>
      </c>
      <c r="B24" s="544" t="s">
        <v>27</v>
      </c>
      <c r="C24" s="462">
        <v>638</v>
      </c>
      <c r="D24" s="584"/>
      <c r="E24" s="633">
        <v>42</v>
      </c>
      <c r="F24" s="544"/>
      <c r="G24" s="462">
        <v>20</v>
      </c>
      <c r="H24" s="634"/>
      <c r="I24" s="464">
        <v>0</v>
      </c>
      <c r="J24" s="555"/>
      <c r="K24" s="462">
        <v>75</v>
      </c>
      <c r="L24" s="548"/>
      <c r="M24" s="551">
        <v>775</v>
      </c>
      <c r="N24" s="554" t="s">
        <v>125</v>
      </c>
      <c r="O24" s="590"/>
      <c r="P24" s="590"/>
      <c r="Q24" s="551"/>
      <c r="R24" s="550"/>
      <c r="S24" s="543"/>
    </row>
    <row r="25" spans="1:19" ht="11.25">
      <c r="A25" s="560" t="s">
        <v>21</v>
      </c>
      <c r="B25" s="544" t="s">
        <v>88</v>
      </c>
      <c r="C25" s="462">
        <v>560</v>
      </c>
      <c r="D25" s="584"/>
      <c r="E25" s="633">
        <v>0</v>
      </c>
      <c r="F25" s="544"/>
      <c r="G25" s="462">
        <v>0</v>
      </c>
      <c r="H25" s="634"/>
      <c r="I25" s="464">
        <v>46</v>
      </c>
      <c r="J25" s="555"/>
      <c r="K25" s="462">
        <v>0</v>
      </c>
      <c r="L25" s="548"/>
      <c r="M25" s="551">
        <v>606</v>
      </c>
      <c r="N25" s="554" t="s">
        <v>125</v>
      </c>
      <c r="O25" s="590"/>
      <c r="P25" s="590"/>
      <c r="Q25" s="551"/>
      <c r="R25" s="550"/>
      <c r="S25" s="543"/>
    </row>
    <row r="26" spans="1:19" ht="11.25">
      <c r="A26" s="560">
        <v>21</v>
      </c>
      <c r="B26" s="544" t="s">
        <v>89</v>
      </c>
      <c r="C26" s="462">
        <v>811</v>
      </c>
      <c r="D26" s="584"/>
      <c r="E26" s="633">
        <v>15</v>
      </c>
      <c r="F26" s="544"/>
      <c r="G26" s="462">
        <v>0</v>
      </c>
      <c r="H26" s="634"/>
      <c r="I26" s="464">
        <v>97</v>
      </c>
      <c r="J26" s="555"/>
      <c r="K26" s="462">
        <v>73</v>
      </c>
      <c r="L26" s="548"/>
      <c r="M26" s="551">
        <v>996</v>
      </c>
      <c r="N26" s="554" t="s">
        <v>125</v>
      </c>
      <c r="O26" s="590"/>
      <c r="P26" s="590"/>
      <c r="Q26" s="551"/>
      <c r="R26" s="550"/>
      <c r="S26" s="543"/>
    </row>
    <row r="27" spans="1:19" ht="11.25">
      <c r="A27" s="560">
        <v>22</v>
      </c>
      <c r="B27" s="544" t="s">
        <v>90</v>
      </c>
      <c r="C27" s="462">
        <v>716</v>
      </c>
      <c r="D27" s="584"/>
      <c r="E27" s="633">
        <v>102</v>
      </c>
      <c r="F27" s="544"/>
      <c r="G27" s="462">
        <v>97</v>
      </c>
      <c r="H27" s="634"/>
      <c r="I27" s="464">
        <v>29</v>
      </c>
      <c r="J27" s="555"/>
      <c r="K27" s="462">
        <v>0</v>
      </c>
      <c r="L27" s="548"/>
      <c r="M27" s="551">
        <v>944</v>
      </c>
      <c r="N27" s="554" t="s">
        <v>125</v>
      </c>
      <c r="O27" s="590"/>
      <c r="P27" s="590"/>
      <c r="Q27" s="551"/>
      <c r="R27" s="550"/>
      <c r="S27" s="543"/>
    </row>
    <row r="28" spans="1:19" ht="11.25">
      <c r="A28" s="560">
        <v>23</v>
      </c>
      <c r="B28" s="544" t="s">
        <v>28</v>
      </c>
      <c r="C28" s="462">
        <v>122</v>
      </c>
      <c r="D28" s="584"/>
      <c r="E28" s="633">
        <v>0</v>
      </c>
      <c r="F28" s="544"/>
      <c r="G28" s="462">
        <v>0</v>
      </c>
      <c r="H28" s="584"/>
      <c r="I28" s="464">
        <v>40</v>
      </c>
      <c r="J28" s="544"/>
      <c r="K28" s="462">
        <v>51</v>
      </c>
      <c r="L28" s="548"/>
      <c r="M28" s="551">
        <v>213</v>
      </c>
      <c r="N28" s="554" t="s">
        <v>125</v>
      </c>
      <c r="O28" s="590"/>
      <c r="P28" s="590"/>
      <c r="Q28" s="551"/>
      <c r="R28" s="550"/>
      <c r="S28" s="543"/>
    </row>
    <row r="29" spans="1:19" ht="11.25">
      <c r="A29" s="560">
        <v>24</v>
      </c>
      <c r="B29" s="544" t="s">
        <v>29</v>
      </c>
      <c r="C29" s="462">
        <v>984</v>
      </c>
      <c r="D29" s="584"/>
      <c r="E29" s="633">
        <v>75</v>
      </c>
      <c r="F29" s="544"/>
      <c r="G29" s="462">
        <v>0</v>
      </c>
      <c r="H29" s="634"/>
      <c r="I29" s="464">
        <v>110</v>
      </c>
      <c r="J29" s="555"/>
      <c r="K29" s="462">
        <v>0</v>
      </c>
      <c r="L29" s="548"/>
      <c r="M29" s="551">
        <v>1169</v>
      </c>
      <c r="N29" s="554" t="s">
        <v>125</v>
      </c>
      <c r="O29" s="590"/>
      <c r="P29" s="590"/>
      <c r="Q29" s="551"/>
      <c r="R29" s="550"/>
      <c r="S29" s="543"/>
    </row>
    <row r="30" spans="1:19" ht="11.25">
      <c r="A30" s="560">
        <v>25</v>
      </c>
      <c r="B30" s="544" t="s">
        <v>30</v>
      </c>
      <c r="C30" s="462">
        <v>740</v>
      </c>
      <c r="D30" s="584"/>
      <c r="E30" s="633">
        <v>0</v>
      </c>
      <c r="F30" s="544"/>
      <c r="G30" s="462">
        <v>0</v>
      </c>
      <c r="H30" s="634"/>
      <c r="I30" s="464">
        <v>0</v>
      </c>
      <c r="J30" s="555"/>
      <c r="K30" s="462">
        <v>296</v>
      </c>
      <c r="L30" s="548"/>
      <c r="M30" s="551">
        <v>1036</v>
      </c>
      <c r="N30" s="554" t="s">
        <v>125</v>
      </c>
      <c r="O30" s="590"/>
      <c r="P30" s="590"/>
      <c r="Q30" s="551"/>
      <c r="R30" s="550"/>
      <c r="S30" s="543"/>
    </row>
    <row r="31" spans="1:19" ht="11.25">
      <c r="A31" s="560">
        <v>26</v>
      </c>
      <c r="B31" s="544" t="s">
        <v>31</v>
      </c>
      <c r="C31" s="462">
        <v>1573</v>
      </c>
      <c r="D31" s="584"/>
      <c r="E31" s="633">
        <v>0</v>
      </c>
      <c r="F31" s="544"/>
      <c r="G31" s="462">
        <v>0</v>
      </c>
      <c r="H31" s="584"/>
      <c r="I31" s="464">
        <v>0</v>
      </c>
      <c r="J31" s="544"/>
      <c r="K31" s="471">
        <v>67</v>
      </c>
      <c r="L31" s="584" t="s">
        <v>124</v>
      </c>
      <c r="M31" s="636">
        <v>1640</v>
      </c>
      <c r="N31" s="554" t="s">
        <v>124</v>
      </c>
      <c r="O31" s="590"/>
      <c r="P31" s="590"/>
      <c r="Q31" s="551"/>
      <c r="R31" s="550"/>
      <c r="S31" s="543"/>
    </row>
    <row r="32" spans="1:19" ht="11.25">
      <c r="A32" s="560">
        <v>27</v>
      </c>
      <c r="B32" s="544" t="s">
        <v>32</v>
      </c>
      <c r="C32" s="462">
        <v>954</v>
      </c>
      <c r="D32" s="584"/>
      <c r="E32" s="633">
        <v>70</v>
      </c>
      <c r="F32" s="544"/>
      <c r="G32" s="462">
        <v>12</v>
      </c>
      <c r="H32" s="634"/>
      <c r="I32" s="464">
        <v>10</v>
      </c>
      <c r="J32" s="555"/>
      <c r="K32" s="462">
        <v>0</v>
      </c>
      <c r="L32" s="548"/>
      <c r="M32" s="551">
        <v>1046</v>
      </c>
      <c r="N32" s="554" t="s">
        <v>125</v>
      </c>
      <c r="O32" s="590"/>
      <c r="P32" s="590"/>
      <c r="Q32" s="551"/>
      <c r="R32" s="550"/>
      <c r="S32" s="543"/>
    </row>
    <row r="33" spans="1:19" ht="11.25">
      <c r="A33" s="560">
        <v>28</v>
      </c>
      <c r="B33" s="544" t="s">
        <v>91</v>
      </c>
      <c r="C33" s="462">
        <v>691</v>
      </c>
      <c r="D33" s="584"/>
      <c r="E33" s="633">
        <v>50</v>
      </c>
      <c r="F33" s="544"/>
      <c r="G33" s="462">
        <v>0</v>
      </c>
      <c r="H33" s="634"/>
      <c r="I33" s="464">
        <v>0</v>
      </c>
      <c r="J33" s="555"/>
      <c r="K33" s="462">
        <v>60</v>
      </c>
      <c r="L33" s="548"/>
      <c r="M33" s="551">
        <v>801</v>
      </c>
      <c r="N33" s="554" t="s">
        <v>125</v>
      </c>
      <c r="O33" s="590"/>
      <c r="P33" s="590"/>
      <c r="Q33" s="551"/>
      <c r="R33" s="550"/>
      <c r="S33" s="543"/>
    </row>
    <row r="34" spans="1:19" ht="11.25">
      <c r="A34" s="560">
        <v>29</v>
      </c>
      <c r="B34" s="544" t="s">
        <v>33</v>
      </c>
      <c r="C34" s="462">
        <v>1349</v>
      </c>
      <c r="D34" s="584"/>
      <c r="E34" s="633">
        <v>135</v>
      </c>
      <c r="F34" s="544"/>
      <c r="G34" s="462">
        <v>0</v>
      </c>
      <c r="H34" s="634"/>
      <c r="I34" s="464">
        <v>29</v>
      </c>
      <c r="J34" s="555"/>
      <c r="K34" s="462">
        <v>93</v>
      </c>
      <c r="L34" s="548"/>
      <c r="M34" s="551">
        <v>1606</v>
      </c>
      <c r="N34" s="554" t="s">
        <v>125</v>
      </c>
      <c r="O34" s="590"/>
      <c r="P34" s="590"/>
      <c r="Q34" s="551"/>
      <c r="R34" s="550"/>
      <c r="S34" s="543"/>
    </row>
    <row r="35" spans="1:19" ht="11.25">
      <c r="A35" s="560">
        <v>30</v>
      </c>
      <c r="B35" s="544" t="s">
        <v>34</v>
      </c>
      <c r="C35" s="462">
        <v>3274</v>
      </c>
      <c r="D35" s="584"/>
      <c r="E35" s="633">
        <v>60</v>
      </c>
      <c r="F35" s="544"/>
      <c r="G35" s="462">
        <v>60</v>
      </c>
      <c r="H35" s="634"/>
      <c r="I35" s="464">
        <v>114</v>
      </c>
      <c r="J35" s="555"/>
      <c r="K35" s="462">
        <v>301</v>
      </c>
      <c r="L35" s="548"/>
      <c r="M35" s="551">
        <v>3809</v>
      </c>
      <c r="N35" s="554" t="s">
        <v>125</v>
      </c>
      <c r="O35" s="590"/>
      <c r="P35" s="590"/>
      <c r="Q35" s="551"/>
      <c r="R35" s="550"/>
      <c r="S35" s="543"/>
    </row>
    <row r="36" spans="1:19" ht="11.25">
      <c r="A36" s="560">
        <v>31</v>
      </c>
      <c r="B36" s="544" t="s">
        <v>92</v>
      </c>
      <c r="C36" s="462">
        <v>5294</v>
      </c>
      <c r="D36" s="584"/>
      <c r="E36" s="633">
        <v>0</v>
      </c>
      <c r="F36" s="544"/>
      <c r="G36" s="462">
        <v>37</v>
      </c>
      <c r="H36" s="634"/>
      <c r="I36" s="464">
        <v>58</v>
      </c>
      <c r="J36" s="555"/>
      <c r="K36" s="462">
        <v>137</v>
      </c>
      <c r="L36" s="548"/>
      <c r="M36" s="551">
        <v>5526</v>
      </c>
      <c r="N36" s="554" t="s">
        <v>125</v>
      </c>
      <c r="O36" s="590"/>
      <c r="P36" s="590"/>
      <c r="Q36" s="551"/>
      <c r="R36" s="550"/>
      <c r="S36" s="543"/>
    </row>
    <row r="37" spans="1:19" ht="11.25">
      <c r="A37" s="560">
        <v>32</v>
      </c>
      <c r="B37" s="544" t="s">
        <v>35</v>
      </c>
      <c r="C37" s="462">
        <v>356</v>
      </c>
      <c r="D37" s="584"/>
      <c r="E37" s="633">
        <v>0</v>
      </c>
      <c r="F37" s="544"/>
      <c r="G37" s="462">
        <v>0</v>
      </c>
      <c r="H37" s="634"/>
      <c r="I37" s="464">
        <v>0</v>
      </c>
      <c r="J37" s="555"/>
      <c r="K37" s="462">
        <v>0</v>
      </c>
      <c r="L37" s="548"/>
      <c r="M37" s="551">
        <v>356</v>
      </c>
      <c r="N37" s="554" t="s">
        <v>125</v>
      </c>
      <c r="O37" s="590"/>
      <c r="P37" s="590"/>
      <c r="Q37" s="551"/>
      <c r="R37" s="550"/>
      <c r="S37" s="543"/>
    </row>
    <row r="38" spans="1:19" ht="11.25">
      <c r="A38" s="560">
        <v>33</v>
      </c>
      <c r="B38" s="544" t="s">
        <v>36</v>
      </c>
      <c r="C38" s="462">
        <v>5229</v>
      </c>
      <c r="D38" s="584"/>
      <c r="E38" s="633">
        <v>364</v>
      </c>
      <c r="F38" s="544"/>
      <c r="G38" s="462">
        <v>0</v>
      </c>
      <c r="H38" s="634"/>
      <c r="I38" s="464">
        <v>19</v>
      </c>
      <c r="J38" s="555"/>
      <c r="K38" s="462">
        <v>154</v>
      </c>
      <c r="L38" s="548"/>
      <c r="M38" s="551">
        <v>5766</v>
      </c>
      <c r="N38" s="554" t="s">
        <v>125</v>
      </c>
      <c r="O38" s="590"/>
      <c r="P38" s="590"/>
      <c r="Q38" s="551"/>
      <c r="R38" s="550"/>
      <c r="S38" s="543"/>
    </row>
    <row r="39" spans="1:19" ht="11.25">
      <c r="A39" s="560">
        <v>34</v>
      </c>
      <c r="B39" s="544" t="s">
        <v>37</v>
      </c>
      <c r="C39" s="462">
        <v>3691</v>
      </c>
      <c r="D39" s="584"/>
      <c r="E39" s="633">
        <v>374</v>
      </c>
      <c r="F39" s="544"/>
      <c r="G39" s="462">
        <v>0</v>
      </c>
      <c r="H39" s="634"/>
      <c r="I39" s="464">
        <v>40</v>
      </c>
      <c r="J39" s="555"/>
      <c r="K39" s="462">
        <v>574</v>
      </c>
      <c r="L39" s="548"/>
      <c r="M39" s="551">
        <v>4679</v>
      </c>
      <c r="N39" s="554" t="s">
        <v>125</v>
      </c>
      <c r="O39" s="590"/>
      <c r="P39" s="590"/>
      <c r="Q39" s="551"/>
      <c r="R39" s="550"/>
      <c r="S39" s="543"/>
    </row>
    <row r="40" spans="1:19" ht="11.25">
      <c r="A40" s="560">
        <v>35</v>
      </c>
      <c r="B40" s="544" t="s">
        <v>93</v>
      </c>
      <c r="C40" s="462">
        <v>917</v>
      </c>
      <c r="D40" s="584"/>
      <c r="E40" s="633">
        <v>180</v>
      </c>
      <c r="F40" s="544"/>
      <c r="G40" s="462">
        <v>128</v>
      </c>
      <c r="H40" s="584"/>
      <c r="I40" s="464">
        <v>20</v>
      </c>
      <c r="J40" s="544"/>
      <c r="K40" s="462">
        <v>424</v>
      </c>
      <c r="L40" s="584"/>
      <c r="M40" s="551">
        <v>1669</v>
      </c>
      <c r="N40" s="554" t="s">
        <v>125</v>
      </c>
      <c r="O40" s="590"/>
      <c r="P40" s="590"/>
      <c r="Q40" s="551"/>
      <c r="R40" s="550"/>
      <c r="S40" s="543"/>
    </row>
    <row r="41" spans="1:19" ht="11.25">
      <c r="A41" s="560">
        <v>36</v>
      </c>
      <c r="B41" s="544" t="s">
        <v>38</v>
      </c>
      <c r="C41" s="462">
        <v>310</v>
      </c>
      <c r="D41" s="584"/>
      <c r="E41" s="633">
        <v>0</v>
      </c>
      <c r="F41" s="544"/>
      <c r="G41" s="462">
        <v>0</v>
      </c>
      <c r="H41" s="634"/>
      <c r="I41" s="464">
        <v>0</v>
      </c>
      <c r="J41" s="555"/>
      <c r="K41" s="462">
        <v>0</v>
      </c>
      <c r="L41" s="584"/>
      <c r="M41" s="551">
        <v>310</v>
      </c>
      <c r="N41" s="554" t="s">
        <v>125</v>
      </c>
      <c r="O41" s="590"/>
      <c r="P41" s="590"/>
      <c r="Q41" s="551"/>
      <c r="R41" s="550"/>
      <c r="S41" s="543"/>
    </row>
    <row r="42" spans="1:19" ht="11.25">
      <c r="A42" s="560">
        <v>37</v>
      </c>
      <c r="B42" s="544" t="s">
        <v>94</v>
      </c>
      <c r="C42" s="462">
        <v>1275</v>
      </c>
      <c r="D42" s="584"/>
      <c r="E42" s="633">
        <v>75</v>
      </c>
      <c r="F42" s="544"/>
      <c r="G42" s="462">
        <v>0</v>
      </c>
      <c r="H42" s="634"/>
      <c r="I42" s="464">
        <v>20</v>
      </c>
      <c r="J42" s="555"/>
      <c r="K42" s="462">
        <v>65</v>
      </c>
      <c r="L42" s="548"/>
      <c r="M42" s="551">
        <v>1435</v>
      </c>
      <c r="N42" s="554" t="s">
        <v>125</v>
      </c>
      <c r="O42" s="590"/>
      <c r="P42" s="590"/>
      <c r="Q42" s="551"/>
      <c r="R42" s="550"/>
      <c r="S42" s="543"/>
    </row>
    <row r="43" spans="1:19" ht="11.25">
      <c r="A43" s="560">
        <v>38</v>
      </c>
      <c r="B43" s="544" t="s">
        <v>39</v>
      </c>
      <c r="C43" s="462">
        <v>3915</v>
      </c>
      <c r="D43" s="584"/>
      <c r="E43" s="633">
        <v>122</v>
      </c>
      <c r="F43" s="544"/>
      <c r="G43" s="462">
        <v>182</v>
      </c>
      <c r="H43" s="634"/>
      <c r="I43" s="464">
        <v>40</v>
      </c>
      <c r="J43" s="555"/>
      <c r="K43" s="462">
        <v>400</v>
      </c>
      <c r="L43" s="548"/>
      <c r="M43" s="551">
        <v>4659</v>
      </c>
      <c r="N43" s="554" t="s">
        <v>125</v>
      </c>
      <c r="O43" s="590"/>
      <c r="P43" s="590"/>
      <c r="Q43" s="551"/>
      <c r="R43" s="550"/>
      <c r="S43" s="543"/>
    </row>
    <row r="44" spans="1:19" ht="11.25">
      <c r="A44" s="560">
        <v>39</v>
      </c>
      <c r="B44" s="544" t="s">
        <v>40</v>
      </c>
      <c r="C44" s="462">
        <v>484</v>
      </c>
      <c r="D44" s="584"/>
      <c r="E44" s="633">
        <v>0</v>
      </c>
      <c r="F44" s="544"/>
      <c r="G44" s="462">
        <v>0</v>
      </c>
      <c r="H44" s="634"/>
      <c r="I44" s="464">
        <v>0</v>
      </c>
      <c r="J44" s="555"/>
      <c r="K44" s="462">
        <v>0</v>
      </c>
      <c r="L44" s="548"/>
      <c r="M44" s="551">
        <v>484</v>
      </c>
      <c r="N44" s="554" t="s">
        <v>125</v>
      </c>
      <c r="O44" s="590"/>
      <c r="P44" s="590"/>
      <c r="Q44" s="551"/>
      <c r="R44" s="550"/>
      <c r="S44" s="543"/>
    </row>
    <row r="45" spans="1:19" ht="11.25">
      <c r="A45" s="560">
        <v>40</v>
      </c>
      <c r="B45" s="544" t="s">
        <v>41</v>
      </c>
      <c r="C45" s="462">
        <v>666</v>
      </c>
      <c r="D45" s="584"/>
      <c r="E45" s="633">
        <v>40</v>
      </c>
      <c r="F45" s="544"/>
      <c r="G45" s="462">
        <v>0</v>
      </c>
      <c r="H45" s="634"/>
      <c r="I45" s="464">
        <v>20</v>
      </c>
      <c r="J45" s="555"/>
      <c r="K45" s="462">
        <v>111</v>
      </c>
      <c r="L45" s="548"/>
      <c r="M45" s="551">
        <v>837</v>
      </c>
      <c r="N45" s="554" t="s">
        <v>125</v>
      </c>
      <c r="O45" s="590"/>
      <c r="P45" s="590"/>
      <c r="Q45" s="551"/>
      <c r="R45" s="550"/>
      <c r="S45" s="543"/>
    </row>
    <row r="46" spans="1:19" ht="11.25">
      <c r="A46" s="560">
        <v>41</v>
      </c>
      <c r="B46" s="544" t="s">
        <v>95</v>
      </c>
      <c r="C46" s="462">
        <v>720</v>
      </c>
      <c r="D46" s="584"/>
      <c r="E46" s="633">
        <v>87</v>
      </c>
      <c r="F46" s="544"/>
      <c r="G46" s="462">
        <v>16</v>
      </c>
      <c r="H46" s="634"/>
      <c r="I46" s="464">
        <v>0</v>
      </c>
      <c r="J46" s="555"/>
      <c r="K46" s="462">
        <v>0</v>
      </c>
      <c r="L46" s="584"/>
      <c r="M46" s="551">
        <v>823</v>
      </c>
      <c r="N46" s="554" t="s">
        <v>125</v>
      </c>
      <c r="O46" s="590"/>
      <c r="P46" s="590"/>
      <c r="Q46" s="551"/>
      <c r="R46" s="550"/>
      <c r="S46" s="543"/>
    </row>
    <row r="47" spans="1:19" ht="11.25">
      <c r="A47" s="560">
        <v>42</v>
      </c>
      <c r="B47" s="544" t="s">
        <v>42</v>
      </c>
      <c r="C47" s="462">
        <v>2599</v>
      </c>
      <c r="D47" s="584"/>
      <c r="E47" s="633">
        <v>54</v>
      </c>
      <c r="F47" s="544"/>
      <c r="G47" s="462">
        <v>0</v>
      </c>
      <c r="H47" s="634"/>
      <c r="I47" s="464">
        <v>169</v>
      </c>
      <c r="J47" s="555"/>
      <c r="K47" s="462">
        <v>60</v>
      </c>
      <c r="L47" s="548"/>
      <c r="M47" s="551">
        <v>2882</v>
      </c>
      <c r="N47" s="554" t="s">
        <v>125</v>
      </c>
      <c r="O47" s="590"/>
      <c r="P47" s="590"/>
      <c r="Q47" s="551"/>
      <c r="R47" s="550"/>
      <c r="S47" s="543"/>
    </row>
    <row r="48" spans="1:19" ht="11.25">
      <c r="A48" s="560">
        <v>43</v>
      </c>
      <c r="B48" s="544" t="s">
        <v>96</v>
      </c>
      <c r="C48" s="462">
        <v>870</v>
      </c>
      <c r="D48" s="584"/>
      <c r="E48" s="633">
        <v>0</v>
      </c>
      <c r="F48" s="544"/>
      <c r="G48" s="462">
        <v>38</v>
      </c>
      <c r="H48" s="634"/>
      <c r="I48" s="464">
        <v>35</v>
      </c>
      <c r="J48" s="555"/>
      <c r="K48" s="462">
        <v>0</v>
      </c>
      <c r="L48" s="548"/>
      <c r="M48" s="551">
        <v>943</v>
      </c>
      <c r="N48" s="554" t="s">
        <v>125</v>
      </c>
      <c r="O48" s="590"/>
      <c r="P48" s="590"/>
      <c r="Q48" s="551"/>
      <c r="R48" s="550"/>
      <c r="S48" s="543"/>
    </row>
    <row r="49" spans="1:19" ht="11.25">
      <c r="A49" s="560">
        <v>44</v>
      </c>
      <c r="B49" s="544" t="s">
        <v>97</v>
      </c>
      <c r="C49" s="462">
        <v>3411</v>
      </c>
      <c r="D49" s="584"/>
      <c r="E49" s="633">
        <v>0</v>
      </c>
      <c r="F49" s="544"/>
      <c r="G49" s="462">
        <v>0</v>
      </c>
      <c r="H49" s="634"/>
      <c r="I49" s="464">
        <v>0</v>
      </c>
      <c r="J49" s="555"/>
      <c r="K49" s="462">
        <v>367</v>
      </c>
      <c r="L49" s="548"/>
      <c r="M49" s="551">
        <v>3778</v>
      </c>
      <c r="N49" s="554" t="s">
        <v>125</v>
      </c>
      <c r="O49" s="590"/>
      <c r="P49" s="590"/>
      <c r="Q49" s="551"/>
      <c r="R49" s="550"/>
      <c r="S49" s="543"/>
    </row>
    <row r="50" spans="1:19" ht="11.25">
      <c r="A50" s="560">
        <v>45</v>
      </c>
      <c r="B50" s="544" t="s">
        <v>43</v>
      </c>
      <c r="C50" s="462">
        <v>1502</v>
      </c>
      <c r="D50" s="584"/>
      <c r="E50" s="633">
        <v>120</v>
      </c>
      <c r="F50" s="544"/>
      <c r="G50" s="462">
        <v>20</v>
      </c>
      <c r="H50" s="634"/>
      <c r="I50" s="464">
        <v>0</v>
      </c>
      <c r="J50" s="555"/>
      <c r="K50" s="462">
        <v>65</v>
      </c>
      <c r="L50" s="548"/>
      <c r="M50" s="551">
        <v>1707</v>
      </c>
      <c r="N50" s="554" t="s">
        <v>125</v>
      </c>
      <c r="O50" s="590"/>
      <c r="P50" s="590"/>
      <c r="Q50" s="551"/>
      <c r="R50" s="550"/>
      <c r="S50" s="543"/>
    </row>
    <row r="51" spans="1:19" ht="11.25">
      <c r="A51" s="560">
        <v>46</v>
      </c>
      <c r="B51" s="544" t="s">
        <v>44</v>
      </c>
      <c r="C51" s="462">
        <v>60</v>
      </c>
      <c r="D51" s="584"/>
      <c r="E51" s="633">
        <v>0</v>
      </c>
      <c r="F51" s="544"/>
      <c r="G51" s="462">
        <v>391</v>
      </c>
      <c r="H51" s="634"/>
      <c r="I51" s="464">
        <v>18</v>
      </c>
      <c r="J51" s="555"/>
      <c r="K51" s="462">
        <v>60</v>
      </c>
      <c r="L51" s="548"/>
      <c r="M51" s="551">
        <v>529</v>
      </c>
      <c r="N51" s="554" t="s">
        <v>125</v>
      </c>
      <c r="O51" s="590"/>
      <c r="P51" s="590"/>
      <c r="Q51" s="551"/>
      <c r="R51" s="550"/>
      <c r="S51" s="543"/>
    </row>
    <row r="52" spans="1:19" ht="11.25">
      <c r="A52" s="560">
        <v>47</v>
      </c>
      <c r="B52" s="544" t="s">
        <v>98</v>
      </c>
      <c r="C52" s="462">
        <v>1150</v>
      </c>
      <c r="D52" s="584"/>
      <c r="E52" s="633">
        <v>0</v>
      </c>
      <c r="F52" s="544"/>
      <c r="G52" s="462">
        <v>0</v>
      </c>
      <c r="H52" s="634"/>
      <c r="I52" s="464">
        <v>50</v>
      </c>
      <c r="J52" s="555"/>
      <c r="K52" s="462">
        <v>0</v>
      </c>
      <c r="L52" s="548"/>
      <c r="M52" s="551">
        <v>1200</v>
      </c>
      <c r="N52" s="554" t="s">
        <v>125</v>
      </c>
      <c r="O52" s="590"/>
      <c r="P52" s="590"/>
      <c r="Q52" s="551"/>
      <c r="R52" s="550"/>
      <c r="S52" s="543"/>
    </row>
    <row r="53" spans="1:19" ht="11.25">
      <c r="A53" s="560">
        <v>48</v>
      </c>
      <c r="B53" s="544" t="s">
        <v>45</v>
      </c>
      <c r="C53" s="462">
        <v>212</v>
      </c>
      <c r="D53" s="584"/>
      <c r="E53" s="633">
        <v>0</v>
      </c>
      <c r="F53" s="544"/>
      <c r="G53" s="462">
        <v>0</v>
      </c>
      <c r="H53" s="584"/>
      <c r="I53" s="464">
        <v>0</v>
      </c>
      <c r="J53" s="544"/>
      <c r="K53" s="462">
        <v>60</v>
      </c>
      <c r="L53" s="637"/>
      <c r="M53" s="551">
        <v>272</v>
      </c>
      <c r="N53" s="554" t="s">
        <v>125</v>
      </c>
      <c r="O53" s="590"/>
      <c r="P53" s="590"/>
      <c r="Q53" s="551"/>
      <c r="R53" s="550"/>
      <c r="S53" s="543"/>
    </row>
    <row r="54" spans="1:19" ht="11.25">
      <c r="A54" s="560">
        <v>49</v>
      </c>
      <c r="B54" s="544" t="s">
        <v>99</v>
      </c>
      <c r="C54" s="462">
        <v>1376</v>
      </c>
      <c r="D54" s="584"/>
      <c r="E54" s="633">
        <v>0</v>
      </c>
      <c r="F54" s="544"/>
      <c r="G54" s="462">
        <v>0</v>
      </c>
      <c r="H54" s="584"/>
      <c r="I54" s="464">
        <v>0</v>
      </c>
      <c r="J54" s="544"/>
      <c r="K54" s="462">
        <v>0</v>
      </c>
      <c r="L54" s="637"/>
      <c r="M54" s="551">
        <v>1376</v>
      </c>
      <c r="N54" s="554" t="s">
        <v>125</v>
      </c>
      <c r="O54" s="590"/>
      <c r="P54" s="590"/>
      <c r="Q54" s="551"/>
      <c r="R54" s="550"/>
      <c r="S54" s="543"/>
    </row>
    <row r="55" spans="1:19" ht="11.25">
      <c r="A55" s="560">
        <v>50</v>
      </c>
      <c r="B55" s="544" t="s">
        <v>46</v>
      </c>
      <c r="C55" s="462">
        <v>692</v>
      </c>
      <c r="D55" s="584"/>
      <c r="E55" s="633">
        <v>0</v>
      </c>
      <c r="F55" s="544"/>
      <c r="G55" s="462">
        <v>20</v>
      </c>
      <c r="H55" s="634"/>
      <c r="I55" s="464">
        <v>0</v>
      </c>
      <c r="J55" s="555"/>
      <c r="K55" s="462">
        <v>0</v>
      </c>
      <c r="L55" s="548"/>
      <c r="M55" s="551">
        <v>712</v>
      </c>
      <c r="N55" s="554" t="s">
        <v>125</v>
      </c>
      <c r="O55" s="590"/>
      <c r="P55" s="590"/>
      <c r="Q55" s="551"/>
      <c r="R55" s="550"/>
      <c r="S55" s="543"/>
    </row>
    <row r="56" spans="1:19" ht="11.25">
      <c r="A56" s="560">
        <v>51</v>
      </c>
      <c r="B56" s="544" t="s">
        <v>47</v>
      </c>
      <c r="C56" s="462">
        <v>1101</v>
      </c>
      <c r="D56" s="584"/>
      <c r="E56" s="633">
        <v>0</v>
      </c>
      <c r="F56" s="544"/>
      <c r="G56" s="462">
        <v>0</v>
      </c>
      <c r="H56" s="634"/>
      <c r="I56" s="464">
        <v>0</v>
      </c>
      <c r="J56" s="555"/>
      <c r="K56" s="462">
        <v>0</v>
      </c>
      <c r="L56" s="548"/>
      <c r="M56" s="551">
        <v>1101</v>
      </c>
      <c r="N56" s="554" t="s">
        <v>125</v>
      </c>
      <c r="O56" s="590"/>
      <c r="P56" s="590"/>
      <c r="Q56" s="551"/>
      <c r="R56" s="550"/>
      <c r="S56" s="543"/>
    </row>
    <row r="57" spans="1:19" ht="11.25">
      <c r="A57" s="561">
        <v>52</v>
      </c>
      <c r="B57" s="562" t="s">
        <v>100</v>
      </c>
      <c r="C57" s="481">
        <v>320</v>
      </c>
      <c r="D57" s="586"/>
      <c r="E57" s="638">
        <v>0</v>
      </c>
      <c r="F57" s="562"/>
      <c r="G57" s="481">
        <v>0</v>
      </c>
      <c r="H57" s="639"/>
      <c r="I57" s="483">
        <v>0</v>
      </c>
      <c r="J57" s="640"/>
      <c r="K57" s="481">
        <v>0</v>
      </c>
      <c r="L57" s="564"/>
      <c r="M57" s="567">
        <v>320</v>
      </c>
      <c r="N57" s="570" t="s">
        <v>125</v>
      </c>
      <c r="O57" s="590"/>
      <c r="P57" s="590"/>
      <c r="Q57" s="551"/>
      <c r="R57" s="550"/>
      <c r="S57" s="543"/>
    </row>
    <row r="58" spans="1:19" ht="11.25">
      <c r="A58" s="572" t="s">
        <v>14</v>
      </c>
      <c r="B58" s="572"/>
      <c r="C58" s="555"/>
      <c r="D58" s="544"/>
      <c r="E58" s="544"/>
      <c r="F58" s="544"/>
      <c r="G58" s="553"/>
      <c r="H58" s="555"/>
      <c r="I58" s="555"/>
      <c r="J58" s="555"/>
      <c r="K58" s="555"/>
      <c r="L58" s="550"/>
      <c r="M58" s="551"/>
      <c r="N58" s="571"/>
      <c r="O58" s="590"/>
      <c r="P58" s="590"/>
      <c r="Q58" s="551"/>
      <c r="R58" s="550"/>
      <c r="S58" s="543"/>
    </row>
    <row r="59" spans="1:19" ht="11.25">
      <c r="A59" s="572"/>
      <c r="B59" s="572"/>
      <c r="C59" s="555"/>
      <c r="D59" s="544"/>
      <c r="E59" s="544"/>
      <c r="F59" s="544"/>
      <c r="G59" s="553"/>
      <c r="H59" s="555"/>
      <c r="I59" s="555"/>
      <c r="J59" s="555"/>
      <c r="K59" s="555"/>
      <c r="L59" s="550"/>
      <c r="M59" s="551"/>
      <c r="N59" s="550"/>
      <c r="O59" s="590"/>
      <c r="P59" s="590"/>
      <c r="Q59" s="551"/>
      <c r="R59" s="550"/>
      <c r="S59" s="543"/>
    </row>
    <row r="60" spans="1:19" ht="11.25">
      <c r="A60" s="592"/>
      <c r="B60" s="544"/>
      <c r="C60" s="555"/>
      <c r="D60" s="544"/>
      <c r="E60" s="544"/>
      <c r="F60" s="544"/>
      <c r="G60" s="553"/>
      <c r="H60" s="555"/>
      <c r="I60" s="555"/>
      <c r="J60" s="555"/>
      <c r="K60" s="555"/>
      <c r="L60" s="550"/>
      <c r="M60" s="551"/>
      <c r="N60" s="550"/>
      <c r="O60" s="590"/>
      <c r="P60" s="590"/>
      <c r="Q60" s="551"/>
      <c r="R60" s="550"/>
      <c r="S60" s="543"/>
    </row>
    <row r="61" spans="1:19" ht="21" customHeight="1">
      <c r="A61" s="877" t="s">
        <v>279</v>
      </c>
      <c r="B61" s="890"/>
      <c r="C61" s="883" t="s">
        <v>278</v>
      </c>
      <c r="D61" s="885"/>
      <c r="E61" s="884" t="s">
        <v>277</v>
      </c>
      <c r="F61" s="884"/>
      <c r="G61" s="883" t="s">
        <v>276</v>
      </c>
      <c r="H61" s="885"/>
      <c r="I61" s="884" t="s">
        <v>275</v>
      </c>
      <c r="J61" s="884"/>
      <c r="K61" s="883" t="s">
        <v>274</v>
      </c>
      <c r="L61" s="885"/>
      <c r="M61" s="884" t="s">
        <v>16</v>
      </c>
      <c r="N61" s="885"/>
      <c r="O61" s="590"/>
      <c r="P61" s="590"/>
      <c r="Q61" s="872"/>
      <c r="R61" s="872"/>
      <c r="S61" s="543"/>
    </row>
    <row r="62" spans="1:19" ht="21.75" customHeight="1">
      <c r="A62" s="881"/>
      <c r="B62" s="889"/>
      <c r="C62" s="886"/>
      <c r="D62" s="888"/>
      <c r="E62" s="887"/>
      <c r="F62" s="887"/>
      <c r="G62" s="886"/>
      <c r="H62" s="888"/>
      <c r="I62" s="887"/>
      <c r="J62" s="887"/>
      <c r="K62" s="886"/>
      <c r="L62" s="888"/>
      <c r="M62" s="887"/>
      <c r="N62" s="888"/>
      <c r="O62" s="590"/>
      <c r="P62" s="590"/>
      <c r="Q62" s="872"/>
      <c r="R62" s="872"/>
      <c r="S62" s="543"/>
    </row>
    <row r="63" spans="1:19" ht="11.25">
      <c r="A63" s="560">
        <v>53</v>
      </c>
      <c r="B63" s="544" t="s">
        <v>48</v>
      </c>
      <c r="C63" s="462">
        <v>204</v>
      </c>
      <c r="D63" s="584"/>
      <c r="E63" s="633">
        <v>0</v>
      </c>
      <c r="F63" s="544"/>
      <c r="G63" s="462">
        <v>0</v>
      </c>
      <c r="H63" s="584"/>
      <c r="I63" s="464">
        <v>0</v>
      </c>
      <c r="J63" s="544"/>
      <c r="K63" s="462">
        <v>0</v>
      </c>
      <c r="L63" s="637"/>
      <c r="M63" s="551">
        <v>204</v>
      </c>
      <c r="N63" s="554" t="s">
        <v>125</v>
      </c>
      <c r="O63" s="590"/>
      <c r="P63" s="590"/>
      <c r="Q63" s="551"/>
      <c r="R63" s="550"/>
      <c r="S63" s="543"/>
    </row>
    <row r="64" spans="1:19" ht="11.25">
      <c r="A64" s="560">
        <v>54</v>
      </c>
      <c r="B64" s="544" t="s">
        <v>101</v>
      </c>
      <c r="C64" s="462">
        <v>1749</v>
      </c>
      <c r="D64" s="584"/>
      <c r="E64" s="633">
        <v>0</v>
      </c>
      <c r="F64" s="544"/>
      <c r="G64" s="462">
        <v>177</v>
      </c>
      <c r="H64" s="634"/>
      <c r="I64" s="464">
        <v>10</v>
      </c>
      <c r="J64" s="555"/>
      <c r="K64" s="462">
        <v>67</v>
      </c>
      <c r="L64" s="548"/>
      <c r="M64" s="551">
        <v>2003</v>
      </c>
      <c r="N64" s="554" t="s">
        <v>125</v>
      </c>
      <c r="O64" s="590"/>
      <c r="P64" s="590"/>
      <c r="Q64" s="551"/>
      <c r="R64" s="550"/>
      <c r="S64" s="543"/>
    </row>
    <row r="65" spans="1:19" ht="11.25">
      <c r="A65" s="560">
        <v>55</v>
      </c>
      <c r="B65" s="544" t="s">
        <v>49</v>
      </c>
      <c r="C65" s="462">
        <v>481</v>
      </c>
      <c r="D65" s="584"/>
      <c r="E65" s="633">
        <v>0</v>
      </c>
      <c r="F65" s="544"/>
      <c r="G65" s="462">
        <v>19</v>
      </c>
      <c r="H65" s="584"/>
      <c r="I65" s="464">
        <v>0</v>
      </c>
      <c r="J65" s="544"/>
      <c r="K65" s="462">
        <v>0</v>
      </c>
      <c r="L65" s="548"/>
      <c r="M65" s="551">
        <v>500</v>
      </c>
      <c r="N65" s="554" t="s">
        <v>125</v>
      </c>
      <c r="O65" s="590"/>
      <c r="P65" s="590"/>
      <c r="Q65" s="551"/>
      <c r="R65" s="550"/>
      <c r="S65" s="543"/>
    </row>
    <row r="66" spans="1:19" ht="11.25">
      <c r="A66" s="560">
        <v>56</v>
      </c>
      <c r="B66" s="544" t="s">
        <v>50</v>
      </c>
      <c r="C66" s="462">
        <v>1608</v>
      </c>
      <c r="D66" s="584"/>
      <c r="E66" s="633">
        <v>133</v>
      </c>
      <c r="F66" s="544"/>
      <c r="G66" s="462">
        <v>0</v>
      </c>
      <c r="H66" s="634"/>
      <c r="I66" s="464">
        <v>30</v>
      </c>
      <c r="J66" s="555"/>
      <c r="K66" s="462">
        <v>0</v>
      </c>
      <c r="L66" s="548"/>
      <c r="M66" s="551">
        <v>1771</v>
      </c>
      <c r="N66" s="554" t="s">
        <v>125</v>
      </c>
      <c r="O66" s="590"/>
      <c r="P66" s="590"/>
      <c r="Q66" s="551"/>
      <c r="R66" s="550"/>
      <c r="S66" s="543"/>
    </row>
    <row r="67" spans="1:19" ht="11.25">
      <c r="A67" s="560">
        <v>57</v>
      </c>
      <c r="B67" s="544" t="s">
        <v>51</v>
      </c>
      <c r="C67" s="462">
        <v>1794</v>
      </c>
      <c r="D67" s="584"/>
      <c r="E67" s="633">
        <v>0</v>
      </c>
      <c r="F67" s="544"/>
      <c r="G67" s="462">
        <v>37</v>
      </c>
      <c r="H67" s="634"/>
      <c r="I67" s="464">
        <v>40</v>
      </c>
      <c r="J67" s="555"/>
      <c r="K67" s="462">
        <v>465</v>
      </c>
      <c r="L67" s="548"/>
      <c r="M67" s="551">
        <v>2336</v>
      </c>
      <c r="N67" s="554" t="s">
        <v>125</v>
      </c>
      <c r="O67" s="590"/>
      <c r="P67" s="590"/>
      <c r="Q67" s="551"/>
      <c r="R67" s="550"/>
      <c r="S67" s="543"/>
    </row>
    <row r="68" spans="1:19" ht="11.25">
      <c r="A68" s="560">
        <v>58</v>
      </c>
      <c r="B68" s="544" t="s">
        <v>52</v>
      </c>
      <c r="C68" s="462">
        <v>411</v>
      </c>
      <c r="D68" s="584"/>
      <c r="E68" s="633">
        <v>0</v>
      </c>
      <c r="F68" s="544"/>
      <c r="G68" s="462">
        <v>0</v>
      </c>
      <c r="H68" s="634"/>
      <c r="I68" s="464">
        <v>0</v>
      </c>
      <c r="J68" s="555"/>
      <c r="K68" s="462">
        <v>0</v>
      </c>
      <c r="L68" s="548"/>
      <c r="M68" s="551">
        <v>411</v>
      </c>
      <c r="N68" s="554" t="s">
        <v>125</v>
      </c>
      <c r="O68" s="590"/>
      <c r="P68" s="590"/>
      <c r="Q68" s="551"/>
      <c r="R68" s="550"/>
      <c r="S68" s="543"/>
    </row>
    <row r="69" spans="1:19" ht="11.25">
      <c r="A69" s="560">
        <v>59</v>
      </c>
      <c r="B69" s="544" t="s">
        <v>53</v>
      </c>
      <c r="C69" s="462">
        <v>4338</v>
      </c>
      <c r="D69" s="584"/>
      <c r="E69" s="633">
        <v>192</v>
      </c>
      <c r="F69" s="544"/>
      <c r="G69" s="462">
        <v>0</v>
      </c>
      <c r="H69" s="584"/>
      <c r="I69" s="464">
        <v>0</v>
      </c>
      <c r="J69" s="544"/>
      <c r="K69" s="462">
        <v>0</v>
      </c>
      <c r="L69" s="584"/>
      <c r="M69" s="551">
        <v>4530</v>
      </c>
      <c r="N69" s="554" t="s">
        <v>125</v>
      </c>
      <c r="O69" s="590"/>
      <c r="P69" s="590"/>
      <c r="Q69" s="551"/>
      <c r="R69" s="550"/>
      <c r="S69" s="543"/>
    </row>
    <row r="70" spans="1:19" ht="11.25">
      <c r="A70" s="560">
        <v>60</v>
      </c>
      <c r="B70" s="544" t="s">
        <v>54</v>
      </c>
      <c r="C70" s="462">
        <v>1077</v>
      </c>
      <c r="D70" s="584"/>
      <c r="E70" s="633">
        <v>100</v>
      </c>
      <c r="F70" s="544"/>
      <c r="G70" s="462">
        <v>0</v>
      </c>
      <c r="H70" s="634"/>
      <c r="I70" s="464">
        <v>10</v>
      </c>
      <c r="J70" s="555"/>
      <c r="K70" s="462">
        <v>20</v>
      </c>
      <c r="L70" s="548"/>
      <c r="M70" s="551">
        <v>1207</v>
      </c>
      <c r="N70" s="554" t="s">
        <v>125</v>
      </c>
      <c r="O70" s="590"/>
      <c r="P70" s="590"/>
      <c r="Q70" s="551"/>
      <c r="R70" s="550"/>
      <c r="S70" s="543"/>
    </row>
    <row r="71" spans="1:19" ht="11.25">
      <c r="A71" s="560">
        <v>61</v>
      </c>
      <c r="B71" s="544" t="s">
        <v>55</v>
      </c>
      <c r="C71" s="462">
        <v>458</v>
      </c>
      <c r="D71" s="584"/>
      <c r="E71" s="633">
        <v>0</v>
      </c>
      <c r="F71" s="544"/>
      <c r="G71" s="462">
        <v>0</v>
      </c>
      <c r="H71" s="634"/>
      <c r="I71" s="464">
        <v>0</v>
      </c>
      <c r="J71" s="555"/>
      <c r="K71" s="462">
        <v>0</v>
      </c>
      <c r="L71" s="548"/>
      <c r="M71" s="551">
        <v>458</v>
      </c>
      <c r="N71" s="554" t="s">
        <v>125</v>
      </c>
      <c r="O71" s="590"/>
      <c r="P71" s="590"/>
      <c r="Q71" s="551"/>
      <c r="R71" s="550"/>
      <c r="S71" s="543"/>
    </row>
    <row r="72" spans="1:19" ht="11.25">
      <c r="A72" s="560">
        <v>62</v>
      </c>
      <c r="B72" s="544" t="s">
        <v>102</v>
      </c>
      <c r="C72" s="462">
        <v>1719</v>
      </c>
      <c r="D72" s="584"/>
      <c r="E72" s="633">
        <v>85</v>
      </c>
      <c r="F72" s="544"/>
      <c r="G72" s="462">
        <v>25</v>
      </c>
      <c r="H72" s="634"/>
      <c r="I72" s="464">
        <v>59</v>
      </c>
      <c r="J72" s="555"/>
      <c r="K72" s="462">
        <v>20</v>
      </c>
      <c r="L72" s="548"/>
      <c r="M72" s="551">
        <v>1908</v>
      </c>
      <c r="N72" s="554" t="s">
        <v>125</v>
      </c>
      <c r="O72" s="590"/>
      <c r="P72" s="590"/>
      <c r="Q72" s="551"/>
      <c r="R72" s="550"/>
      <c r="S72" s="543"/>
    </row>
    <row r="73" spans="1:19" ht="11.25">
      <c r="A73" s="560">
        <v>63</v>
      </c>
      <c r="B73" s="544" t="s">
        <v>103</v>
      </c>
      <c r="C73" s="462">
        <v>865</v>
      </c>
      <c r="D73" s="584"/>
      <c r="E73" s="633">
        <v>46</v>
      </c>
      <c r="F73" s="544"/>
      <c r="G73" s="462">
        <v>101</v>
      </c>
      <c r="H73" s="634"/>
      <c r="I73" s="464">
        <v>140</v>
      </c>
      <c r="J73" s="555"/>
      <c r="K73" s="462">
        <v>16</v>
      </c>
      <c r="L73" s="584"/>
      <c r="M73" s="551">
        <v>1168</v>
      </c>
      <c r="N73" s="554" t="s">
        <v>125</v>
      </c>
      <c r="O73" s="590"/>
      <c r="P73" s="590"/>
      <c r="Q73" s="551"/>
      <c r="R73" s="550"/>
      <c r="S73" s="543"/>
    </row>
    <row r="74" spans="1:19" ht="11.25">
      <c r="A74" s="560">
        <v>64</v>
      </c>
      <c r="B74" s="544" t="s">
        <v>104</v>
      </c>
      <c r="C74" s="462">
        <v>2431</v>
      </c>
      <c r="D74" s="584"/>
      <c r="E74" s="633">
        <v>152</v>
      </c>
      <c r="F74" s="544"/>
      <c r="G74" s="462">
        <v>40</v>
      </c>
      <c r="H74" s="634"/>
      <c r="I74" s="464">
        <v>30</v>
      </c>
      <c r="J74" s="555"/>
      <c r="K74" s="462">
        <v>90</v>
      </c>
      <c r="L74" s="548"/>
      <c r="M74" s="551">
        <v>2743</v>
      </c>
      <c r="N74" s="554" t="s">
        <v>125</v>
      </c>
      <c r="O74" s="590"/>
      <c r="P74" s="590"/>
      <c r="Q74" s="551"/>
      <c r="R74" s="550"/>
      <c r="S74" s="543"/>
    </row>
    <row r="75" spans="1:19" ht="11.25">
      <c r="A75" s="560">
        <v>65</v>
      </c>
      <c r="B75" s="544" t="s">
        <v>105</v>
      </c>
      <c r="C75" s="462">
        <v>530</v>
      </c>
      <c r="D75" s="584"/>
      <c r="E75" s="633">
        <v>153</v>
      </c>
      <c r="F75" s="544"/>
      <c r="G75" s="462">
        <v>0</v>
      </c>
      <c r="H75" s="584"/>
      <c r="I75" s="464">
        <v>0</v>
      </c>
      <c r="J75" s="544"/>
      <c r="K75" s="462">
        <v>0</v>
      </c>
      <c r="L75" s="637"/>
      <c r="M75" s="551">
        <v>683</v>
      </c>
      <c r="N75" s="554" t="s">
        <v>125</v>
      </c>
      <c r="O75" s="590"/>
      <c r="P75" s="590"/>
      <c r="Q75" s="551"/>
      <c r="R75" s="550"/>
      <c r="S75" s="543"/>
    </row>
    <row r="76" spans="1:19" ht="11.25">
      <c r="A76" s="560">
        <v>66</v>
      </c>
      <c r="B76" s="544" t="s">
        <v>106</v>
      </c>
      <c r="C76" s="462">
        <v>1481</v>
      </c>
      <c r="D76" s="584"/>
      <c r="E76" s="633">
        <v>108</v>
      </c>
      <c r="F76" s="544"/>
      <c r="G76" s="462">
        <v>88</v>
      </c>
      <c r="H76" s="634"/>
      <c r="I76" s="464">
        <v>0</v>
      </c>
      <c r="J76" s="555"/>
      <c r="K76" s="462">
        <v>0</v>
      </c>
      <c r="L76" s="584"/>
      <c r="M76" s="551">
        <v>1677</v>
      </c>
      <c r="N76" s="554" t="s">
        <v>125</v>
      </c>
      <c r="O76" s="590"/>
      <c r="P76" s="590"/>
      <c r="Q76" s="551"/>
      <c r="R76" s="550"/>
      <c r="S76" s="543"/>
    </row>
    <row r="77" spans="1:19" ht="11.25">
      <c r="A77" s="560">
        <v>67</v>
      </c>
      <c r="B77" s="544" t="s">
        <v>107</v>
      </c>
      <c r="C77" s="462">
        <v>2565</v>
      </c>
      <c r="D77" s="584"/>
      <c r="E77" s="633">
        <v>0</v>
      </c>
      <c r="F77" s="544"/>
      <c r="G77" s="462">
        <v>37</v>
      </c>
      <c r="H77" s="634"/>
      <c r="I77" s="464">
        <v>0</v>
      </c>
      <c r="J77" s="555"/>
      <c r="K77" s="462">
        <v>294</v>
      </c>
      <c r="L77" s="548"/>
      <c r="M77" s="551">
        <v>2896</v>
      </c>
      <c r="N77" s="554" t="s">
        <v>125</v>
      </c>
      <c r="O77" s="590"/>
      <c r="P77" s="590"/>
      <c r="Q77" s="551"/>
      <c r="R77" s="550"/>
      <c r="S77" s="543"/>
    </row>
    <row r="78" spans="1:19" ht="11.25">
      <c r="A78" s="560">
        <v>68</v>
      </c>
      <c r="B78" s="544" t="s">
        <v>108</v>
      </c>
      <c r="C78" s="462">
        <v>2748</v>
      </c>
      <c r="D78" s="584"/>
      <c r="E78" s="633">
        <v>0</v>
      </c>
      <c r="F78" s="544"/>
      <c r="G78" s="462">
        <v>0</v>
      </c>
      <c r="H78" s="634"/>
      <c r="I78" s="464">
        <v>0</v>
      </c>
      <c r="J78" s="555"/>
      <c r="K78" s="462">
        <v>0</v>
      </c>
      <c r="L78" s="548"/>
      <c r="M78" s="551">
        <v>2748</v>
      </c>
      <c r="N78" s="554" t="s">
        <v>125</v>
      </c>
      <c r="O78" s="590"/>
      <c r="P78" s="590"/>
      <c r="Q78" s="551"/>
      <c r="R78" s="550"/>
      <c r="S78" s="543"/>
    </row>
    <row r="79" spans="1:19" ht="11.25">
      <c r="A79" s="560">
        <v>69</v>
      </c>
      <c r="B79" s="544" t="s">
        <v>56</v>
      </c>
      <c r="C79" s="462">
        <v>9596</v>
      </c>
      <c r="D79" s="584"/>
      <c r="E79" s="633">
        <v>1383</v>
      </c>
      <c r="F79" s="544"/>
      <c r="G79" s="462">
        <v>281</v>
      </c>
      <c r="H79" s="634"/>
      <c r="I79" s="464">
        <v>803</v>
      </c>
      <c r="J79" s="555"/>
      <c r="K79" s="462">
        <v>354</v>
      </c>
      <c r="L79" s="548"/>
      <c r="M79" s="551">
        <v>12417</v>
      </c>
      <c r="N79" s="554" t="s">
        <v>125</v>
      </c>
      <c r="O79" s="590"/>
      <c r="P79" s="590"/>
      <c r="Q79" s="551"/>
      <c r="R79" s="550"/>
      <c r="S79" s="543"/>
    </row>
    <row r="80" spans="1:19" ht="11.25">
      <c r="A80" s="560">
        <v>70</v>
      </c>
      <c r="B80" s="544" t="s">
        <v>109</v>
      </c>
      <c r="C80" s="462">
        <v>503</v>
      </c>
      <c r="D80" s="584"/>
      <c r="E80" s="633">
        <v>0</v>
      </c>
      <c r="F80" s="544"/>
      <c r="G80" s="462">
        <v>0</v>
      </c>
      <c r="H80" s="634"/>
      <c r="I80" s="464">
        <v>29</v>
      </c>
      <c r="J80" s="555"/>
      <c r="K80" s="462">
        <v>0</v>
      </c>
      <c r="L80" s="548"/>
      <c r="M80" s="551">
        <v>532</v>
      </c>
      <c r="N80" s="554" t="s">
        <v>125</v>
      </c>
      <c r="O80" s="590"/>
      <c r="P80" s="590"/>
      <c r="Q80" s="551"/>
      <c r="R80" s="550"/>
      <c r="S80" s="543"/>
    </row>
    <row r="81" spans="1:19" ht="11.25">
      <c r="A81" s="560">
        <v>71</v>
      </c>
      <c r="B81" s="544" t="s">
        <v>110</v>
      </c>
      <c r="C81" s="462">
        <v>1075</v>
      </c>
      <c r="D81" s="584"/>
      <c r="E81" s="633">
        <v>40</v>
      </c>
      <c r="F81" s="544"/>
      <c r="G81" s="462">
        <v>0</v>
      </c>
      <c r="H81" s="634"/>
      <c r="I81" s="464">
        <v>45</v>
      </c>
      <c r="J81" s="555"/>
      <c r="K81" s="462">
        <v>107</v>
      </c>
      <c r="L81" s="548"/>
      <c r="M81" s="551">
        <v>1267</v>
      </c>
      <c r="N81" s="554" t="s">
        <v>125</v>
      </c>
      <c r="O81" s="590"/>
      <c r="P81" s="590"/>
      <c r="Q81" s="551"/>
      <c r="R81" s="550"/>
      <c r="S81" s="543"/>
    </row>
    <row r="82" spans="1:19" ht="11.25">
      <c r="A82" s="560">
        <v>72</v>
      </c>
      <c r="B82" s="544" t="s">
        <v>57</v>
      </c>
      <c r="C82" s="462">
        <v>541</v>
      </c>
      <c r="D82" s="584"/>
      <c r="E82" s="633">
        <v>30</v>
      </c>
      <c r="F82" s="544"/>
      <c r="G82" s="462">
        <v>0</v>
      </c>
      <c r="H82" s="634"/>
      <c r="I82" s="464">
        <v>0</v>
      </c>
      <c r="J82" s="555"/>
      <c r="K82" s="462">
        <v>60</v>
      </c>
      <c r="L82" s="548"/>
      <c r="M82" s="551">
        <v>631</v>
      </c>
      <c r="N82" s="554" t="s">
        <v>125</v>
      </c>
      <c r="O82" s="590"/>
      <c r="P82" s="590"/>
      <c r="Q82" s="551"/>
      <c r="R82" s="550"/>
      <c r="S82" s="543"/>
    </row>
    <row r="83" spans="1:19" ht="11.25">
      <c r="A83" s="560">
        <v>73</v>
      </c>
      <c r="B83" s="544" t="s">
        <v>58</v>
      </c>
      <c r="C83" s="462">
        <v>1436</v>
      </c>
      <c r="D83" s="584"/>
      <c r="E83" s="633">
        <v>33</v>
      </c>
      <c r="F83" s="544"/>
      <c r="G83" s="462">
        <v>0</v>
      </c>
      <c r="H83" s="634"/>
      <c r="I83" s="464">
        <v>10</v>
      </c>
      <c r="J83" s="555"/>
      <c r="K83" s="462">
        <v>0</v>
      </c>
      <c r="L83" s="548"/>
      <c r="M83" s="551">
        <v>1479</v>
      </c>
      <c r="N83" s="554" t="s">
        <v>125</v>
      </c>
      <c r="O83" s="590"/>
      <c r="P83" s="590"/>
      <c r="Q83" s="551"/>
      <c r="R83" s="550"/>
      <c r="S83" s="543"/>
    </row>
    <row r="84" spans="1:19" ht="11.25">
      <c r="A84" s="560">
        <v>74</v>
      </c>
      <c r="B84" s="544" t="s">
        <v>111</v>
      </c>
      <c r="C84" s="462">
        <v>3504</v>
      </c>
      <c r="D84" s="584"/>
      <c r="E84" s="633">
        <v>0</v>
      </c>
      <c r="F84" s="544"/>
      <c r="G84" s="462">
        <v>34</v>
      </c>
      <c r="H84" s="634"/>
      <c r="I84" s="464">
        <v>201</v>
      </c>
      <c r="J84" s="555"/>
      <c r="K84" s="462">
        <v>0</v>
      </c>
      <c r="L84" s="548"/>
      <c r="M84" s="551">
        <v>3739</v>
      </c>
      <c r="N84" s="554" t="s">
        <v>125</v>
      </c>
      <c r="O84" s="590"/>
      <c r="P84" s="590"/>
      <c r="Q84" s="551"/>
      <c r="R84" s="550"/>
      <c r="S84" s="543"/>
    </row>
    <row r="85" spans="1:19" ht="11.25">
      <c r="A85" s="560">
        <v>75</v>
      </c>
      <c r="B85" s="544" t="s">
        <v>59</v>
      </c>
      <c r="C85" s="471">
        <v>0</v>
      </c>
      <c r="D85" s="584" t="s">
        <v>124</v>
      </c>
      <c r="E85" s="635">
        <v>0</v>
      </c>
      <c r="F85" s="544" t="s">
        <v>124</v>
      </c>
      <c r="G85" s="471">
        <v>0</v>
      </c>
      <c r="H85" s="584" t="s">
        <v>124</v>
      </c>
      <c r="I85" s="472">
        <v>0</v>
      </c>
      <c r="J85" s="544" t="s">
        <v>124</v>
      </c>
      <c r="K85" s="471">
        <v>0</v>
      </c>
      <c r="L85" s="584" t="s">
        <v>124</v>
      </c>
      <c r="M85" s="636">
        <v>0</v>
      </c>
      <c r="N85" s="554" t="s">
        <v>124</v>
      </c>
      <c r="O85" s="590"/>
      <c r="P85" s="590"/>
      <c r="Q85" s="551"/>
      <c r="R85" s="550"/>
      <c r="S85" s="543"/>
    </row>
    <row r="86" spans="1:19" ht="11.25">
      <c r="A86" s="560">
        <v>76</v>
      </c>
      <c r="B86" s="544" t="s">
        <v>112</v>
      </c>
      <c r="C86" s="462">
        <v>2588</v>
      </c>
      <c r="D86" s="584"/>
      <c r="E86" s="633">
        <v>165</v>
      </c>
      <c r="F86" s="544"/>
      <c r="G86" s="462">
        <v>32</v>
      </c>
      <c r="H86" s="634"/>
      <c r="I86" s="464">
        <v>0</v>
      </c>
      <c r="J86" s="555"/>
      <c r="K86" s="462">
        <v>198</v>
      </c>
      <c r="L86" s="548"/>
      <c r="M86" s="551">
        <v>2983</v>
      </c>
      <c r="N86" s="554" t="s">
        <v>125</v>
      </c>
      <c r="O86" s="590"/>
      <c r="P86" s="590"/>
      <c r="Q86" s="551"/>
      <c r="R86" s="550"/>
      <c r="S86" s="543"/>
    </row>
    <row r="87" spans="1:19" ht="11.25">
      <c r="A87" s="560">
        <v>77</v>
      </c>
      <c r="B87" s="544" t="s">
        <v>113</v>
      </c>
      <c r="C87" s="462">
        <v>2384</v>
      </c>
      <c r="D87" s="584"/>
      <c r="E87" s="633">
        <v>25</v>
      </c>
      <c r="F87" s="544"/>
      <c r="G87" s="462">
        <v>25</v>
      </c>
      <c r="H87" s="634"/>
      <c r="I87" s="464">
        <v>10</v>
      </c>
      <c r="J87" s="555"/>
      <c r="K87" s="471">
        <v>242</v>
      </c>
      <c r="L87" s="584" t="s">
        <v>124</v>
      </c>
      <c r="M87" s="636">
        <v>2686</v>
      </c>
      <c r="N87" s="554" t="s">
        <v>124</v>
      </c>
      <c r="O87" s="590"/>
      <c r="P87" s="590"/>
      <c r="Q87" s="551"/>
      <c r="R87" s="550"/>
      <c r="S87" s="543"/>
    </row>
    <row r="88" spans="1:19" ht="11.25">
      <c r="A88" s="560">
        <v>78</v>
      </c>
      <c r="B88" s="544" t="s">
        <v>60</v>
      </c>
      <c r="C88" s="462">
        <v>3983</v>
      </c>
      <c r="D88" s="584"/>
      <c r="E88" s="633">
        <v>0</v>
      </c>
      <c r="F88" s="544"/>
      <c r="G88" s="462">
        <v>20</v>
      </c>
      <c r="H88" s="634"/>
      <c r="I88" s="464">
        <v>0</v>
      </c>
      <c r="J88" s="555"/>
      <c r="K88" s="462">
        <v>394</v>
      </c>
      <c r="L88" s="548"/>
      <c r="M88" s="551">
        <v>4397</v>
      </c>
      <c r="N88" s="554" t="s">
        <v>125</v>
      </c>
      <c r="O88" s="590"/>
      <c r="P88" s="590"/>
      <c r="Q88" s="551"/>
      <c r="R88" s="550"/>
      <c r="S88" s="543"/>
    </row>
    <row r="89" spans="1:19" ht="11.25">
      <c r="A89" s="560">
        <v>79</v>
      </c>
      <c r="B89" s="544" t="s">
        <v>114</v>
      </c>
      <c r="C89" s="462">
        <v>675</v>
      </c>
      <c r="D89" s="584"/>
      <c r="E89" s="633">
        <v>0</v>
      </c>
      <c r="F89" s="544"/>
      <c r="G89" s="462">
        <v>37</v>
      </c>
      <c r="H89" s="634"/>
      <c r="I89" s="464">
        <v>0</v>
      </c>
      <c r="J89" s="555"/>
      <c r="K89" s="462">
        <v>0</v>
      </c>
      <c r="L89" s="548"/>
      <c r="M89" s="551">
        <v>712</v>
      </c>
      <c r="N89" s="554" t="s">
        <v>125</v>
      </c>
      <c r="O89" s="590"/>
      <c r="P89" s="590"/>
      <c r="Q89" s="551"/>
      <c r="R89" s="550"/>
      <c r="S89" s="543"/>
    </row>
    <row r="90" spans="1:19" ht="11.25">
      <c r="A90" s="560">
        <v>80</v>
      </c>
      <c r="B90" s="544" t="s">
        <v>61</v>
      </c>
      <c r="C90" s="462">
        <v>1217</v>
      </c>
      <c r="D90" s="584"/>
      <c r="E90" s="633">
        <v>96</v>
      </c>
      <c r="F90" s="544"/>
      <c r="G90" s="462">
        <v>0</v>
      </c>
      <c r="H90" s="634"/>
      <c r="I90" s="464">
        <v>30</v>
      </c>
      <c r="J90" s="555"/>
      <c r="K90" s="462">
        <v>25</v>
      </c>
      <c r="L90" s="584"/>
      <c r="M90" s="551">
        <v>1368</v>
      </c>
      <c r="N90" s="554" t="s">
        <v>125</v>
      </c>
      <c r="O90" s="590"/>
      <c r="P90" s="590"/>
      <c r="Q90" s="551"/>
      <c r="R90" s="550"/>
      <c r="S90" s="543"/>
    </row>
    <row r="91" spans="1:19" ht="11.25">
      <c r="A91" s="560">
        <v>81</v>
      </c>
      <c r="B91" s="544" t="s">
        <v>62</v>
      </c>
      <c r="C91" s="462">
        <v>1639</v>
      </c>
      <c r="D91" s="584"/>
      <c r="E91" s="633">
        <v>62</v>
      </c>
      <c r="F91" s="544"/>
      <c r="G91" s="462">
        <v>0</v>
      </c>
      <c r="H91" s="634"/>
      <c r="I91" s="464">
        <v>76</v>
      </c>
      <c r="J91" s="555"/>
      <c r="K91" s="462">
        <v>0</v>
      </c>
      <c r="L91" s="548"/>
      <c r="M91" s="551">
        <v>1777</v>
      </c>
      <c r="N91" s="554" t="s">
        <v>125</v>
      </c>
      <c r="O91" s="590"/>
      <c r="P91" s="590"/>
      <c r="Q91" s="551"/>
      <c r="R91" s="550"/>
      <c r="S91" s="543"/>
    </row>
    <row r="92" spans="1:19" ht="11.25">
      <c r="A92" s="560">
        <v>82</v>
      </c>
      <c r="B92" s="544" t="s">
        <v>115</v>
      </c>
      <c r="C92" s="462">
        <v>681</v>
      </c>
      <c r="D92" s="584"/>
      <c r="E92" s="633">
        <v>0</v>
      </c>
      <c r="F92" s="544"/>
      <c r="G92" s="462">
        <v>0</v>
      </c>
      <c r="H92" s="584"/>
      <c r="I92" s="464">
        <v>20</v>
      </c>
      <c r="J92" s="544"/>
      <c r="K92" s="462">
        <v>10</v>
      </c>
      <c r="L92" s="548"/>
      <c r="M92" s="551">
        <v>711</v>
      </c>
      <c r="N92" s="554" t="s">
        <v>125</v>
      </c>
      <c r="O92" s="590"/>
      <c r="P92" s="590"/>
      <c r="Q92" s="551"/>
      <c r="R92" s="550"/>
      <c r="S92" s="543"/>
    </row>
    <row r="93" spans="1:19" ht="11.25">
      <c r="A93" s="560">
        <v>83</v>
      </c>
      <c r="B93" s="544" t="s">
        <v>63</v>
      </c>
      <c r="C93" s="462">
        <v>4895</v>
      </c>
      <c r="D93" s="584"/>
      <c r="E93" s="633">
        <v>361</v>
      </c>
      <c r="F93" s="544"/>
      <c r="G93" s="462">
        <v>432</v>
      </c>
      <c r="H93" s="634"/>
      <c r="I93" s="464">
        <v>170</v>
      </c>
      <c r="J93" s="555"/>
      <c r="K93" s="462">
        <v>372</v>
      </c>
      <c r="L93" s="548"/>
      <c r="M93" s="551">
        <v>6230</v>
      </c>
      <c r="N93" s="554" t="s">
        <v>125</v>
      </c>
      <c r="O93" s="590"/>
      <c r="P93" s="590"/>
      <c r="Q93" s="551"/>
      <c r="R93" s="550"/>
      <c r="S93" s="543"/>
    </row>
    <row r="94" spans="1:19" ht="11.25">
      <c r="A94" s="560">
        <v>84</v>
      </c>
      <c r="B94" s="544" t="s">
        <v>64</v>
      </c>
      <c r="C94" s="471">
        <v>2697</v>
      </c>
      <c r="D94" s="584" t="s">
        <v>124</v>
      </c>
      <c r="E94" s="633">
        <v>110</v>
      </c>
      <c r="F94" s="544"/>
      <c r="G94" s="462">
        <v>17</v>
      </c>
      <c r="H94" s="634"/>
      <c r="I94" s="464">
        <v>80</v>
      </c>
      <c r="J94" s="555"/>
      <c r="K94" s="462">
        <v>0</v>
      </c>
      <c r="L94" s="548"/>
      <c r="M94" s="636">
        <v>2904</v>
      </c>
      <c r="N94" s="554" t="s">
        <v>124</v>
      </c>
      <c r="O94" s="590"/>
      <c r="P94" s="590"/>
      <c r="Q94" s="551"/>
      <c r="R94" s="550"/>
      <c r="S94" s="543"/>
    </row>
    <row r="95" spans="1:19" ht="11.25">
      <c r="A95" s="560">
        <v>85</v>
      </c>
      <c r="B95" s="544" t="s">
        <v>65</v>
      </c>
      <c r="C95" s="462">
        <v>770</v>
      </c>
      <c r="D95" s="584"/>
      <c r="E95" s="633">
        <v>0</v>
      </c>
      <c r="F95" s="544"/>
      <c r="G95" s="462">
        <v>0</v>
      </c>
      <c r="H95" s="584"/>
      <c r="I95" s="464">
        <v>0</v>
      </c>
      <c r="J95" s="544"/>
      <c r="K95" s="462">
        <v>0</v>
      </c>
      <c r="L95" s="548"/>
      <c r="M95" s="551">
        <v>770</v>
      </c>
      <c r="N95" s="554" t="s">
        <v>125</v>
      </c>
      <c r="O95" s="590"/>
      <c r="P95" s="590"/>
      <c r="Q95" s="551"/>
      <c r="R95" s="550"/>
      <c r="S95" s="543"/>
    </row>
    <row r="96" spans="1:19" ht="11.25">
      <c r="A96" s="560">
        <v>86</v>
      </c>
      <c r="B96" s="544" t="s">
        <v>66</v>
      </c>
      <c r="C96" s="462">
        <v>919</v>
      </c>
      <c r="D96" s="584"/>
      <c r="E96" s="633">
        <v>0</v>
      </c>
      <c r="F96" s="544"/>
      <c r="G96" s="462">
        <v>296</v>
      </c>
      <c r="H96" s="634"/>
      <c r="I96" s="464">
        <v>0</v>
      </c>
      <c r="J96" s="555"/>
      <c r="K96" s="462">
        <v>151</v>
      </c>
      <c r="L96" s="548"/>
      <c r="M96" s="551">
        <v>1366</v>
      </c>
      <c r="N96" s="554" t="s">
        <v>125</v>
      </c>
      <c r="O96" s="590"/>
      <c r="P96" s="590"/>
      <c r="Q96" s="551"/>
      <c r="R96" s="550"/>
      <c r="S96" s="543"/>
    </row>
    <row r="97" spans="1:19" ht="11.25">
      <c r="A97" s="560">
        <v>87</v>
      </c>
      <c r="B97" s="544" t="s">
        <v>116</v>
      </c>
      <c r="C97" s="462">
        <v>934</v>
      </c>
      <c r="D97" s="584"/>
      <c r="E97" s="633">
        <v>149</v>
      </c>
      <c r="F97" s="544"/>
      <c r="G97" s="462">
        <v>0</v>
      </c>
      <c r="H97" s="634"/>
      <c r="I97" s="464">
        <v>60</v>
      </c>
      <c r="J97" s="555"/>
      <c r="K97" s="462">
        <v>348</v>
      </c>
      <c r="L97" s="548"/>
      <c r="M97" s="551">
        <v>1491</v>
      </c>
      <c r="N97" s="554" t="s">
        <v>125</v>
      </c>
      <c r="O97" s="590"/>
      <c r="P97" s="590"/>
      <c r="Q97" s="551"/>
      <c r="R97" s="550"/>
      <c r="S97" s="543"/>
    </row>
    <row r="98" spans="1:19" ht="11.25">
      <c r="A98" s="560">
        <v>88</v>
      </c>
      <c r="B98" s="544" t="s">
        <v>67</v>
      </c>
      <c r="C98" s="462">
        <v>245</v>
      </c>
      <c r="D98" s="584"/>
      <c r="E98" s="633">
        <v>0</v>
      </c>
      <c r="F98" s="544"/>
      <c r="G98" s="462">
        <v>455</v>
      </c>
      <c r="H98" s="634"/>
      <c r="I98" s="464">
        <v>0</v>
      </c>
      <c r="J98" s="555"/>
      <c r="K98" s="462">
        <v>130</v>
      </c>
      <c r="L98" s="584"/>
      <c r="M98" s="551">
        <v>830</v>
      </c>
      <c r="N98" s="554" t="s">
        <v>125</v>
      </c>
      <c r="O98" s="590"/>
      <c r="P98" s="590"/>
      <c r="Q98" s="551"/>
      <c r="R98" s="550"/>
      <c r="S98" s="543"/>
    </row>
    <row r="99" spans="1:19" ht="11.25">
      <c r="A99" s="560">
        <v>89</v>
      </c>
      <c r="B99" s="544" t="s">
        <v>68</v>
      </c>
      <c r="C99" s="462">
        <v>686</v>
      </c>
      <c r="D99" s="584"/>
      <c r="E99" s="633">
        <v>40</v>
      </c>
      <c r="F99" s="544"/>
      <c r="G99" s="462">
        <v>0</v>
      </c>
      <c r="H99" s="634"/>
      <c r="I99" s="464">
        <v>20</v>
      </c>
      <c r="J99" s="555"/>
      <c r="K99" s="462">
        <v>0</v>
      </c>
      <c r="L99" s="548"/>
      <c r="M99" s="551">
        <v>746</v>
      </c>
      <c r="N99" s="554" t="s">
        <v>125</v>
      </c>
      <c r="O99" s="590"/>
      <c r="P99" s="590"/>
      <c r="Q99" s="551"/>
      <c r="R99" s="550"/>
      <c r="S99" s="543"/>
    </row>
    <row r="100" spans="1:19" ht="11.25">
      <c r="A100" s="560">
        <v>90</v>
      </c>
      <c r="B100" s="544" t="s">
        <v>69</v>
      </c>
      <c r="C100" s="462">
        <v>137</v>
      </c>
      <c r="D100" s="584"/>
      <c r="E100" s="633">
        <v>0</v>
      </c>
      <c r="F100" s="544"/>
      <c r="G100" s="462">
        <v>18</v>
      </c>
      <c r="H100" s="584"/>
      <c r="I100" s="464">
        <v>0</v>
      </c>
      <c r="J100" s="544"/>
      <c r="K100" s="462">
        <v>20</v>
      </c>
      <c r="L100" s="637"/>
      <c r="M100" s="551">
        <v>175</v>
      </c>
      <c r="N100" s="554" t="s">
        <v>125</v>
      </c>
      <c r="O100" s="590"/>
      <c r="P100" s="590"/>
      <c r="Q100" s="551"/>
      <c r="R100" s="550"/>
      <c r="S100" s="543"/>
    </row>
    <row r="101" spans="1:19" ht="11.25">
      <c r="A101" s="560">
        <v>91</v>
      </c>
      <c r="B101" s="544" t="s">
        <v>70</v>
      </c>
      <c r="C101" s="462">
        <v>2678</v>
      </c>
      <c r="D101" s="584"/>
      <c r="E101" s="635">
        <v>336</v>
      </c>
      <c r="F101" s="544" t="s">
        <v>124</v>
      </c>
      <c r="G101" s="462">
        <v>200</v>
      </c>
      <c r="H101" s="634"/>
      <c r="I101" s="464">
        <v>0</v>
      </c>
      <c r="J101" s="555"/>
      <c r="K101" s="462">
        <v>368</v>
      </c>
      <c r="L101" s="548"/>
      <c r="M101" s="636">
        <v>3582</v>
      </c>
      <c r="N101" s="554" t="s">
        <v>124</v>
      </c>
      <c r="O101" s="590"/>
      <c r="P101" s="590"/>
      <c r="Q101" s="551"/>
      <c r="R101" s="550"/>
      <c r="S101" s="543"/>
    </row>
    <row r="102" spans="1:19" ht="11.25">
      <c r="A102" s="560">
        <v>92</v>
      </c>
      <c r="B102" s="544" t="s">
        <v>117</v>
      </c>
      <c r="C102" s="462">
        <v>9699</v>
      </c>
      <c r="D102" s="584"/>
      <c r="E102" s="633">
        <v>908</v>
      </c>
      <c r="F102" s="544"/>
      <c r="G102" s="462">
        <v>0</v>
      </c>
      <c r="H102" s="584"/>
      <c r="I102" s="464">
        <v>0</v>
      </c>
      <c r="J102" s="555"/>
      <c r="K102" s="462">
        <v>642</v>
      </c>
      <c r="L102" s="548"/>
      <c r="M102" s="551">
        <v>11249</v>
      </c>
      <c r="N102" s="554" t="s">
        <v>125</v>
      </c>
      <c r="O102" s="590"/>
      <c r="P102" s="590"/>
      <c r="Q102" s="551"/>
      <c r="R102" s="550"/>
      <c r="S102" s="543"/>
    </row>
    <row r="103" spans="1:19" ht="11.25">
      <c r="A103" s="560">
        <v>93</v>
      </c>
      <c r="B103" s="544" t="s">
        <v>118</v>
      </c>
      <c r="C103" s="462">
        <v>5112</v>
      </c>
      <c r="D103" s="584"/>
      <c r="E103" s="633">
        <v>805</v>
      </c>
      <c r="F103" s="544"/>
      <c r="G103" s="462">
        <v>0</v>
      </c>
      <c r="H103" s="634"/>
      <c r="I103" s="464">
        <v>18</v>
      </c>
      <c r="J103" s="555"/>
      <c r="K103" s="462">
        <v>1162</v>
      </c>
      <c r="L103" s="548"/>
      <c r="M103" s="551">
        <v>7097</v>
      </c>
      <c r="N103" s="554" t="s">
        <v>125</v>
      </c>
      <c r="O103" s="590"/>
      <c r="P103" s="590"/>
      <c r="Q103" s="551"/>
      <c r="R103" s="550"/>
      <c r="S103" s="543"/>
    </row>
    <row r="104" spans="1:19" ht="11.25">
      <c r="A104" s="560">
        <v>94</v>
      </c>
      <c r="B104" s="544" t="s">
        <v>119</v>
      </c>
      <c r="C104" s="462">
        <v>5027</v>
      </c>
      <c r="D104" s="584"/>
      <c r="E104" s="633">
        <v>968</v>
      </c>
      <c r="F104" s="544"/>
      <c r="G104" s="462">
        <v>111</v>
      </c>
      <c r="H104" s="634"/>
      <c r="I104" s="464">
        <v>40</v>
      </c>
      <c r="J104" s="555"/>
      <c r="K104" s="462">
        <v>1416</v>
      </c>
      <c r="L104" s="548"/>
      <c r="M104" s="551">
        <v>7562</v>
      </c>
      <c r="N104" s="554" t="s">
        <v>125</v>
      </c>
      <c r="O104" s="590"/>
      <c r="P104" s="590"/>
      <c r="Q104" s="551"/>
      <c r="R104" s="550"/>
      <c r="S104" s="543"/>
    </row>
    <row r="105" spans="1:19" ht="11.25">
      <c r="A105" s="560">
        <v>95</v>
      </c>
      <c r="B105" s="544" t="s">
        <v>120</v>
      </c>
      <c r="C105" s="462">
        <v>2478</v>
      </c>
      <c r="D105" s="584"/>
      <c r="E105" s="633">
        <v>206</v>
      </c>
      <c r="F105" s="544"/>
      <c r="G105" s="462">
        <v>26</v>
      </c>
      <c r="H105" s="634"/>
      <c r="I105" s="464">
        <v>0</v>
      </c>
      <c r="J105" s="555"/>
      <c r="K105" s="462">
        <v>237</v>
      </c>
      <c r="L105" s="548"/>
      <c r="M105" s="551">
        <v>2947</v>
      </c>
      <c r="N105" s="554" t="s">
        <v>125</v>
      </c>
      <c r="O105" s="590"/>
      <c r="P105" s="590"/>
      <c r="Q105" s="551"/>
      <c r="R105" s="550"/>
      <c r="S105" s="543"/>
    </row>
    <row r="106" spans="1:19" ht="11.25">
      <c r="A106" s="573">
        <v>971</v>
      </c>
      <c r="B106" s="574" t="s">
        <v>71</v>
      </c>
      <c r="C106" s="497">
        <v>295</v>
      </c>
      <c r="D106" s="582"/>
      <c r="E106" s="641">
        <v>0</v>
      </c>
      <c r="F106" s="574"/>
      <c r="G106" s="497">
        <v>15</v>
      </c>
      <c r="H106" s="642"/>
      <c r="I106" s="499">
        <v>0</v>
      </c>
      <c r="J106" s="643"/>
      <c r="K106" s="497">
        <v>0</v>
      </c>
      <c r="L106" s="576"/>
      <c r="M106" s="644">
        <v>310</v>
      </c>
      <c r="N106" s="581" t="s">
        <v>125</v>
      </c>
      <c r="O106" s="590"/>
      <c r="P106" s="590"/>
      <c r="Q106" s="551"/>
      <c r="R106" s="550"/>
      <c r="S106" s="543"/>
    </row>
    <row r="107" spans="1:19" ht="11.25">
      <c r="A107" s="560">
        <v>972</v>
      </c>
      <c r="B107" s="544" t="s">
        <v>72</v>
      </c>
      <c r="C107" s="462">
        <v>809</v>
      </c>
      <c r="D107" s="584"/>
      <c r="E107" s="633">
        <v>0</v>
      </c>
      <c r="F107" s="544"/>
      <c r="G107" s="462">
        <v>0</v>
      </c>
      <c r="H107" s="634"/>
      <c r="I107" s="464">
        <v>0</v>
      </c>
      <c r="J107" s="555"/>
      <c r="K107" s="462">
        <v>20</v>
      </c>
      <c r="L107" s="548"/>
      <c r="M107" s="551">
        <v>829</v>
      </c>
      <c r="N107" s="554" t="s">
        <v>125</v>
      </c>
      <c r="O107" s="590"/>
      <c r="P107" s="590"/>
      <c r="Q107" s="551"/>
      <c r="R107" s="550"/>
      <c r="S107" s="543"/>
    </row>
    <row r="108" spans="1:19" ht="11.25">
      <c r="A108" s="560">
        <v>973</v>
      </c>
      <c r="B108" s="544" t="s">
        <v>121</v>
      </c>
      <c r="C108" s="462">
        <v>290</v>
      </c>
      <c r="D108" s="584"/>
      <c r="E108" s="633">
        <v>0</v>
      </c>
      <c r="F108" s="544"/>
      <c r="G108" s="462">
        <v>0</v>
      </c>
      <c r="H108" s="584"/>
      <c r="I108" s="464">
        <v>0</v>
      </c>
      <c r="J108" s="544"/>
      <c r="K108" s="462">
        <v>0</v>
      </c>
      <c r="L108" s="637"/>
      <c r="M108" s="551">
        <v>290</v>
      </c>
      <c r="N108" s="554" t="s">
        <v>125</v>
      </c>
      <c r="Q108" s="551"/>
      <c r="R108" s="550"/>
      <c r="S108" s="543"/>
    </row>
    <row r="109" spans="1:19" ht="11.25">
      <c r="A109" s="561">
        <v>974</v>
      </c>
      <c r="B109" s="562" t="s">
        <v>73</v>
      </c>
      <c r="C109" s="481">
        <v>705</v>
      </c>
      <c r="D109" s="586"/>
      <c r="E109" s="638">
        <v>0</v>
      </c>
      <c r="F109" s="562"/>
      <c r="G109" s="481">
        <v>0</v>
      </c>
      <c r="H109" s="586"/>
      <c r="I109" s="483">
        <v>0</v>
      </c>
      <c r="J109" s="562"/>
      <c r="K109" s="481">
        <v>0</v>
      </c>
      <c r="L109" s="564"/>
      <c r="M109" s="567">
        <v>705</v>
      </c>
      <c r="N109" s="570" t="s">
        <v>125</v>
      </c>
      <c r="O109" s="590"/>
      <c r="Q109" s="551"/>
      <c r="R109" s="550"/>
      <c r="S109" s="543"/>
    </row>
    <row r="110" spans="7:19" ht="12.75" customHeight="1">
      <c r="G110" s="544"/>
      <c r="H110" s="592"/>
      <c r="I110" s="592"/>
      <c r="J110" s="592"/>
      <c r="K110" s="592"/>
      <c r="L110" s="592"/>
      <c r="O110" s="590"/>
      <c r="S110" s="543"/>
    </row>
    <row r="111" spans="1:19" ht="11.25">
      <c r="A111" s="868" t="s">
        <v>11</v>
      </c>
      <c r="B111" s="869"/>
      <c r="C111" s="579">
        <v>167313</v>
      </c>
      <c r="D111" s="576"/>
      <c r="E111" s="579">
        <v>9795</v>
      </c>
      <c r="F111" s="576"/>
      <c r="G111" s="579">
        <v>4513</v>
      </c>
      <c r="H111" s="576"/>
      <c r="I111" s="579">
        <v>3676</v>
      </c>
      <c r="J111" s="576"/>
      <c r="K111" s="579">
        <v>13036</v>
      </c>
      <c r="L111" s="576"/>
      <c r="M111" s="579">
        <v>198333</v>
      </c>
      <c r="N111" s="576"/>
      <c r="O111" s="590"/>
      <c r="Q111" s="551"/>
      <c r="R111" s="550"/>
      <c r="S111" s="543"/>
    </row>
    <row r="112" spans="1:19" ht="11.25">
      <c r="A112" s="870" t="s">
        <v>19</v>
      </c>
      <c r="B112" s="871"/>
      <c r="C112" s="552">
        <v>2099</v>
      </c>
      <c r="D112" s="548"/>
      <c r="E112" s="552">
        <v>0</v>
      </c>
      <c r="F112" s="548"/>
      <c r="G112" s="552">
        <v>15</v>
      </c>
      <c r="H112" s="548"/>
      <c r="I112" s="552">
        <v>0</v>
      </c>
      <c r="J112" s="548"/>
      <c r="K112" s="552">
        <v>20</v>
      </c>
      <c r="L112" s="548"/>
      <c r="M112" s="552">
        <v>2134</v>
      </c>
      <c r="N112" s="548"/>
      <c r="Q112" s="551"/>
      <c r="R112" s="550"/>
      <c r="S112" s="543"/>
    </row>
    <row r="113" spans="1:19" ht="11.25">
      <c r="A113" s="873" t="s">
        <v>12</v>
      </c>
      <c r="B113" s="874"/>
      <c r="C113" s="568">
        <v>169412</v>
      </c>
      <c r="D113" s="645"/>
      <c r="E113" s="568">
        <v>9795</v>
      </c>
      <c r="F113" s="645"/>
      <c r="G113" s="568">
        <v>4528</v>
      </c>
      <c r="H113" s="564"/>
      <c r="I113" s="568">
        <v>3676</v>
      </c>
      <c r="J113" s="564"/>
      <c r="K113" s="568">
        <v>13056</v>
      </c>
      <c r="L113" s="564"/>
      <c r="M113" s="568">
        <v>200467</v>
      </c>
      <c r="N113" s="645"/>
      <c r="Q113" s="551"/>
      <c r="S113" s="543"/>
    </row>
    <row r="114" spans="1:19" ht="11.25">
      <c r="A114" s="866" t="s">
        <v>14</v>
      </c>
      <c r="B114" s="866"/>
      <c r="C114" s="544"/>
      <c r="D114" s="592"/>
      <c r="E114" s="592"/>
      <c r="F114" s="592"/>
      <c r="G114" s="544"/>
      <c r="H114" s="592"/>
      <c r="I114" s="592"/>
      <c r="J114" s="592"/>
      <c r="K114" s="592"/>
      <c r="L114" s="592"/>
      <c r="N114" s="543"/>
      <c r="Q114" s="543"/>
      <c r="R114" s="543"/>
      <c r="S114" s="543"/>
    </row>
    <row r="115" spans="1:19" ht="11.25">
      <c r="A115" s="544"/>
      <c r="B115" s="596"/>
      <c r="C115" s="596"/>
      <c r="D115" s="597"/>
      <c r="E115" s="597"/>
      <c r="F115" s="597"/>
      <c r="G115" s="598"/>
      <c r="H115" s="599"/>
      <c r="I115" s="599"/>
      <c r="J115" s="599"/>
      <c r="K115" s="599"/>
      <c r="L115" s="599"/>
      <c r="N115" s="543"/>
      <c r="Q115" s="543"/>
      <c r="R115" s="543"/>
      <c r="S115" s="543"/>
    </row>
    <row r="116" spans="1:19" ht="11.25">
      <c r="A116" s="544"/>
      <c r="B116" s="596"/>
      <c r="C116" s="596"/>
      <c r="D116" s="597"/>
      <c r="E116" s="597"/>
      <c r="F116" s="597"/>
      <c r="G116" s="596"/>
      <c r="H116" s="597"/>
      <c r="I116" s="597"/>
      <c r="J116" s="597"/>
      <c r="K116" s="597"/>
      <c r="L116" s="597"/>
      <c r="N116" s="543"/>
      <c r="Q116" s="543"/>
      <c r="R116" s="543"/>
      <c r="S116" s="543"/>
    </row>
    <row r="117" spans="1:19" ht="11.25">
      <c r="A117" s="544"/>
      <c r="B117" s="544"/>
      <c r="C117" s="544"/>
      <c r="D117" s="592"/>
      <c r="E117" s="592"/>
      <c r="F117" s="592"/>
      <c r="G117" s="544"/>
      <c r="H117" s="592"/>
      <c r="I117" s="592"/>
      <c r="J117" s="592"/>
      <c r="K117" s="592"/>
      <c r="L117" s="592"/>
      <c r="N117" s="543"/>
      <c r="Q117" s="543"/>
      <c r="R117" s="543"/>
      <c r="S117" s="543"/>
    </row>
    <row r="118" spans="1:19" ht="11.25">
      <c r="A118" s="544"/>
      <c r="B118" s="544"/>
      <c r="C118" s="544"/>
      <c r="D118" s="592"/>
      <c r="E118" s="592"/>
      <c r="F118" s="592"/>
      <c r="G118" s="553"/>
      <c r="H118" s="592"/>
      <c r="I118" s="592"/>
      <c r="J118" s="592"/>
      <c r="K118" s="592"/>
      <c r="L118" s="592"/>
      <c r="N118" s="543"/>
      <c r="Q118" s="543"/>
      <c r="R118" s="543"/>
      <c r="S118" s="543"/>
    </row>
    <row r="119" spans="1:19" ht="11.25">
      <c r="A119" s="544"/>
      <c r="B119" s="544"/>
      <c r="C119" s="544"/>
      <c r="D119" s="592"/>
      <c r="E119" s="592"/>
      <c r="F119" s="592"/>
      <c r="G119" s="553"/>
      <c r="H119" s="592"/>
      <c r="I119" s="592"/>
      <c r="J119" s="592"/>
      <c r="K119" s="592"/>
      <c r="L119" s="592"/>
      <c r="N119" s="543"/>
      <c r="Q119" s="543"/>
      <c r="R119" s="543"/>
      <c r="S119" s="543"/>
    </row>
    <row r="120" spans="1:19" ht="11.25">
      <c r="A120" s="544"/>
      <c r="B120" s="544"/>
      <c r="C120" s="544"/>
      <c r="D120" s="592"/>
      <c r="E120" s="592"/>
      <c r="F120" s="592"/>
      <c r="G120" s="553"/>
      <c r="H120" s="592"/>
      <c r="I120" s="592"/>
      <c r="J120" s="592"/>
      <c r="K120" s="592"/>
      <c r="L120" s="592"/>
      <c r="N120" s="543"/>
      <c r="Q120" s="543"/>
      <c r="R120" s="543"/>
      <c r="S120" s="543"/>
    </row>
    <row r="121" spans="1:19" ht="11.25">
      <c r="A121" s="544"/>
      <c r="B121" s="544"/>
      <c r="C121" s="544"/>
      <c r="D121" s="592"/>
      <c r="E121" s="592"/>
      <c r="F121" s="592"/>
      <c r="G121" s="553"/>
      <c r="H121" s="592"/>
      <c r="I121" s="592"/>
      <c r="J121" s="592"/>
      <c r="K121" s="592"/>
      <c r="L121" s="592"/>
      <c r="N121" s="543"/>
      <c r="Q121" s="543"/>
      <c r="R121" s="543"/>
      <c r="S121" s="543"/>
    </row>
    <row r="122" spans="1:19" ht="11.25">
      <c r="A122" s="544"/>
      <c r="B122" s="544"/>
      <c r="C122" s="544"/>
      <c r="D122" s="592"/>
      <c r="E122" s="592"/>
      <c r="F122" s="592"/>
      <c r="G122" s="553"/>
      <c r="H122" s="592"/>
      <c r="I122" s="592"/>
      <c r="J122" s="592"/>
      <c r="K122" s="592"/>
      <c r="L122" s="592"/>
      <c r="N122" s="543"/>
      <c r="Q122" s="543"/>
      <c r="R122" s="543"/>
      <c r="S122" s="543"/>
    </row>
    <row r="123" spans="1:19" ht="11.25">
      <c r="A123" s="544"/>
      <c r="B123" s="544"/>
      <c r="C123" s="544"/>
      <c r="D123" s="592"/>
      <c r="E123" s="592"/>
      <c r="F123" s="592"/>
      <c r="G123" s="553"/>
      <c r="H123" s="592"/>
      <c r="I123" s="592"/>
      <c r="J123" s="592"/>
      <c r="K123" s="592"/>
      <c r="L123" s="592"/>
      <c r="N123" s="543"/>
      <c r="Q123" s="543"/>
      <c r="R123" s="543"/>
      <c r="S123" s="543"/>
    </row>
    <row r="124" spans="1:19" ht="11.25">
      <c r="A124" s="544"/>
      <c r="B124" s="544"/>
      <c r="C124" s="544"/>
      <c r="D124" s="592"/>
      <c r="E124" s="592"/>
      <c r="F124" s="592"/>
      <c r="G124" s="553"/>
      <c r="H124" s="592"/>
      <c r="I124" s="592"/>
      <c r="J124" s="592"/>
      <c r="K124" s="592"/>
      <c r="L124" s="592"/>
      <c r="N124" s="543"/>
      <c r="Q124" s="543"/>
      <c r="R124" s="543"/>
      <c r="S124" s="543"/>
    </row>
    <row r="125" spans="1:19" ht="11.25">
      <c r="A125" s="544"/>
      <c r="B125" s="544"/>
      <c r="C125" s="544"/>
      <c r="D125" s="592"/>
      <c r="E125" s="592"/>
      <c r="F125" s="592"/>
      <c r="G125" s="553"/>
      <c r="H125" s="592"/>
      <c r="I125" s="592"/>
      <c r="J125" s="592"/>
      <c r="K125" s="592"/>
      <c r="L125" s="592"/>
      <c r="N125" s="543"/>
      <c r="Q125" s="543"/>
      <c r="R125" s="543"/>
      <c r="S125" s="543"/>
    </row>
    <row r="126" spans="1:19" ht="11.25">
      <c r="A126" s="544"/>
      <c r="B126" s="544"/>
      <c r="C126" s="544"/>
      <c r="D126" s="592"/>
      <c r="E126" s="592"/>
      <c r="F126" s="592"/>
      <c r="G126" s="553"/>
      <c r="H126" s="592"/>
      <c r="I126" s="592"/>
      <c r="J126" s="592"/>
      <c r="K126" s="592"/>
      <c r="L126" s="592"/>
      <c r="N126" s="543"/>
      <c r="Q126" s="543"/>
      <c r="R126" s="543"/>
      <c r="S126" s="543"/>
    </row>
    <row r="127" spans="1:19" ht="11.25">
      <c r="A127" s="544"/>
      <c r="B127" s="544"/>
      <c r="C127" s="544"/>
      <c r="D127" s="592"/>
      <c r="E127" s="592"/>
      <c r="F127" s="592"/>
      <c r="G127" s="553"/>
      <c r="H127" s="592"/>
      <c r="I127" s="592"/>
      <c r="J127" s="592"/>
      <c r="K127" s="592"/>
      <c r="L127" s="592"/>
      <c r="N127" s="543"/>
      <c r="Q127" s="543"/>
      <c r="R127" s="543"/>
      <c r="S127" s="543"/>
    </row>
    <row r="128" spans="1:19" ht="11.25">
      <c r="A128" s="544"/>
      <c r="B128" s="544"/>
      <c r="C128" s="544"/>
      <c r="D128" s="592"/>
      <c r="E128" s="592"/>
      <c r="F128" s="592"/>
      <c r="G128" s="553"/>
      <c r="H128" s="592"/>
      <c r="I128" s="592"/>
      <c r="J128" s="592"/>
      <c r="K128" s="592"/>
      <c r="L128" s="592"/>
      <c r="N128" s="543"/>
      <c r="Q128" s="543"/>
      <c r="R128" s="543"/>
      <c r="S128" s="543"/>
    </row>
    <row r="129" spans="1:19" ht="11.25">
      <c r="A129" s="544"/>
      <c r="B129" s="544"/>
      <c r="C129" s="544"/>
      <c r="D129" s="592"/>
      <c r="E129" s="592"/>
      <c r="F129" s="592"/>
      <c r="G129" s="553"/>
      <c r="H129" s="592"/>
      <c r="I129" s="592"/>
      <c r="J129" s="592"/>
      <c r="K129" s="592"/>
      <c r="L129" s="592"/>
      <c r="N129" s="543"/>
      <c r="Q129" s="543"/>
      <c r="R129" s="543"/>
      <c r="S129" s="543"/>
    </row>
    <row r="130" spans="1:19" ht="11.25">
      <c r="A130" s="544"/>
      <c r="B130" s="544"/>
      <c r="C130" s="544"/>
      <c r="D130" s="592"/>
      <c r="E130" s="592"/>
      <c r="F130" s="592"/>
      <c r="G130" s="553"/>
      <c r="H130" s="592"/>
      <c r="I130" s="592"/>
      <c r="J130" s="592"/>
      <c r="K130" s="592"/>
      <c r="L130" s="592"/>
      <c r="N130" s="543"/>
      <c r="Q130" s="543"/>
      <c r="R130" s="543"/>
      <c r="S130" s="543"/>
    </row>
    <row r="131" spans="1:19" ht="11.25">
      <c r="A131" s="544"/>
      <c r="B131" s="544"/>
      <c r="C131" s="544"/>
      <c r="D131" s="592"/>
      <c r="E131" s="592"/>
      <c r="F131" s="592"/>
      <c r="G131" s="553"/>
      <c r="H131" s="592"/>
      <c r="I131" s="592"/>
      <c r="J131" s="592"/>
      <c r="K131" s="592"/>
      <c r="L131" s="592"/>
      <c r="N131" s="543"/>
      <c r="Q131" s="543"/>
      <c r="R131" s="543"/>
      <c r="S131" s="543"/>
    </row>
    <row r="132" spans="1:19" ht="11.25">
      <c r="A132" s="544"/>
      <c r="B132" s="544"/>
      <c r="C132" s="544"/>
      <c r="D132" s="592"/>
      <c r="E132" s="592"/>
      <c r="F132" s="592"/>
      <c r="G132" s="553"/>
      <c r="H132" s="592"/>
      <c r="I132" s="592"/>
      <c r="J132" s="592"/>
      <c r="K132" s="592"/>
      <c r="L132" s="592"/>
      <c r="N132" s="543"/>
      <c r="Q132" s="543"/>
      <c r="R132" s="543"/>
      <c r="S132" s="543"/>
    </row>
    <row r="133" spans="1:19" ht="11.25">
      <c r="A133" s="544"/>
      <c r="B133" s="544"/>
      <c r="C133" s="544"/>
      <c r="D133" s="592"/>
      <c r="E133" s="592"/>
      <c r="F133" s="592"/>
      <c r="G133" s="553"/>
      <c r="H133" s="592"/>
      <c r="I133" s="592"/>
      <c r="J133" s="592"/>
      <c r="K133" s="592"/>
      <c r="L133" s="592"/>
      <c r="N133" s="543"/>
      <c r="Q133" s="543"/>
      <c r="R133" s="543"/>
      <c r="S133" s="543"/>
    </row>
    <row r="134" spans="1:19" ht="11.25">
      <c r="A134" s="544"/>
      <c r="B134" s="544"/>
      <c r="C134" s="544"/>
      <c r="D134" s="592"/>
      <c r="E134" s="592"/>
      <c r="F134" s="592"/>
      <c r="G134" s="553"/>
      <c r="H134" s="592"/>
      <c r="I134" s="592"/>
      <c r="J134" s="592"/>
      <c r="K134" s="592"/>
      <c r="L134" s="592"/>
      <c r="N134" s="543"/>
      <c r="Q134" s="543"/>
      <c r="R134" s="543"/>
      <c r="S134" s="543"/>
    </row>
    <row r="135" spans="1:19" ht="11.25">
      <c r="A135" s="544"/>
      <c r="B135" s="544"/>
      <c r="C135" s="544"/>
      <c r="D135" s="592"/>
      <c r="E135" s="592"/>
      <c r="F135" s="592"/>
      <c r="G135" s="553"/>
      <c r="H135" s="592"/>
      <c r="I135" s="592"/>
      <c r="J135" s="592"/>
      <c r="K135" s="592"/>
      <c r="L135" s="592"/>
      <c r="N135" s="543"/>
      <c r="Q135" s="543"/>
      <c r="R135" s="543"/>
      <c r="S135" s="543"/>
    </row>
    <row r="136" spans="1:19" ht="11.25">
      <c r="A136" s="544"/>
      <c r="B136" s="544"/>
      <c r="C136" s="544"/>
      <c r="D136" s="592"/>
      <c r="E136" s="592"/>
      <c r="F136" s="592"/>
      <c r="G136" s="553"/>
      <c r="H136" s="592"/>
      <c r="I136" s="592"/>
      <c r="J136" s="592"/>
      <c r="K136" s="592"/>
      <c r="L136" s="592"/>
      <c r="N136" s="543"/>
      <c r="Q136" s="543"/>
      <c r="R136" s="543"/>
      <c r="S136" s="543"/>
    </row>
    <row r="137" spans="1:19" ht="11.25">
      <c r="A137" s="544"/>
      <c r="B137" s="544"/>
      <c r="C137" s="544"/>
      <c r="D137" s="592"/>
      <c r="E137" s="592"/>
      <c r="F137" s="592"/>
      <c r="G137" s="553"/>
      <c r="H137" s="592"/>
      <c r="I137" s="592"/>
      <c r="J137" s="592"/>
      <c r="K137" s="592"/>
      <c r="L137" s="592"/>
      <c r="N137" s="543"/>
      <c r="Q137" s="543"/>
      <c r="R137" s="543"/>
      <c r="S137" s="543"/>
    </row>
    <row r="138" spans="1:19" ht="11.25">
      <c r="A138" s="544"/>
      <c r="B138" s="544"/>
      <c r="C138" s="544"/>
      <c r="D138" s="592"/>
      <c r="E138" s="592"/>
      <c r="F138" s="592"/>
      <c r="G138" s="553"/>
      <c r="H138" s="592"/>
      <c r="I138" s="592"/>
      <c r="J138" s="592"/>
      <c r="K138" s="592"/>
      <c r="L138" s="592"/>
      <c r="N138" s="543"/>
      <c r="Q138" s="543"/>
      <c r="R138" s="543"/>
      <c r="S138" s="543"/>
    </row>
    <row r="139" spans="1:19" ht="11.25">
      <c r="A139" s="544"/>
      <c r="B139" s="544"/>
      <c r="C139" s="544"/>
      <c r="D139" s="592"/>
      <c r="E139" s="592"/>
      <c r="F139" s="592"/>
      <c r="G139" s="553"/>
      <c r="H139" s="592"/>
      <c r="I139" s="592"/>
      <c r="J139" s="592"/>
      <c r="K139" s="592"/>
      <c r="L139" s="592"/>
      <c r="N139" s="543"/>
      <c r="Q139" s="543"/>
      <c r="R139" s="543"/>
      <c r="S139" s="543"/>
    </row>
    <row r="140" spans="1:19" ht="11.25">
      <c r="A140" s="544"/>
      <c r="B140" s="544"/>
      <c r="C140" s="544"/>
      <c r="D140" s="592"/>
      <c r="E140" s="592"/>
      <c r="F140" s="592"/>
      <c r="G140" s="544"/>
      <c r="H140" s="592"/>
      <c r="I140" s="592"/>
      <c r="J140" s="592"/>
      <c r="K140" s="592"/>
      <c r="L140" s="592"/>
      <c r="N140" s="543"/>
      <c r="Q140" s="543"/>
      <c r="R140" s="543"/>
      <c r="S140" s="543"/>
    </row>
    <row r="141" spans="1:19" ht="11.25">
      <c r="A141" s="544"/>
      <c r="B141" s="544"/>
      <c r="C141" s="544"/>
      <c r="D141" s="592"/>
      <c r="E141" s="592"/>
      <c r="F141" s="592"/>
      <c r="G141" s="544"/>
      <c r="H141" s="592"/>
      <c r="I141" s="592"/>
      <c r="J141" s="592"/>
      <c r="K141" s="592"/>
      <c r="L141" s="592"/>
      <c r="N141" s="543"/>
      <c r="Q141" s="543"/>
      <c r="R141" s="543"/>
      <c r="S141" s="543"/>
    </row>
    <row r="142" spans="1:19" ht="11.25">
      <c r="A142" s="544"/>
      <c r="B142" s="544"/>
      <c r="C142" s="544"/>
      <c r="D142" s="592"/>
      <c r="E142" s="592"/>
      <c r="F142" s="592"/>
      <c r="G142" s="544"/>
      <c r="H142" s="592"/>
      <c r="I142" s="592"/>
      <c r="J142" s="592"/>
      <c r="K142" s="592"/>
      <c r="L142" s="592"/>
      <c r="N142" s="543"/>
      <c r="Q142" s="543"/>
      <c r="R142" s="543"/>
      <c r="S142" s="543"/>
    </row>
    <row r="143" spans="1:19" ht="11.25">
      <c r="A143" s="544"/>
      <c r="B143" s="544"/>
      <c r="C143" s="544"/>
      <c r="D143" s="592"/>
      <c r="E143" s="592"/>
      <c r="F143" s="592"/>
      <c r="G143" s="544"/>
      <c r="H143" s="592"/>
      <c r="I143" s="592"/>
      <c r="J143" s="592"/>
      <c r="K143" s="592"/>
      <c r="L143" s="592"/>
      <c r="N143" s="543"/>
      <c r="Q143" s="543"/>
      <c r="R143" s="543"/>
      <c r="S143" s="543"/>
    </row>
    <row r="144" spans="1:19" ht="11.25">
      <c r="A144" s="544"/>
      <c r="B144" s="544"/>
      <c r="C144" s="544"/>
      <c r="D144" s="592"/>
      <c r="E144" s="592"/>
      <c r="F144" s="592"/>
      <c r="G144" s="544"/>
      <c r="H144" s="592"/>
      <c r="I144" s="592"/>
      <c r="J144" s="592"/>
      <c r="K144" s="592"/>
      <c r="L144" s="592"/>
      <c r="N144" s="543"/>
      <c r="Q144" s="543"/>
      <c r="R144" s="543"/>
      <c r="S144" s="543"/>
    </row>
    <row r="145" spans="1:19" ht="11.25">
      <c r="A145" s="544"/>
      <c r="B145" s="544"/>
      <c r="C145" s="544"/>
      <c r="D145" s="592"/>
      <c r="E145" s="592"/>
      <c r="F145" s="592"/>
      <c r="G145" s="555"/>
      <c r="H145" s="550"/>
      <c r="I145" s="550"/>
      <c r="J145" s="550"/>
      <c r="K145" s="550"/>
      <c r="L145" s="550"/>
      <c r="N145" s="543"/>
      <c r="Q145" s="543"/>
      <c r="R145" s="543"/>
      <c r="S145" s="543"/>
    </row>
    <row r="146" spans="4:19" ht="11.25">
      <c r="D146" s="543"/>
      <c r="E146" s="543"/>
      <c r="F146" s="543"/>
      <c r="H146" s="592"/>
      <c r="I146" s="592"/>
      <c r="J146" s="592"/>
      <c r="K146" s="592"/>
      <c r="L146" s="592"/>
      <c r="N146" s="543"/>
      <c r="Q146" s="543"/>
      <c r="R146" s="543"/>
      <c r="S146" s="543"/>
    </row>
    <row r="147" spans="4:19" ht="11.25">
      <c r="D147" s="543"/>
      <c r="E147" s="543"/>
      <c r="F147" s="543"/>
      <c r="H147" s="592"/>
      <c r="I147" s="592"/>
      <c r="J147" s="592"/>
      <c r="K147" s="592"/>
      <c r="L147" s="592"/>
      <c r="N147" s="543"/>
      <c r="Q147" s="543"/>
      <c r="R147" s="543"/>
      <c r="S147" s="543"/>
    </row>
    <row r="148" spans="4:19" ht="11.25">
      <c r="D148" s="543"/>
      <c r="E148" s="543"/>
      <c r="F148" s="543"/>
      <c r="H148" s="592"/>
      <c r="I148" s="592"/>
      <c r="J148" s="592"/>
      <c r="K148" s="592"/>
      <c r="L148" s="592"/>
      <c r="N148" s="543"/>
      <c r="Q148" s="543"/>
      <c r="R148" s="543"/>
      <c r="S148" s="543"/>
    </row>
    <row r="149" spans="4:19" ht="11.25">
      <c r="D149" s="543"/>
      <c r="E149" s="543"/>
      <c r="F149" s="543"/>
      <c r="H149" s="592"/>
      <c r="I149" s="592"/>
      <c r="J149" s="592"/>
      <c r="K149" s="592"/>
      <c r="L149" s="592"/>
      <c r="N149" s="543"/>
      <c r="Q149" s="543"/>
      <c r="R149" s="543"/>
      <c r="S149" s="543"/>
    </row>
    <row r="150" spans="4:19" ht="11.25">
      <c r="D150" s="543"/>
      <c r="E150" s="543"/>
      <c r="F150" s="543"/>
      <c r="H150" s="592"/>
      <c r="I150" s="592"/>
      <c r="J150" s="592"/>
      <c r="K150" s="592"/>
      <c r="L150" s="592"/>
      <c r="N150" s="543"/>
      <c r="Q150" s="543"/>
      <c r="R150" s="543"/>
      <c r="S150" s="543"/>
    </row>
    <row r="151" spans="4:19" ht="11.25">
      <c r="D151" s="543"/>
      <c r="E151" s="543"/>
      <c r="F151" s="543"/>
      <c r="H151" s="592"/>
      <c r="I151" s="592"/>
      <c r="J151" s="592"/>
      <c r="K151" s="592"/>
      <c r="L151" s="592"/>
      <c r="N151" s="543"/>
      <c r="Q151" s="543"/>
      <c r="R151" s="543"/>
      <c r="S151" s="543"/>
    </row>
    <row r="152" spans="4:19" ht="11.25">
      <c r="D152" s="543"/>
      <c r="E152" s="543"/>
      <c r="F152" s="543"/>
      <c r="H152" s="592"/>
      <c r="I152" s="592"/>
      <c r="J152" s="592"/>
      <c r="K152" s="592"/>
      <c r="L152" s="592"/>
      <c r="N152" s="543"/>
      <c r="Q152" s="543"/>
      <c r="R152" s="543"/>
      <c r="S152" s="543"/>
    </row>
    <row r="153" spans="4:19" ht="11.25">
      <c r="D153" s="543"/>
      <c r="E153" s="543"/>
      <c r="F153" s="543"/>
      <c r="H153" s="592"/>
      <c r="I153" s="592"/>
      <c r="J153" s="592"/>
      <c r="K153" s="592"/>
      <c r="L153" s="592"/>
      <c r="N153" s="543"/>
      <c r="Q153" s="543"/>
      <c r="R153" s="543"/>
      <c r="S153" s="543"/>
    </row>
    <row r="154" spans="4:19" ht="11.25">
      <c r="D154" s="543"/>
      <c r="E154" s="543"/>
      <c r="F154" s="543"/>
      <c r="H154" s="592"/>
      <c r="I154" s="592"/>
      <c r="J154" s="592"/>
      <c r="K154" s="592"/>
      <c r="L154" s="592"/>
      <c r="N154" s="543"/>
      <c r="Q154" s="543"/>
      <c r="R154" s="543"/>
      <c r="S154" s="543"/>
    </row>
    <row r="155" spans="4:19" ht="11.25">
      <c r="D155" s="543"/>
      <c r="E155" s="543"/>
      <c r="F155" s="543"/>
      <c r="H155" s="592"/>
      <c r="I155" s="592"/>
      <c r="J155" s="592"/>
      <c r="K155" s="592"/>
      <c r="L155" s="592"/>
      <c r="N155" s="543"/>
      <c r="Q155" s="543"/>
      <c r="R155" s="543"/>
      <c r="S155" s="543"/>
    </row>
    <row r="156" spans="4:19" ht="11.25">
      <c r="D156" s="543"/>
      <c r="E156" s="543"/>
      <c r="F156" s="543"/>
      <c r="H156" s="592"/>
      <c r="I156" s="592"/>
      <c r="J156" s="592"/>
      <c r="K156" s="592"/>
      <c r="L156" s="592"/>
      <c r="N156" s="543"/>
      <c r="Q156" s="543"/>
      <c r="R156" s="543"/>
      <c r="S156" s="543"/>
    </row>
    <row r="157" spans="4:19" ht="11.25">
      <c r="D157" s="543"/>
      <c r="E157" s="543"/>
      <c r="F157" s="543"/>
      <c r="H157" s="592"/>
      <c r="I157" s="592"/>
      <c r="J157" s="592"/>
      <c r="K157" s="592"/>
      <c r="L157" s="592"/>
      <c r="N157" s="543"/>
      <c r="Q157" s="543"/>
      <c r="R157" s="543"/>
      <c r="S157" s="543"/>
    </row>
    <row r="158" spans="4:19" ht="11.25">
      <c r="D158" s="543"/>
      <c r="E158" s="543"/>
      <c r="F158" s="543"/>
      <c r="H158" s="592"/>
      <c r="I158" s="592"/>
      <c r="J158" s="592"/>
      <c r="K158" s="592"/>
      <c r="L158" s="592"/>
      <c r="N158" s="543"/>
      <c r="Q158" s="543"/>
      <c r="R158" s="543"/>
      <c r="S158" s="543"/>
    </row>
    <row r="159" spans="4:19" ht="11.25">
      <c r="D159" s="543"/>
      <c r="E159" s="543"/>
      <c r="F159" s="543"/>
      <c r="H159" s="592"/>
      <c r="I159" s="592"/>
      <c r="J159" s="592"/>
      <c r="K159" s="592"/>
      <c r="L159" s="592"/>
      <c r="N159" s="543"/>
      <c r="Q159" s="543"/>
      <c r="R159" s="543"/>
      <c r="S159" s="543"/>
    </row>
    <row r="160" spans="4:19" ht="11.25">
      <c r="D160" s="543"/>
      <c r="E160" s="543"/>
      <c r="F160" s="543"/>
      <c r="H160" s="592"/>
      <c r="I160" s="592"/>
      <c r="J160" s="592"/>
      <c r="K160" s="592"/>
      <c r="L160" s="592"/>
      <c r="N160" s="543"/>
      <c r="Q160" s="543"/>
      <c r="R160" s="543"/>
      <c r="S160" s="543"/>
    </row>
    <row r="161" spans="4:19" ht="11.25">
      <c r="D161" s="543"/>
      <c r="E161" s="543"/>
      <c r="F161" s="543"/>
      <c r="H161" s="592"/>
      <c r="I161" s="592"/>
      <c r="J161" s="592"/>
      <c r="K161" s="592"/>
      <c r="L161" s="592"/>
      <c r="N161" s="543"/>
      <c r="Q161" s="543"/>
      <c r="R161" s="543"/>
      <c r="S161" s="543"/>
    </row>
    <row r="162" spans="4:19" ht="11.25">
      <c r="D162" s="543"/>
      <c r="E162" s="543"/>
      <c r="F162" s="543"/>
      <c r="H162" s="592"/>
      <c r="I162" s="592"/>
      <c r="J162" s="592"/>
      <c r="K162" s="592"/>
      <c r="L162" s="592"/>
      <c r="N162" s="543"/>
      <c r="Q162" s="543"/>
      <c r="R162" s="543"/>
      <c r="S162" s="543"/>
    </row>
    <row r="163" spans="4:19" ht="11.25">
      <c r="D163" s="543"/>
      <c r="E163" s="543"/>
      <c r="F163" s="543"/>
      <c r="H163" s="592"/>
      <c r="I163" s="592"/>
      <c r="J163" s="592"/>
      <c r="K163" s="592"/>
      <c r="L163" s="592"/>
      <c r="N163" s="543"/>
      <c r="Q163" s="543"/>
      <c r="R163" s="543"/>
      <c r="S163" s="543"/>
    </row>
    <row r="164" spans="4:19" ht="11.25">
      <c r="D164" s="543"/>
      <c r="E164" s="543"/>
      <c r="F164" s="543"/>
      <c r="H164" s="592"/>
      <c r="I164" s="592"/>
      <c r="J164" s="592"/>
      <c r="K164" s="592"/>
      <c r="L164" s="592"/>
      <c r="N164" s="543"/>
      <c r="Q164" s="543"/>
      <c r="R164" s="543"/>
      <c r="S164" s="543"/>
    </row>
    <row r="165" spans="4:19" ht="11.25">
      <c r="D165" s="543"/>
      <c r="E165" s="543"/>
      <c r="F165" s="543"/>
      <c r="H165" s="592"/>
      <c r="I165" s="592"/>
      <c r="J165" s="592"/>
      <c r="K165" s="592"/>
      <c r="L165" s="592"/>
      <c r="N165" s="543"/>
      <c r="Q165" s="543"/>
      <c r="R165" s="543"/>
      <c r="S165" s="543"/>
    </row>
    <row r="166" spans="4:19" ht="11.25">
      <c r="D166" s="543"/>
      <c r="E166" s="543"/>
      <c r="F166" s="543"/>
      <c r="H166" s="592"/>
      <c r="I166" s="592"/>
      <c r="J166" s="592"/>
      <c r="K166" s="592"/>
      <c r="L166" s="592"/>
      <c r="N166" s="543"/>
      <c r="Q166" s="543"/>
      <c r="R166" s="543"/>
      <c r="S166" s="543"/>
    </row>
    <row r="167" spans="4:19" ht="11.25">
      <c r="D167" s="543"/>
      <c r="E167" s="543"/>
      <c r="F167" s="543"/>
      <c r="H167" s="592"/>
      <c r="I167" s="592"/>
      <c r="J167" s="592"/>
      <c r="K167" s="592"/>
      <c r="L167" s="592"/>
      <c r="N167" s="543"/>
      <c r="Q167" s="543"/>
      <c r="R167" s="543"/>
      <c r="S167" s="543"/>
    </row>
    <row r="168" spans="4:19" ht="11.25">
      <c r="D168" s="543"/>
      <c r="E168" s="543"/>
      <c r="F168" s="543"/>
      <c r="H168" s="592"/>
      <c r="I168" s="592"/>
      <c r="J168" s="592"/>
      <c r="K168" s="592"/>
      <c r="L168" s="592"/>
      <c r="N168" s="543"/>
      <c r="Q168" s="543"/>
      <c r="R168" s="543"/>
      <c r="S168" s="543"/>
    </row>
    <row r="169" spans="4:19" ht="11.25">
      <c r="D169" s="543"/>
      <c r="E169" s="543"/>
      <c r="F169" s="543"/>
      <c r="H169" s="592"/>
      <c r="I169" s="592"/>
      <c r="J169" s="592"/>
      <c r="K169" s="592"/>
      <c r="L169" s="592"/>
      <c r="N169" s="543"/>
      <c r="Q169" s="543"/>
      <c r="R169" s="543"/>
      <c r="S169" s="543"/>
    </row>
    <row r="170" spans="4:19" ht="11.25">
      <c r="D170" s="543"/>
      <c r="E170" s="543"/>
      <c r="F170" s="543"/>
      <c r="H170" s="592"/>
      <c r="I170" s="592"/>
      <c r="J170" s="592"/>
      <c r="K170" s="592"/>
      <c r="L170" s="592"/>
      <c r="N170" s="543"/>
      <c r="Q170" s="543"/>
      <c r="R170" s="543"/>
      <c r="S170" s="543"/>
    </row>
    <row r="171" spans="4:19" ht="11.25">
      <c r="D171" s="543"/>
      <c r="E171" s="543"/>
      <c r="F171" s="543"/>
      <c r="H171" s="592"/>
      <c r="I171" s="592"/>
      <c r="J171" s="592"/>
      <c r="K171" s="592"/>
      <c r="L171" s="592"/>
      <c r="N171" s="543"/>
      <c r="Q171" s="543"/>
      <c r="R171" s="543"/>
      <c r="S171" s="543"/>
    </row>
    <row r="172" spans="4:19" ht="11.25">
      <c r="D172" s="543"/>
      <c r="E172" s="543"/>
      <c r="F172" s="543"/>
      <c r="H172" s="592"/>
      <c r="I172" s="592"/>
      <c r="J172" s="592"/>
      <c r="K172" s="592"/>
      <c r="L172" s="592"/>
      <c r="N172" s="543"/>
      <c r="Q172" s="543"/>
      <c r="R172" s="543"/>
      <c r="S172" s="543"/>
    </row>
    <row r="173" spans="4:19" ht="11.25">
      <c r="D173" s="543"/>
      <c r="E173" s="543"/>
      <c r="F173" s="543"/>
      <c r="H173" s="592"/>
      <c r="I173" s="592"/>
      <c r="J173" s="592"/>
      <c r="K173" s="592"/>
      <c r="L173" s="592"/>
      <c r="N173" s="543"/>
      <c r="Q173" s="543"/>
      <c r="R173" s="543"/>
      <c r="S173" s="543"/>
    </row>
    <row r="174" spans="4:19" ht="11.25">
      <c r="D174" s="543"/>
      <c r="E174" s="543"/>
      <c r="F174" s="543"/>
      <c r="H174" s="592"/>
      <c r="I174" s="592"/>
      <c r="J174" s="592"/>
      <c r="K174" s="592"/>
      <c r="L174" s="592"/>
      <c r="N174" s="543"/>
      <c r="Q174" s="543"/>
      <c r="R174" s="543"/>
      <c r="S174" s="543"/>
    </row>
    <row r="175" spans="4:19" ht="11.25">
      <c r="D175" s="543"/>
      <c r="E175" s="543"/>
      <c r="F175" s="543"/>
      <c r="H175" s="592"/>
      <c r="I175" s="592"/>
      <c r="J175" s="592"/>
      <c r="K175" s="592"/>
      <c r="L175" s="592"/>
      <c r="N175" s="543"/>
      <c r="Q175" s="543"/>
      <c r="R175" s="543"/>
      <c r="S175" s="543"/>
    </row>
    <row r="176" spans="4:19" ht="11.25">
      <c r="D176" s="543"/>
      <c r="E176" s="543"/>
      <c r="F176" s="543"/>
      <c r="H176" s="592"/>
      <c r="I176" s="592"/>
      <c r="J176" s="592"/>
      <c r="K176" s="592"/>
      <c r="L176" s="592"/>
      <c r="N176" s="543"/>
      <c r="Q176" s="543"/>
      <c r="R176" s="543"/>
      <c r="S176" s="543"/>
    </row>
    <row r="177" spans="4:19" ht="11.25">
      <c r="D177" s="543"/>
      <c r="E177" s="543"/>
      <c r="F177" s="543"/>
      <c r="H177" s="592"/>
      <c r="I177" s="592"/>
      <c r="J177" s="592"/>
      <c r="K177" s="592"/>
      <c r="L177" s="592"/>
      <c r="N177" s="543"/>
      <c r="Q177" s="543"/>
      <c r="R177" s="543"/>
      <c r="S177" s="543"/>
    </row>
    <row r="178" spans="4:19" ht="11.25">
      <c r="D178" s="543"/>
      <c r="E178" s="543"/>
      <c r="F178" s="543"/>
      <c r="H178" s="592"/>
      <c r="I178" s="592"/>
      <c r="J178" s="592"/>
      <c r="K178" s="592"/>
      <c r="L178" s="592"/>
      <c r="N178" s="543"/>
      <c r="Q178" s="543"/>
      <c r="R178" s="543"/>
      <c r="S178" s="543"/>
    </row>
    <row r="179" spans="4:19" ht="11.25">
      <c r="D179" s="543"/>
      <c r="E179" s="543"/>
      <c r="F179" s="543"/>
      <c r="H179" s="592"/>
      <c r="I179" s="592"/>
      <c r="J179" s="592"/>
      <c r="K179" s="592"/>
      <c r="L179" s="592"/>
      <c r="N179" s="543"/>
      <c r="Q179" s="543"/>
      <c r="R179" s="543"/>
      <c r="S179" s="543"/>
    </row>
    <row r="180" spans="4:19" ht="11.25">
      <c r="D180" s="543"/>
      <c r="E180" s="543"/>
      <c r="F180" s="543"/>
      <c r="H180" s="592"/>
      <c r="I180" s="592"/>
      <c r="J180" s="592"/>
      <c r="K180" s="592"/>
      <c r="L180" s="592"/>
      <c r="N180" s="543"/>
      <c r="Q180" s="543"/>
      <c r="R180" s="543"/>
      <c r="S180" s="543"/>
    </row>
    <row r="181" spans="4:19" ht="11.25">
      <c r="D181" s="543"/>
      <c r="E181" s="543"/>
      <c r="F181" s="543"/>
      <c r="H181" s="592"/>
      <c r="I181" s="592"/>
      <c r="J181" s="592"/>
      <c r="K181" s="592"/>
      <c r="L181" s="592"/>
      <c r="N181" s="543"/>
      <c r="Q181" s="543"/>
      <c r="R181" s="543"/>
      <c r="S181" s="543"/>
    </row>
  </sheetData>
  <sheetProtection/>
  <mergeCells count="21">
    <mergeCell ref="Q3:R4"/>
    <mergeCell ref="A61:B62"/>
    <mergeCell ref="C61:D62"/>
    <mergeCell ref="E61:F62"/>
    <mergeCell ref="G61:H62"/>
    <mergeCell ref="I3:J4"/>
    <mergeCell ref="I61:J62"/>
    <mergeCell ref="A111:B111"/>
    <mergeCell ref="A112:B112"/>
    <mergeCell ref="A113:B113"/>
    <mergeCell ref="A114:B114"/>
    <mergeCell ref="K3:L4"/>
    <mergeCell ref="M3:N4"/>
    <mergeCell ref="K61:L62"/>
    <mergeCell ref="M61:N62"/>
    <mergeCell ref="Q61:R62"/>
    <mergeCell ref="A1:N1"/>
    <mergeCell ref="A3:B4"/>
    <mergeCell ref="C3:D4"/>
    <mergeCell ref="E3:F4"/>
    <mergeCell ref="G3:H4"/>
  </mergeCells>
  <conditionalFormatting sqref="C5:C57">
    <cfRule type="cellIs" priority="27" dxfId="181" operator="equal" stopIfTrue="1">
      <formula>"NR"</formula>
    </cfRule>
    <cfRule type="cellIs" priority="28" dxfId="181" operator="equal" stopIfTrue="1">
      <formula>"ND"</formula>
    </cfRule>
  </conditionalFormatting>
  <conditionalFormatting sqref="C63:C109">
    <cfRule type="cellIs" priority="25" dxfId="181" operator="equal" stopIfTrue="1">
      <formula>"NR"</formula>
    </cfRule>
    <cfRule type="cellIs" priority="26" dxfId="181" operator="equal" stopIfTrue="1">
      <formula>"ND"</formula>
    </cfRule>
  </conditionalFormatting>
  <conditionalFormatting sqref="G5:G57">
    <cfRule type="cellIs" priority="23" dxfId="181" operator="equal" stopIfTrue="1">
      <formula>"NR"</formula>
    </cfRule>
    <cfRule type="cellIs" priority="24" dxfId="181" operator="equal" stopIfTrue="1">
      <formula>"ND"</formula>
    </cfRule>
  </conditionalFormatting>
  <conditionalFormatting sqref="G63:G109">
    <cfRule type="cellIs" priority="21" dxfId="181" operator="equal" stopIfTrue="1">
      <formula>"NR"</formula>
    </cfRule>
    <cfRule type="cellIs" priority="22" dxfId="181" operator="equal" stopIfTrue="1">
      <formula>"ND"</formula>
    </cfRule>
  </conditionalFormatting>
  <conditionalFormatting sqref="K5:K57">
    <cfRule type="cellIs" priority="19" dxfId="181" operator="equal" stopIfTrue="1">
      <formula>"NR"</formula>
    </cfRule>
    <cfRule type="cellIs" priority="20" dxfId="181" operator="equal" stopIfTrue="1">
      <formula>"ND"</formula>
    </cfRule>
  </conditionalFormatting>
  <conditionalFormatting sqref="K63:K109">
    <cfRule type="cellIs" priority="17" dxfId="181" operator="equal" stopIfTrue="1">
      <formula>"NR"</formula>
    </cfRule>
    <cfRule type="cellIs" priority="18" dxfId="181" operator="equal" stopIfTrue="1">
      <formula>"ND"</formula>
    </cfRule>
  </conditionalFormatting>
  <conditionalFormatting sqref="C5:C57">
    <cfRule type="cellIs" priority="15" dxfId="181" operator="equal" stopIfTrue="1">
      <formula>"NR"</formula>
    </cfRule>
    <cfRule type="cellIs" priority="16" dxfId="181" operator="equal" stopIfTrue="1">
      <formula>"ND"</formula>
    </cfRule>
  </conditionalFormatting>
  <conditionalFormatting sqref="C63:C109">
    <cfRule type="cellIs" priority="13" dxfId="181" operator="equal" stopIfTrue="1">
      <formula>"NR"</formula>
    </cfRule>
    <cfRule type="cellIs" priority="14" dxfId="181" operator="equal" stopIfTrue="1">
      <formula>"ND"</formula>
    </cfRule>
  </conditionalFormatting>
  <conditionalFormatting sqref="G5:G57">
    <cfRule type="cellIs" priority="11" dxfId="181" operator="equal" stopIfTrue="1">
      <formula>"NR"</formula>
    </cfRule>
    <cfRule type="cellIs" priority="12" dxfId="181" operator="equal" stopIfTrue="1">
      <formula>"ND"</formula>
    </cfRule>
  </conditionalFormatting>
  <conditionalFormatting sqref="G63:G109">
    <cfRule type="cellIs" priority="9" dxfId="181" operator="equal" stopIfTrue="1">
      <formula>"NR"</formula>
    </cfRule>
    <cfRule type="cellIs" priority="10" dxfId="181" operator="equal" stopIfTrue="1">
      <formula>"ND"</formula>
    </cfRule>
  </conditionalFormatting>
  <conditionalFormatting sqref="K5:K57">
    <cfRule type="cellIs" priority="7" dxfId="181" operator="equal" stopIfTrue="1">
      <formula>"NR"</formula>
    </cfRule>
    <cfRule type="cellIs" priority="8" dxfId="181" operator="equal" stopIfTrue="1">
      <formula>"ND"</formula>
    </cfRule>
  </conditionalFormatting>
  <conditionalFormatting sqref="K63:K109">
    <cfRule type="cellIs" priority="5" dxfId="181" operator="equal" stopIfTrue="1">
      <formula>"NR"</formula>
    </cfRule>
    <cfRule type="cellIs" priority="6" dxfId="181" operator="equal" stopIfTrue="1">
      <formula>"ND"</formula>
    </cfRule>
  </conditionalFormatting>
  <conditionalFormatting sqref="I5:I57">
    <cfRule type="cellIs" priority="3" dxfId="181" operator="equal" stopIfTrue="1">
      <formula>"NR"</formula>
    </cfRule>
    <cfRule type="cellIs" priority="4" dxfId="181" operator="equal" stopIfTrue="1">
      <formula>"ND"</formula>
    </cfRule>
  </conditionalFormatting>
  <conditionalFormatting sqref="I63:I109">
    <cfRule type="cellIs" priority="1" dxfId="181" operator="equal" stopIfTrue="1">
      <formula>"NR"</formula>
    </cfRule>
    <cfRule type="cellIs" priority="2" dxfId="181" operator="equal" stopIfTrue="1">
      <formula>"ND"</formula>
    </cfRule>
  </conditionalFormatting>
  <printOptions/>
  <pageMargins left="0.7" right="0.7" top="0.75" bottom="0.75" header="0.3" footer="0.3"/>
  <pageSetup orientation="portrait" paperSize="9"/>
  <ignoredErrors>
    <ignoredError sqref="A5:A13" numberStoredAsText="1"/>
  </ignoredErrors>
</worksheet>
</file>

<file path=xl/worksheets/sheet33.xml><?xml version="1.0" encoding="utf-8"?>
<worksheet xmlns="http://schemas.openxmlformats.org/spreadsheetml/2006/main" xmlns:r="http://schemas.openxmlformats.org/officeDocument/2006/relationships">
  <dimension ref="A1:R181"/>
  <sheetViews>
    <sheetView zoomScalePageLayoutView="0" workbookViewId="0" topLeftCell="A1">
      <selection activeCell="A1" sqref="A1:N1"/>
    </sheetView>
  </sheetViews>
  <sheetFormatPr defaultColWidth="11.421875" defaultRowHeight="12.75"/>
  <cols>
    <col min="1" max="1" width="4.140625" style="543" customWidth="1"/>
    <col min="2" max="2" width="21.00390625" style="543" customWidth="1"/>
    <col min="3" max="3" width="8.28125" style="543" customWidth="1"/>
    <col min="4" max="4" width="2.8515625" style="600" customWidth="1"/>
    <col min="5" max="5" width="7.7109375" style="543" customWidth="1"/>
    <col min="6" max="6" width="2.8515625" style="600" customWidth="1"/>
    <col min="7" max="7" width="7.28125" style="543" customWidth="1"/>
    <col min="8" max="8" width="2.8515625" style="600" customWidth="1"/>
    <col min="9" max="9" width="7.28125" style="543" customWidth="1"/>
    <col min="10" max="10" width="3.140625" style="600" customWidth="1"/>
    <col min="11" max="11" width="6.57421875" style="543" customWidth="1"/>
    <col min="12" max="12" width="3.421875" style="600" customWidth="1"/>
    <col min="13" max="13" width="6.57421875" style="543" customWidth="1"/>
    <col min="14" max="14" width="3.28125" style="600" customWidth="1"/>
    <col min="15" max="15" width="7.57421875" style="543" hidden="1" customWidth="1"/>
    <col min="16" max="16" width="6.00390625" style="543" hidden="1" customWidth="1"/>
    <col min="17" max="17" width="7.7109375" style="543" hidden="1" customWidth="1"/>
    <col min="18" max="18" width="6.7109375" style="543" hidden="1" customWidth="1"/>
    <col min="19" max="16384" width="11.421875" style="543" customWidth="1"/>
  </cols>
  <sheetData>
    <row r="1" spans="1:14" ht="16.5" customHeight="1">
      <c r="A1" s="875" t="s">
        <v>429</v>
      </c>
      <c r="B1" s="875"/>
      <c r="C1" s="875"/>
      <c r="D1" s="875"/>
      <c r="E1" s="875"/>
      <c r="F1" s="875"/>
      <c r="G1" s="875"/>
      <c r="H1" s="875"/>
      <c r="I1" s="875"/>
      <c r="J1" s="875"/>
      <c r="K1" s="875"/>
      <c r="L1" s="875"/>
      <c r="M1" s="875"/>
      <c r="N1" s="875"/>
    </row>
    <row r="2" spans="1:14" ht="12" customHeight="1">
      <c r="A2" s="731"/>
      <c r="B2" s="731"/>
      <c r="C2" s="731"/>
      <c r="D2" s="731"/>
      <c r="E2" s="731"/>
      <c r="F2" s="731"/>
      <c r="G2" s="731"/>
      <c r="H2" s="731"/>
      <c r="I2" s="731"/>
      <c r="J2" s="731"/>
      <c r="K2" s="731"/>
      <c r="L2" s="731"/>
      <c r="M2" s="731"/>
      <c r="N2" s="731"/>
    </row>
    <row r="3" spans="1:14" ht="15.75" customHeight="1">
      <c r="A3" s="877" t="s">
        <v>15</v>
      </c>
      <c r="B3" s="890"/>
      <c r="C3" s="857" t="s">
        <v>284</v>
      </c>
      <c r="D3" s="858"/>
      <c r="E3" s="858"/>
      <c r="F3" s="859"/>
      <c r="G3" s="857" t="s">
        <v>283</v>
      </c>
      <c r="H3" s="858"/>
      <c r="I3" s="858"/>
      <c r="J3" s="859"/>
      <c r="K3" s="860" t="s">
        <v>16</v>
      </c>
      <c r="L3" s="920"/>
      <c r="M3" s="921"/>
      <c r="N3" s="922"/>
    </row>
    <row r="4" spans="1:14" s="545" customFormat="1" ht="25.5" customHeight="1">
      <c r="A4" s="881"/>
      <c r="B4" s="889"/>
      <c r="C4" s="923" t="s">
        <v>282</v>
      </c>
      <c r="D4" s="922"/>
      <c r="E4" s="924" t="s">
        <v>281</v>
      </c>
      <c r="F4" s="924"/>
      <c r="G4" s="923" t="s">
        <v>282</v>
      </c>
      <c r="H4" s="922"/>
      <c r="I4" s="924" t="s">
        <v>281</v>
      </c>
      <c r="J4" s="924"/>
      <c r="K4" s="923" t="s">
        <v>282</v>
      </c>
      <c r="L4" s="922"/>
      <c r="M4" s="924" t="s">
        <v>281</v>
      </c>
      <c r="N4" s="925"/>
    </row>
    <row r="5" spans="1:18" ht="11.25">
      <c r="A5" s="546" t="s">
        <v>137</v>
      </c>
      <c r="B5" s="544" t="s">
        <v>74</v>
      </c>
      <c r="C5" s="462">
        <v>60</v>
      </c>
      <c r="D5" s="637"/>
      <c r="E5" s="464">
        <v>88</v>
      </c>
      <c r="F5" s="592"/>
      <c r="G5" s="462">
        <v>151</v>
      </c>
      <c r="H5" s="548"/>
      <c r="I5" s="646">
        <v>186</v>
      </c>
      <c r="J5" s="592" t="s">
        <v>124</v>
      </c>
      <c r="K5" s="647">
        <v>211</v>
      </c>
      <c r="L5" s="554" t="s">
        <v>125</v>
      </c>
      <c r="M5" s="648">
        <v>274</v>
      </c>
      <c r="N5" s="554" t="s">
        <v>124</v>
      </c>
      <c r="O5" s="590">
        <v>225</v>
      </c>
      <c r="P5" s="590">
        <v>282</v>
      </c>
      <c r="Q5" s="590">
        <v>14</v>
      </c>
      <c r="R5" s="590">
        <v>8</v>
      </c>
    </row>
    <row r="6" spans="1:18" ht="11.25">
      <c r="A6" s="546" t="s">
        <v>138</v>
      </c>
      <c r="B6" s="544" t="s">
        <v>75</v>
      </c>
      <c r="C6" s="462">
        <v>265</v>
      </c>
      <c r="D6" s="637"/>
      <c r="E6" s="464">
        <v>286</v>
      </c>
      <c r="F6" s="592"/>
      <c r="G6" s="462">
        <v>48</v>
      </c>
      <c r="H6" s="548"/>
      <c r="I6" s="646">
        <v>66</v>
      </c>
      <c r="J6" s="592"/>
      <c r="K6" s="647">
        <v>313</v>
      </c>
      <c r="L6" s="554" t="s">
        <v>125</v>
      </c>
      <c r="M6" s="555">
        <v>352</v>
      </c>
      <c r="N6" s="554" t="s">
        <v>125</v>
      </c>
      <c r="O6" s="590">
        <v>281</v>
      </c>
      <c r="P6" s="590">
        <v>300</v>
      </c>
      <c r="Q6" s="590">
        <v>-32</v>
      </c>
      <c r="R6" s="590">
        <v>-52</v>
      </c>
    </row>
    <row r="7" spans="1:18" ht="11.25">
      <c r="A7" s="546" t="s">
        <v>139</v>
      </c>
      <c r="B7" s="544" t="s">
        <v>76</v>
      </c>
      <c r="C7" s="462">
        <v>211</v>
      </c>
      <c r="D7" s="637"/>
      <c r="E7" s="464">
        <v>285</v>
      </c>
      <c r="F7" s="592"/>
      <c r="G7" s="462">
        <v>0</v>
      </c>
      <c r="H7" s="548"/>
      <c r="I7" s="646">
        <v>0</v>
      </c>
      <c r="J7" s="592"/>
      <c r="K7" s="647">
        <v>211</v>
      </c>
      <c r="L7" s="554" t="s">
        <v>125</v>
      </c>
      <c r="M7" s="555">
        <v>285</v>
      </c>
      <c r="N7" s="554" t="s">
        <v>125</v>
      </c>
      <c r="O7" s="590">
        <v>283</v>
      </c>
      <c r="P7" s="590">
        <v>262</v>
      </c>
      <c r="Q7" s="590">
        <v>72</v>
      </c>
      <c r="R7" s="590">
        <v>-23</v>
      </c>
    </row>
    <row r="8" spans="1:18" ht="11.25">
      <c r="A8" s="546" t="s">
        <v>140</v>
      </c>
      <c r="B8" s="544" t="s">
        <v>77</v>
      </c>
      <c r="C8" s="471">
        <v>30</v>
      </c>
      <c r="D8" s="637" t="s">
        <v>124</v>
      </c>
      <c r="E8" s="464">
        <v>41.4</v>
      </c>
      <c r="F8" s="592" t="s">
        <v>124</v>
      </c>
      <c r="G8" s="471">
        <v>0</v>
      </c>
      <c r="H8" s="637" t="s">
        <v>124</v>
      </c>
      <c r="I8" s="472">
        <v>0</v>
      </c>
      <c r="J8" s="592" t="s">
        <v>124</v>
      </c>
      <c r="K8" s="649">
        <v>30</v>
      </c>
      <c r="L8" s="554" t="s">
        <v>124</v>
      </c>
      <c r="M8" s="648">
        <v>41.4</v>
      </c>
      <c r="N8" s="554" t="s">
        <v>124</v>
      </c>
      <c r="O8" s="590">
        <v>31</v>
      </c>
      <c r="P8" s="590">
        <v>62</v>
      </c>
      <c r="Q8" s="590">
        <v>1</v>
      </c>
      <c r="R8" s="590">
        <v>20.6</v>
      </c>
    </row>
    <row r="9" spans="1:18" ht="11.25">
      <c r="A9" s="546" t="s">
        <v>141</v>
      </c>
      <c r="B9" s="544" t="s">
        <v>78</v>
      </c>
      <c r="C9" s="462">
        <v>65</v>
      </c>
      <c r="D9" s="637"/>
      <c r="E9" s="464">
        <v>89.69999999999999</v>
      </c>
      <c r="F9" s="592" t="s">
        <v>124</v>
      </c>
      <c r="G9" s="462">
        <v>0</v>
      </c>
      <c r="H9" s="637"/>
      <c r="I9" s="646">
        <v>0</v>
      </c>
      <c r="J9" s="592"/>
      <c r="K9" s="647">
        <v>65</v>
      </c>
      <c r="L9" s="554" t="s">
        <v>125</v>
      </c>
      <c r="M9" s="648">
        <v>89.69999999999999</v>
      </c>
      <c r="N9" s="554" t="s">
        <v>124</v>
      </c>
      <c r="O9" s="590">
        <v>90</v>
      </c>
      <c r="P9" s="590">
        <v>90</v>
      </c>
      <c r="Q9" s="590">
        <v>25</v>
      </c>
      <c r="R9" s="590">
        <v>0.30000000000001137</v>
      </c>
    </row>
    <row r="10" spans="1:18" ht="11.25">
      <c r="A10" s="546" t="s">
        <v>142</v>
      </c>
      <c r="B10" s="544" t="s">
        <v>79</v>
      </c>
      <c r="C10" s="462">
        <v>933</v>
      </c>
      <c r="D10" s="637"/>
      <c r="E10" s="464">
        <v>1287.54</v>
      </c>
      <c r="F10" s="592" t="s">
        <v>124</v>
      </c>
      <c r="G10" s="462">
        <v>223</v>
      </c>
      <c r="H10" s="548"/>
      <c r="I10" s="472">
        <v>354.57</v>
      </c>
      <c r="J10" s="592" t="s">
        <v>124</v>
      </c>
      <c r="K10" s="647">
        <v>1156</v>
      </c>
      <c r="L10" s="554" t="s">
        <v>125</v>
      </c>
      <c r="M10" s="648">
        <v>1642.11</v>
      </c>
      <c r="N10" s="554" t="s">
        <v>124</v>
      </c>
      <c r="O10" s="590">
        <v>1288</v>
      </c>
      <c r="P10" s="590">
        <v>1297</v>
      </c>
      <c r="Q10" s="590">
        <v>132</v>
      </c>
      <c r="R10" s="590">
        <v>-345.1099999999999</v>
      </c>
    </row>
    <row r="11" spans="1:18" ht="11.25">
      <c r="A11" s="546" t="s">
        <v>143</v>
      </c>
      <c r="B11" s="544" t="s">
        <v>80</v>
      </c>
      <c r="C11" s="462">
        <v>100</v>
      </c>
      <c r="D11" s="637"/>
      <c r="E11" s="464">
        <v>138</v>
      </c>
      <c r="F11" s="592" t="s">
        <v>124</v>
      </c>
      <c r="G11" s="462">
        <v>0</v>
      </c>
      <c r="H11" s="548"/>
      <c r="I11" s="646">
        <v>0</v>
      </c>
      <c r="J11" s="592"/>
      <c r="K11" s="647">
        <v>100</v>
      </c>
      <c r="L11" s="554" t="s">
        <v>125</v>
      </c>
      <c r="M11" s="648">
        <v>138</v>
      </c>
      <c r="N11" s="554" t="s">
        <v>124</v>
      </c>
      <c r="O11" s="590">
        <v>101</v>
      </c>
      <c r="P11" s="590">
        <v>73</v>
      </c>
      <c r="Q11" s="590">
        <v>1</v>
      </c>
      <c r="R11" s="590">
        <v>-65</v>
      </c>
    </row>
    <row r="12" spans="1:18" ht="11.25">
      <c r="A12" s="546" t="s">
        <v>144</v>
      </c>
      <c r="B12" s="544" t="s">
        <v>81</v>
      </c>
      <c r="C12" s="462">
        <v>120</v>
      </c>
      <c r="D12" s="637"/>
      <c r="E12" s="464">
        <v>143</v>
      </c>
      <c r="F12" s="592"/>
      <c r="G12" s="462">
        <v>0</v>
      </c>
      <c r="H12" s="548"/>
      <c r="I12" s="646">
        <v>0</v>
      </c>
      <c r="J12" s="592"/>
      <c r="K12" s="647">
        <v>120</v>
      </c>
      <c r="L12" s="554" t="s">
        <v>125</v>
      </c>
      <c r="M12" s="555">
        <v>143</v>
      </c>
      <c r="N12" s="554" t="s">
        <v>125</v>
      </c>
      <c r="O12" s="590">
        <v>147</v>
      </c>
      <c r="P12" s="590">
        <v>120</v>
      </c>
      <c r="Q12" s="590">
        <v>27</v>
      </c>
      <c r="R12" s="590">
        <v>-23</v>
      </c>
    </row>
    <row r="13" spans="1:18" ht="11.25">
      <c r="A13" s="546" t="s">
        <v>145</v>
      </c>
      <c r="B13" s="544" t="s">
        <v>82</v>
      </c>
      <c r="C13" s="462">
        <v>130</v>
      </c>
      <c r="D13" s="637"/>
      <c r="E13" s="464">
        <v>197</v>
      </c>
      <c r="F13" s="592"/>
      <c r="G13" s="462">
        <v>124</v>
      </c>
      <c r="H13" s="548"/>
      <c r="I13" s="646">
        <v>185</v>
      </c>
      <c r="J13" s="592"/>
      <c r="K13" s="647">
        <v>254</v>
      </c>
      <c r="L13" s="554" t="s">
        <v>125</v>
      </c>
      <c r="M13" s="555">
        <v>382</v>
      </c>
      <c r="N13" s="554" t="s">
        <v>125</v>
      </c>
      <c r="O13" s="590">
        <v>234</v>
      </c>
      <c r="P13" s="590">
        <v>274</v>
      </c>
      <c r="Q13" s="590">
        <v>-20</v>
      </c>
      <c r="R13" s="590">
        <v>-108</v>
      </c>
    </row>
    <row r="14" spans="1:18" ht="11.25">
      <c r="A14" s="560">
        <v>10</v>
      </c>
      <c r="B14" s="544" t="s">
        <v>83</v>
      </c>
      <c r="C14" s="462">
        <v>123</v>
      </c>
      <c r="D14" s="637"/>
      <c r="E14" s="464">
        <v>198</v>
      </c>
      <c r="F14" s="592"/>
      <c r="G14" s="462">
        <v>113</v>
      </c>
      <c r="H14" s="548"/>
      <c r="I14" s="646">
        <v>187</v>
      </c>
      <c r="J14" s="592"/>
      <c r="K14" s="647">
        <v>236</v>
      </c>
      <c r="L14" s="554" t="s">
        <v>125</v>
      </c>
      <c r="M14" s="555">
        <v>385</v>
      </c>
      <c r="N14" s="554" t="s">
        <v>125</v>
      </c>
      <c r="O14" s="590">
        <v>229</v>
      </c>
      <c r="P14" s="590">
        <v>278</v>
      </c>
      <c r="Q14" s="590">
        <v>-7</v>
      </c>
      <c r="R14" s="590">
        <v>-107</v>
      </c>
    </row>
    <row r="15" spans="1:18" ht="11.25">
      <c r="A15" s="560">
        <v>11</v>
      </c>
      <c r="B15" s="544" t="s">
        <v>84</v>
      </c>
      <c r="C15" s="471">
        <v>105</v>
      </c>
      <c r="D15" s="637" t="s">
        <v>124</v>
      </c>
      <c r="E15" s="464">
        <v>144.89999999999998</v>
      </c>
      <c r="F15" s="592" t="s">
        <v>124</v>
      </c>
      <c r="G15" s="471">
        <v>0</v>
      </c>
      <c r="H15" s="637" t="s">
        <v>124</v>
      </c>
      <c r="I15" s="472">
        <v>0</v>
      </c>
      <c r="J15" s="592" t="s">
        <v>124</v>
      </c>
      <c r="K15" s="649">
        <v>105</v>
      </c>
      <c r="L15" s="554" t="s">
        <v>124</v>
      </c>
      <c r="M15" s="648">
        <v>144.89999999999998</v>
      </c>
      <c r="N15" s="554" t="s">
        <v>124</v>
      </c>
      <c r="O15" s="590">
        <v>107</v>
      </c>
      <c r="P15" s="590">
        <v>128</v>
      </c>
      <c r="Q15" s="590">
        <v>2</v>
      </c>
      <c r="R15" s="590">
        <v>-16.899999999999977</v>
      </c>
    </row>
    <row r="16" spans="1:18" ht="11.25">
      <c r="A16" s="560">
        <v>12</v>
      </c>
      <c r="B16" s="544" t="s">
        <v>85</v>
      </c>
      <c r="C16" s="462">
        <v>0</v>
      </c>
      <c r="D16" s="637"/>
      <c r="E16" s="464">
        <v>0</v>
      </c>
      <c r="F16" s="592"/>
      <c r="G16" s="462">
        <v>137</v>
      </c>
      <c r="H16" s="548"/>
      <c r="I16" s="646">
        <v>198</v>
      </c>
      <c r="J16" s="592"/>
      <c r="K16" s="647">
        <v>137</v>
      </c>
      <c r="L16" s="554" t="s">
        <v>125</v>
      </c>
      <c r="M16" s="555">
        <v>198</v>
      </c>
      <c r="N16" s="554" t="s">
        <v>125</v>
      </c>
      <c r="O16" s="590">
        <v>117</v>
      </c>
      <c r="P16" s="590">
        <v>161</v>
      </c>
      <c r="Q16" s="590">
        <v>-20</v>
      </c>
      <c r="R16" s="590">
        <v>-37</v>
      </c>
    </row>
    <row r="17" spans="1:18" ht="11.25">
      <c r="A17" s="560">
        <v>13</v>
      </c>
      <c r="B17" s="544" t="s">
        <v>86</v>
      </c>
      <c r="C17" s="462">
        <v>883</v>
      </c>
      <c r="D17" s="637"/>
      <c r="E17" s="464">
        <v>1218.54</v>
      </c>
      <c r="F17" s="592" t="s">
        <v>124</v>
      </c>
      <c r="G17" s="462">
        <v>330</v>
      </c>
      <c r="H17" s="548"/>
      <c r="I17" s="472">
        <v>524.7</v>
      </c>
      <c r="J17" s="592" t="s">
        <v>124</v>
      </c>
      <c r="K17" s="647">
        <v>1213</v>
      </c>
      <c r="L17" s="554" t="s">
        <v>125</v>
      </c>
      <c r="M17" s="648">
        <v>1743.24</v>
      </c>
      <c r="N17" s="554" t="s">
        <v>124</v>
      </c>
      <c r="O17" s="590">
        <v>2164</v>
      </c>
      <c r="P17" s="590">
        <v>3332</v>
      </c>
      <c r="Q17" s="590">
        <v>951</v>
      </c>
      <c r="R17" s="590">
        <v>1588.76</v>
      </c>
    </row>
    <row r="18" spans="1:18" ht="11.25">
      <c r="A18" s="560">
        <v>14</v>
      </c>
      <c r="B18" s="544" t="s">
        <v>22</v>
      </c>
      <c r="C18" s="462">
        <v>417</v>
      </c>
      <c r="D18" s="637"/>
      <c r="E18" s="464">
        <v>336</v>
      </c>
      <c r="F18" s="592"/>
      <c r="G18" s="462">
        <v>0</v>
      </c>
      <c r="H18" s="637"/>
      <c r="I18" s="646">
        <v>0</v>
      </c>
      <c r="J18" s="592"/>
      <c r="K18" s="647">
        <v>417</v>
      </c>
      <c r="L18" s="554" t="s">
        <v>125</v>
      </c>
      <c r="M18" s="555">
        <v>336</v>
      </c>
      <c r="N18" s="554" t="s">
        <v>125</v>
      </c>
      <c r="O18" s="590">
        <v>380</v>
      </c>
      <c r="P18" s="590">
        <v>482</v>
      </c>
      <c r="Q18" s="590">
        <v>-37</v>
      </c>
      <c r="R18" s="590">
        <v>146</v>
      </c>
    </row>
    <row r="19" spans="1:18" ht="11.25">
      <c r="A19" s="560">
        <v>15</v>
      </c>
      <c r="B19" s="544" t="s">
        <v>23</v>
      </c>
      <c r="C19" s="462">
        <v>49</v>
      </c>
      <c r="D19" s="637"/>
      <c r="E19" s="464">
        <v>86</v>
      </c>
      <c r="F19" s="592"/>
      <c r="G19" s="462">
        <v>0</v>
      </c>
      <c r="H19" s="548"/>
      <c r="I19" s="646">
        <v>0</v>
      </c>
      <c r="J19" s="592"/>
      <c r="K19" s="647">
        <v>49</v>
      </c>
      <c r="L19" s="554" t="s">
        <v>125</v>
      </c>
      <c r="M19" s="555">
        <v>86</v>
      </c>
      <c r="N19" s="554" t="s">
        <v>125</v>
      </c>
      <c r="O19" s="590">
        <v>82</v>
      </c>
      <c r="P19" s="590">
        <v>113</v>
      </c>
      <c r="Q19" s="590">
        <v>33</v>
      </c>
      <c r="R19" s="590">
        <v>27</v>
      </c>
    </row>
    <row r="20" spans="1:18" ht="11.25">
      <c r="A20" s="560">
        <v>16</v>
      </c>
      <c r="B20" s="544" t="s">
        <v>24</v>
      </c>
      <c r="C20" s="462">
        <v>347</v>
      </c>
      <c r="D20" s="637"/>
      <c r="E20" s="464">
        <v>447</v>
      </c>
      <c r="F20" s="592"/>
      <c r="G20" s="462">
        <v>14</v>
      </c>
      <c r="H20" s="548"/>
      <c r="I20" s="646">
        <v>23</v>
      </c>
      <c r="J20" s="592"/>
      <c r="K20" s="647">
        <v>361</v>
      </c>
      <c r="L20" s="554" t="s">
        <v>125</v>
      </c>
      <c r="M20" s="555">
        <v>470</v>
      </c>
      <c r="N20" s="554" t="s">
        <v>125</v>
      </c>
      <c r="O20" s="590">
        <v>357</v>
      </c>
      <c r="P20" s="590">
        <v>431</v>
      </c>
      <c r="Q20" s="590">
        <v>-4</v>
      </c>
      <c r="R20" s="590">
        <v>-39</v>
      </c>
    </row>
    <row r="21" spans="1:18" ht="11.25">
      <c r="A21" s="560">
        <v>17</v>
      </c>
      <c r="B21" s="544" t="s">
        <v>87</v>
      </c>
      <c r="C21" s="462">
        <v>175</v>
      </c>
      <c r="D21" s="637"/>
      <c r="E21" s="464">
        <v>297</v>
      </c>
      <c r="F21" s="592"/>
      <c r="G21" s="462">
        <v>0</v>
      </c>
      <c r="H21" s="548"/>
      <c r="I21" s="646">
        <v>0</v>
      </c>
      <c r="J21" s="592"/>
      <c r="K21" s="647">
        <v>175</v>
      </c>
      <c r="L21" s="554" t="s">
        <v>125</v>
      </c>
      <c r="M21" s="555">
        <v>297</v>
      </c>
      <c r="N21" s="554" t="s">
        <v>125</v>
      </c>
      <c r="O21" s="590">
        <v>289</v>
      </c>
      <c r="P21" s="590">
        <v>223</v>
      </c>
      <c r="Q21" s="590">
        <v>114</v>
      </c>
      <c r="R21" s="590">
        <v>-74</v>
      </c>
    </row>
    <row r="22" spans="1:18" ht="11.25">
      <c r="A22" s="560">
        <v>18</v>
      </c>
      <c r="B22" s="544" t="s">
        <v>25</v>
      </c>
      <c r="C22" s="462">
        <v>20</v>
      </c>
      <c r="D22" s="637"/>
      <c r="E22" s="464">
        <v>27.599999999999998</v>
      </c>
      <c r="F22" s="592" t="s">
        <v>124</v>
      </c>
      <c r="G22" s="462">
        <v>0</v>
      </c>
      <c r="H22" s="548"/>
      <c r="I22" s="646">
        <v>0</v>
      </c>
      <c r="J22" s="592"/>
      <c r="K22" s="647">
        <v>20</v>
      </c>
      <c r="L22" s="554" t="s">
        <v>125</v>
      </c>
      <c r="M22" s="648">
        <v>27.599999999999998</v>
      </c>
      <c r="N22" s="554" t="s">
        <v>124</v>
      </c>
      <c r="O22" s="590">
        <v>54</v>
      </c>
      <c r="P22" s="590">
        <v>31</v>
      </c>
      <c r="Q22" s="590">
        <v>34</v>
      </c>
      <c r="R22" s="590">
        <v>3.400000000000002</v>
      </c>
    </row>
    <row r="23" spans="1:18" ht="11.25">
      <c r="A23" s="560">
        <v>19</v>
      </c>
      <c r="B23" s="544" t="s">
        <v>26</v>
      </c>
      <c r="C23" s="462">
        <v>93</v>
      </c>
      <c r="D23" s="637"/>
      <c r="E23" s="464">
        <v>127</v>
      </c>
      <c r="F23" s="592"/>
      <c r="G23" s="462">
        <v>249</v>
      </c>
      <c r="H23" s="548"/>
      <c r="I23" s="646">
        <v>346</v>
      </c>
      <c r="J23" s="592"/>
      <c r="K23" s="647">
        <v>342</v>
      </c>
      <c r="L23" s="554" t="s">
        <v>125</v>
      </c>
      <c r="M23" s="555">
        <v>473</v>
      </c>
      <c r="N23" s="554" t="s">
        <v>125</v>
      </c>
      <c r="O23" s="590">
        <v>476</v>
      </c>
      <c r="P23" s="590">
        <v>389</v>
      </c>
      <c r="Q23" s="590">
        <v>134</v>
      </c>
      <c r="R23" s="590">
        <v>-84</v>
      </c>
    </row>
    <row r="24" spans="1:18" ht="11.25">
      <c r="A24" s="560" t="s">
        <v>20</v>
      </c>
      <c r="B24" s="544" t="s">
        <v>27</v>
      </c>
      <c r="C24" s="462">
        <v>0</v>
      </c>
      <c r="D24" s="637"/>
      <c r="E24" s="464">
        <v>0</v>
      </c>
      <c r="F24" s="592"/>
      <c r="G24" s="462">
        <v>3</v>
      </c>
      <c r="H24" s="548"/>
      <c r="I24" s="646">
        <v>7</v>
      </c>
      <c r="J24" s="592"/>
      <c r="K24" s="647">
        <v>3</v>
      </c>
      <c r="L24" s="554" t="s">
        <v>125</v>
      </c>
      <c r="M24" s="555">
        <v>7</v>
      </c>
      <c r="N24" s="554" t="s">
        <v>125</v>
      </c>
      <c r="O24" s="590">
        <v>6</v>
      </c>
      <c r="P24" s="590">
        <v>8</v>
      </c>
      <c r="Q24" s="590">
        <v>3</v>
      </c>
      <c r="R24" s="590">
        <v>1</v>
      </c>
    </row>
    <row r="25" spans="1:18" ht="11.25">
      <c r="A25" s="560" t="s">
        <v>21</v>
      </c>
      <c r="B25" s="544" t="s">
        <v>88</v>
      </c>
      <c r="C25" s="462">
        <v>40</v>
      </c>
      <c r="D25" s="637"/>
      <c r="E25" s="464">
        <v>55.199999999999996</v>
      </c>
      <c r="F25" s="592"/>
      <c r="G25" s="462">
        <v>0</v>
      </c>
      <c r="H25" s="548"/>
      <c r="I25" s="646">
        <v>0</v>
      </c>
      <c r="J25" s="592"/>
      <c r="K25" s="647">
        <v>40</v>
      </c>
      <c r="L25" s="554" t="s">
        <v>125</v>
      </c>
      <c r="M25" s="555">
        <v>55.199999999999996</v>
      </c>
      <c r="N25" s="554" t="s">
        <v>125</v>
      </c>
      <c r="O25" s="590">
        <v>40</v>
      </c>
      <c r="P25" s="590">
        <v>49</v>
      </c>
      <c r="Q25" s="590">
        <v>0</v>
      </c>
      <c r="R25" s="590">
        <v>-6.199999999999996</v>
      </c>
    </row>
    <row r="26" spans="1:18" ht="11.25">
      <c r="A26" s="560">
        <v>21</v>
      </c>
      <c r="B26" s="544" t="s">
        <v>89</v>
      </c>
      <c r="C26" s="462">
        <v>276</v>
      </c>
      <c r="D26" s="637"/>
      <c r="E26" s="464">
        <v>350</v>
      </c>
      <c r="F26" s="592"/>
      <c r="G26" s="462">
        <v>49</v>
      </c>
      <c r="H26" s="548"/>
      <c r="I26" s="646">
        <v>54</v>
      </c>
      <c r="J26" s="592"/>
      <c r="K26" s="647">
        <v>325</v>
      </c>
      <c r="L26" s="554" t="s">
        <v>125</v>
      </c>
      <c r="M26" s="555">
        <v>404</v>
      </c>
      <c r="N26" s="554" t="s">
        <v>125</v>
      </c>
      <c r="O26" s="590">
        <v>392</v>
      </c>
      <c r="P26" s="590">
        <v>578</v>
      </c>
      <c r="Q26" s="590">
        <v>67</v>
      </c>
      <c r="R26" s="590">
        <v>174</v>
      </c>
    </row>
    <row r="27" spans="1:18" ht="11.25">
      <c r="A27" s="560">
        <v>22</v>
      </c>
      <c r="B27" s="544" t="s">
        <v>90</v>
      </c>
      <c r="C27" s="462">
        <v>363</v>
      </c>
      <c r="D27" s="637"/>
      <c r="E27" s="464">
        <v>477</v>
      </c>
      <c r="F27" s="592"/>
      <c r="G27" s="462">
        <v>0</v>
      </c>
      <c r="H27" s="548"/>
      <c r="I27" s="646">
        <v>0</v>
      </c>
      <c r="J27" s="592"/>
      <c r="K27" s="647">
        <v>363</v>
      </c>
      <c r="L27" s="554" t="s">
        <v>125</v>
      </c>
      <c r="M27" s="555">
        <v>477</v>
      </c>
      <c r="N27" s="554" t="s">
        <v>125</v>
      </c>
      <c r="O27" s="590">
        <v>544</v>
      </c>
      <c r="P27" s="590">
        <v>649</v>
      </c>
      <c r="Q27" s="590">
        <v>181</v>
      </c>
      <c r="R27" s="590">
        <v>172</v>
      </c>
    </row>
    <row r="28" spans="1:18" ht="11.25">
      <c r="A28" s="560">
        <v>23</v>
      </c>
      <c r="B28" s="544" t="s">
        <v>28</v>
      </c>
      <c r="C28" s="462">
        <v>0</v>
      </c>
      <c r="D28" s="637"/>
      <c r="E28" s="464">
        <v>0</v>
      </c>
      <c r="F28" s="592"/>
      <c r="G28" s="462">
        <v>27</v>
      </c>
      <c r="H28" s="548"/>
      <c r="I28" s="472">
        <v>42.93</v>
      </c>
      <c r="J28" s="592" t="s">
        <v>124</v>
      </c>
      <c r="K28" s="647">
        <v>27</v>
      </c>
      <c r="L28" s="554" t="s">
        <v>125</v>
      </c>
      <c r="M28" s="648">
        <v>42.93</v>
      </c>
      <c r="N28" s="554" t="s">
        <v>124</v>
      </c>
      <c r="O28" s="590">
        <v>27</v>
      </c>
      <c r="P28" s="590">
        <v>73</v>
      </c>
      <c r="Q28" s="590">
        <v>0</v>
      </c>
      <c r="R28" s="590">
        <v>30.07</v>
      </c>
    </row>
    <row r="29" spans="1:18" ht="11.25">
      <c r="A29" s="560">
        <v>24</v>
      </c>
      <c r="B29" s="544" t="s">
        <v>29</v>
      </c>
      <c r="C29" s="462">
        <v>180</v>
      </c>
      <c r="D29" s="637"/>
      <c r="E29" s="464">
        <v>254</v>
      </c>
      <c r="F29" s="592"/>
      <c r="G29" s="462">
        <v>0</v>
      </c>
      <c r="H29" s="548"/>
      <c r="I29" s="646">
        <v>0</v>
      </c>
      <c r="J29" s="592"/>
      <c r="K29" s="647">
        <v>180</v>
      </c>
      <c r="L29" s="554" t="s">
        <v>125</v>
      </c>
      <c r="M29" s="555">
        <v>254</v>
      </c>
      <c r="N29" s="554" t="s">
        <v>125</v>
      </c>
      <c r="O29" s="590">
        <v>167</v>
      </c>
      <c r="P29" s="590">
        <v>193</v>
      </c>
      <c r="Q29" s="590">
        <v>-13</v>
      </c>
      <c r="R29" s="590">
        <v>-61</v>
      </c>
    </row>
    <row r="30" spans="1:18" ht="11.25">
      <c r="A30" s="560">
        <v>25</v>
      </c>
      <c r="B30" s="544" t="s">
        <v>30</v>
      </c>
      <c r="C30" s="462">
        <v>144</v>
      </c>
      <c r="D30" s="637"/>
      <c r="E30" s="464">
        <v>175</v>
      </c>
      <c r="F30" s="592"/>
      <c r="G30" s="462">
        <v>203</v>
      </c>
      <c r="H30" s="548"/>
      <c r="I30" s="646">
        <v>322</v>
      </c>
      <c r="J30" s="592"/>
      <c r="K30" s="647">
        <v>347</v>
      </c>
      <c r="L30" s="554" t="s">
        <v>125</v>
      </c>
      <c r="M30" s="555">
        <v>497</v>
      </c>
      <c r="N30" s="554" t="s">
        <v>125</v>
      </c>
      <c r="O30" s="590">
        <v>408</v>
      </c>
      <c r="P30" s="590">
        <v>473</v>
      </c>
      <c r="Q30" s="590">
        <v>61</v>
      </c>
      <c r="R30" s="590">
        <v>-24</v>
      </c>
    </row>
    <row r="31" spans="1:18" ht="11.25">
      <c r="A31" s="560">
        <v>26</v>
      </c>
      <c r="B31" s="544" t="s">
        <v>31</v>
      </c>
      <c r="C31" s="462">
        <v>208</v>
      </c>
      <c r="D31" s="637"/>
      <c r="E31" s="464">
        <v>307</v>
      </c>
      <c r="F31" s="592"/>
      <c r="G31" s="471">
        <v>71</v>
      </c>
      <c r="H31" s="548" t="s">
        <v>124</v>
      </c>
      <c r="I31" s="472">
        <v>112.89</v>
      </c>
      <c r="J31" s="592" t="s">
        <v>124</v>
      </c>
      <c r="K31" s="649">
        <v>279</v>
      </c>
      <c r="L31" s="554" t="s">
        <v>124</v>
      </c>
      <c r="M31" s="648">
        <v>419.89</v>
      </c>
      <c r="N31" s="554" t="s">
        <v>124</v>
      </c>
      <c r="O31" s="590">
        <v>434</v>
      </c>
      <c r="P31" s="590">
        <v>541</v>
      </c>
      <c r="Q31" s="590">
        <v>155</v>
      </c>
      <c r="R31" s="590">
        <v>121.11000000000001</v>
      </c>
    </row>
    <row r="32" spans="1:18" ht="11.25">
      <c r="A32" s="560">
        <v>27</v>
      </c>
      <c r="B32" s="544" t="s">
        <v>32</v>
      </c>
      <c r="C32" s="462">
        <v>329</v>
      </c>
      <c r="D32" s="637"/>
      <c r="E32" s="464">
        <v>306</v>
      </c>
      <c r="F32" s="592"/>
      <c r="G32" s="462">
        <v>0</v>
      </c>
      <c r="H32" s="548"/>
      <c r="I32" s="646">
        <v>0</v>
      </c>
      <c r="J32" s="592"/>
      <c r="K32" s="647">
        <v>329</v>
      </c>
      <c r="L32" s="554" t="s">
        <v>125</v>
      </c>
      <c r="M32" s="555">
        <v>306</v>
      </c>
      <c r="N32" s="554" t="s">
        <v>125</v>
      </c>
      <c r="O32" s="590">
        <v>297</v>
      </c>
      <c r="P32" s="590">
        <v>270</v>
      </c>
      <c r="Q32" s="590">
        <v>-32</v>
      </c>
      <c r="R32" s="590">
        <v>-36</v>
      </c>
    </row>
    <row r="33" spans="1:18" ht="11.25">
      <c r="A33" s="560">
        <v>28</v>
      </c>
      <c r="B33" s="544" t="s">
        <v>91</v>
      </c>
      <c r="C33" s="462">
        <v>340</v>
      </c>
      <c r="D33" s="637"/>
      <c r="E33" s="464">
        <v>390</v>
      </c>
      <c r="F33" s="592"/>
      <c r="G33" s="462">
        <v>9</v>
      </c>
      <c r="H33" s="548"/>
      <c r="I33" s="472">
        <v>14.31</v>
      </c>
      <c r="J33" s="592" t="s">
        <v>124</v>
      </c>
      <c r="K33" s="647">
        <v>349</v>
      </c>
      <c r="L33" s="554" t="s">
        <v>125</v>
      </c>
      <c r="M33" s="648">
        <v>404.31</v>
      </c>
      <c r="N33" s="554" t="s">
        <v>124</v>
      </c>
      <c r="O33" s="590">
        <v>401</v>
      </c>
      <c r="P33" s="590">
        <v>527</v>
      </c>
      <c r="Q33" s="590">
        <v>52</v>
      </c>
      <c r="R33" s="590">
        <v>122.69</v>
      </c>
    </row>
    <row r="34" spans="1:18" ht="11.25">
      <c r="A34" s="560">
        <v>29</v>
      </c>
      <c r="B34" s="544" t="s">
        <v>33</v>
      </c>
      <c r="C34" s="462">
        <v>353</v>
      </c>
      <c r="D34" s="637"/>
      <c r="E34" s="464">
        <v>457</v>
      </c>
      <c r="F34" s="592"/>
      <c r="G34" s="462">
        <v>70</v>
      </c>
      <c r="H34" s="548"/>
      <c r="I34" s="650">
        <v>83</v>
      </c>
      <c r="J34" s="592" t="s">
        <v>124</v>
      </c>
      <c r="K34" s="647">
        <v>423</v>
      </c>
      <c r="L34" s="554" t="s">
        <v>125</v>
      </c>
      <c r="M34" s="648">
        <v>540</v>
      </c>
      <c r="N34" s="554" t="s">
        <v>124</v>
      </c>
      <c r="O34" s="590">
        <v>452</v>
      </c>
      <c r="P34" s="590">
        <v>414</v>
      </c>
      <c r="Q34" s="590">
        <v>29</v>
      </c>
      <c r="R34" s="590">
        <v>-126</v>
      </c>
    </row>
    <row r="35" spans="1:18" ht="11.25">
      <c r="A35" s="560">
        <v>30</v>
      </c>
      <c r="B35" s="544" t="s">
        <v>34</v>
      </c>
      <c r="C35" s="462">
        <v>24</v>
      </c>
      <c r="D35" s="637"/>
      <c r="E35" s="464">
        <v>33.12</v>
      </c>
      <c r="F35" s="592" t="s">
        <v>124</v>
      </c>
      <c r="G35" s="462">
        <v>108</v>
      </c>
      <c r="H35" s="548"/>
      <c r="I35" s="472">
        <v>171.72</v>
      </c>
      <c r="J35" s="592" t="s">
        <v>124</v>
      </c>
      <c r="K35" s="647">
        <v>132</v>
      </c>
      <c r="L35" s="554" t="s">
        <v>125</v>
      </c>
      <c r="M35" s="648">
        <v>204.84</v>
      </c>
      <c r="N35" s="554" t="s">
        <v>124</v>
      </c>
      <c r="O35" s="590">
        <v>187</v>
      </c>
      <c r="P35" s="590">
        <v>223</v>
      </c>
      <c r="Q35" s="590">
        <v>55</v>
      </c>
      <c r="R35" s="590">
        <v>18.159999999999997</v>
      </c>
    </row>
    <row r="36" spans="1:18" ht="11.25">
      <c r="A36" s="560">
        <v>31</v>
      </c>
      <c r="B36" s="544" t="s">
        <v>92</v>
      </c>
      <c r="C36" s="471">
        <v>1685.3670485973923</v>
      </c>
      <c r="D36" s="637" t="s">
        <v>124</v>
      </c>
      <c r="E36" s="464">
        <v>2496</v>
      </c>
      <c r="F36" s="592"/>
      <c r="G36" s="471">
        <v>84.22641509433961</v>
      </c>
      <c r="H36" s="548" t="s">
        <v>124</v>
      </c>
      <c r="I36" s="646">
        <v>144</v>
      </c>
      <c r="J36" s="592"/>
      <c r="K36" s="649">
        <v>1769.593463691732</v>
      </c>
      <c r="L36" s="554" t="s">
        <v>124</v>
      </c>
      <c r="M36" s="555">
        <v>2640</v>
      </c>
      <c r="N36" s="554" t="s">
        <v>125</v>
      </c>
      <c r="O36" s="590">
        <v>1665</v>
      </c>
      <c r="P36" s="590">
        <v>1688</v>
      </c>
      <c r="Q36" s="590">
        <v>-104.59346369173204</v>
      </c>
      <c r="R36" s="590">
        <v>-952</v>
      </c>
    </row>
    <row r="37" spans="1:18" ht="11.25">
      <c r="A37" s="560">
        <v>32</v>
      </c>
      <c r="B37" s="544" t="s">
        <v>35</v>
      </c>
      <c r="C37" s="462">
        <v>114</v>
      </c>
      <c r="D37" s="637"/>
      <c r="E37" s="464">
        <v>165</v>
      </c>
      <c r="F37" s="592"/>
      <c r="G37" s="462">
        <v>0</v>
      </c>
      <c r="H37" s="548"/>
      <c r="I37" s="646">
        <v>0</v>
      </c>
      <c r="J37" s="592"/>
      <c r="K37" s="647">
        <v>114</v>
      </c>
      <c r="L37" s="554" t="s">
        <v>125</v>
      </c>
      <c r="M37" s="555">
        <v>165</v>
      </c>
      <c r="N37" s="554" t="s">
        <v>125</v>
      </c>
      <c r="O37" s="590">
        <v>113</v>
      </c>
      <c r="P37" s="590">
        <v>115</v>
      </c>
      <c r="Q37" s="590">
        <v>-1</v>
      </c>
      <c r="R37" s="590">
        <v>-50</v>
      </c>
    </row>
    <row r="38" spans="1:18" ht="11.25">
      <c r="A38" s="560">
        <v>33</v>
      </c>
      <c r="B38" s="544" t="s">
        <v>36</v>
      </c>
      <c r="C38" s="462">
        <v>1921</v>
      </c>
      <c r="D38" s="637"/>
      <c r="E38" s="464">
        <v>2650.98</v>
      </c>
      <c r="F38" s="592" t="s">
        <v>124</v>
      </c>
      <c r="G38" s="462">
        <v>120</v>
      </c>
      <c r="H38" s="548"/>
      <c r="I38" s="472">
        <v>190.8</v>
      </c>
      <c r="J38" s="592" t="s">
        <v>124</v>
      </c>
      <c r="K38" s="647">
        <v>2041</v>
      </c>
      <c r="L38" s="554" t="s">
        <v>125</v>
      </c>
      <c r="M38" s="648">
        <v>2841.78</v>
      </c>
      <c r="N38" s="554" t="s">
        <v>124</v>
      </c>
      <c r="O38" s="590">
        <v>2144</v>
      </c>
      <c r="P38" s="590">
        <v>1596</v>
      </c>
      <c r="Q38" s="590">
        <v>103</v>
      </c>
      <c r="R38" s="590">
        <v>-1245.7800000000002</v>
      </c>
    </row>
    <row r="39" spans="1:18" ht="11.25">
      <c r="A39" s="560">
        <v>34</v>
      </c>
      <c r="B39" s="544" t="s">
        <v>37</v>
      </c>
      <c r="C39" s="462">
        <v>578</v>
      </c>
      <c r="D39" s="637"/>
      <c r="E39" s="464">
        <v>797.64</v>
      </c>
      <c r="F39" s="592" t="s">
        <v>124</v>
      </c>
      <c r="G39" s="462">
        <v>301</v>
      </c>
      <c r="H39" s="548"/>
      <c r="I39" s="472">
        <v>478.59000000000003</v>
      </c>
      <c r="J39" s="592" t="s">
        <v>124</v>
      </c>
      <c r="K39" s="647">
        <v>879</v>
      </c>
      <c r="L39" s="554" t="s">
        <v>125</v>
      </c>
      <c r="M39" s="648">
        <v>1276.23</v>
      </c>
      <c r="N39" s="554" t="s">
        <v>124</v>
      </c>
      <c r="O39" s="590">
        <v>1001</v>
      </c>
      <c r="P39" s="590">
        <v>905</v>
      </c>
      <c r="Q39" s="590">
        <v>122</v>
      </c>
      <c r="R39" s="590">
        <v>-371.23</v>
      </c>
    </row>
    <row r="40" spans="1:18" ht="11.25">
      <c r="A40" s="560">
        <v>35</v>
      </c>
      <c r="B40" s="544" t="s">
        <v>93</v>
      </c>
      <c r="C40" s="462">
        <v>247</v>
      </c>
      <c r="D40" s="637"/>
      <c r="E40" s="464">
        <v>340.85999999999996</v>
      </c>
      <c r="F40" s="592" t="s">
        <v>124</v>
      </c>
      <c r="G40" s="462">
        <v>164</v>
      </c>
      <c r="H40" s="548"/>
      <c r="I40" s="472">
        <v>260.76</v>
      </c>
      <c r="J40" s="592" t="s">
        <v>124</v>
      </c>
      <c r="K40" s="647">
        <v>411</v>
      </c>
      <c r="L40" s="554" t="s">
        <v>125</v>
      </c>
      <c r="M40" s="648">
        <v>601.6199999999999</v>
      </c>
      <c r="N40" s="554" t="s">
        <v>124</v>
      </c>
      <c r="O40" s="590">
        <v>445</v>
      </c>
      <c r="P40" s="590">
        <v>431</v>
      </c>
      <c r="Q40" s="590">
        <v>34</v>
      </c>
      <c r="R40" s="590">
        <v>-170.6199999999999</v>
      </c>
    </row>
    <row r="41" spans="1:18" ht="11.25">
      <c r="A41" s="560">
        <v>36</v>
      </c>
      <c r="B41" s="544" t="s">
        <v>38</v>
      </c>
      <c r="C41" s="462">
        <v>160</v>
      </c>
      <c r="D41" s="637"/>
      <c r="E41" s="464">
        <v>216</v>
      </c>
      <c r="F41" s="592"/>
      <c r="G41" s="462">
        <v>0</v>
      </c>
      <c r="H41" s="548"/>
      <c r="I41" s="646">
        <v>0</v>
      </c>
      <c r="J41" s="592"/>
      <c r="K41" s="647">
        <v>160</v>
      </c>
      <c r="L41" s="554" t="s">
        <v>125</v>
      </c>
      <c r="M41" s="555">
        <v>216</v>
      </c>
      <c r="N41" s="554" t="s">
        <v>125</v>
      </c>
      <c r="O41" s="590">
        <v>190</v>
      </c>
      <c r="P41" s="590">
        <v>163</v>
      </c>
      <c r="Q41" s="590">
        <v>30</v>
      </c>
      <c r="R41" s="590">
        <v>-53</v>
      </c>
    </row>
    <row r="42" spans="1:18" ht="11.25">
      <c r="A42" s="560">
        <v>37</v>
      </c>
      <c r="B42" s="544" t="s">
        <v>94</v>
      </c>
      <c r="C42" s="462">
        <v>506</v>
      </c>
      <c r="D42" s="637"/>
      <c r="E42" s="464">
        <v>623</v>
      </c>
      <c r="F42" s="592"/>
      <c r="G42" s="462">
        <v>56</v>
      </c>
      <c r="H42" s="548"/>
      <c r="I42" s="646">
        <v>49</v>
      </c>
      <c r="J42" s="592"/>
      <c r="K42" s="647">
        <v>562</v>
      </c>
      <c r="L42" s="554" t="s">
        <v>125</v>
      </c>
      <c r="M42" s="555">
        <v>672</v>
      </c>
      <c r="N42" s="554" t="s">
        <v>125</v>
      </c>
      <c r="O42" s="590">
        <v>755</v>
      </c>
      <c r="P42" s="590">
        <v>680</v>
      </c>
      <c r="Q42" s="590">
        <v>193</v>
      </c>
      <c r="R42" s="590">
        <v>8</v>
      </c>
    </row>
    <row r="43" spans="1:18" ht="11.25">
      <c r="A43" s="560">
        <v>38</v>
      </c>
      <c r="B43" s="544" t="s">
        <v>39</v>
      </c>
      <c r="C43" s="462">
        <v>575</v>
      </c>
      <c r="D43" s="637"/>
      <c r="E43" s="464">
        <v>793.4999999999999</v>
      </c>
      <c r="F43" s="592" t="s">
        <v>124</v>
      </c>
      <c r="G43" s="462">
        <v>321</v>
      </c>
      <c r="H43" s="548"/>
      <c r="I43" s="472">
        <v>510.39000000000004</v>
      </c>
      <c r="J43" s="592" t="s">
        <v>124</v>
      </c>
      <c r="K43" s="647">
        <v>896</v>
      </c>
      <c r="L43" s="554" t="s">
        <v>125</v>
      </c>
      <c r="M43" s="648">
        <v>1303.8899999999999</v>
      </c>
      <c r="N43" s="554" t="s">
        <v>124</v>
      </c>
      <c r="O43" s="590">
        <v>1136</v>
      </c>
      <c r="P43" s="590">
        <v>830</v>
      </c>
      <c r="Q43" s="590">
        <v>240</v>
      </c>
      <c r="R43" s="590">
        <v>-473.8899999999999</v>
      </c>
    </row>
    <row r="44" spans="1:18" ht="11.25">
      <c r="A44" s="560">
        <v>39</v>
      </c>
      <c r="B44" s="544" t="s">
        <v>40</v>
      </c>
      <c r="C44" s="462">
        <v>96</v>
      </c>
      <c r="D44" s="637"/>
      <c r="E44" s="464">
        <v>123</v>
      </c>
      <c r="F44" s="592"/>
      <c r="G44" s="462">
        <v>4</v>
      </c>
      <c r="H44" s="548"/>
      <c r="I44" s="646">
        <v>16</v>
      </c>
      <c r="J44" s="592"/>
      <c r="K44" s="647">
        <v>100</v>
      </c>
      <c r="L44" s="554" t="s">
        <v>125</v>
      </c>
      <c r="M44" s="555">
        <v>139</v>
      </c>
      <c r="N44" s="554" t="s">
        <v>125</v>
      </c>
      <c r="O44" s="590">
        <v>120</v>
      </c>
      <c r="P44" s="590">
        <v>91</v>
      </c>
      <c r="Q44" s="590">
        <v>20</v>
      </c>
      <c r="R44" s="590">
        <v>-48</v>
      </c>
    </row>
    <row r="45" spans="1:18" ht="11.25">
      <c r="A45" s="560">
        <v>40</v>
      </c>
      <c r="B45" s="544" t="s">
        <v>41</v>
      </c>
      <c r="C45" s="462">
        <v>201</v>
      </c>
      <c r="D45" s="637"/>
      <c r="E45" s="464">
        <v>302</v>
      </c>
      <c r="F45" s="592"/>
      <c r="G45" s="462">
        <v>57</v>
      </c>
      <c r="H45" s="548"/>
      <c r="I45" s="646">
        <v>35</v>
      </c>
      <c r="J45" s="592"/>
      <c r="K45" s="647">
        <v>258</v>
      </c>
      <c r="L45" s="554" t="s">
        <v>125</v>
      </c>
      <c r="M45" s="555">
        <v>337</v>
      </c>
      <c r="N45" s="554" t="s">
        <v>125</v>
      </c>
      <c r="O45" s="590">
        <v>278</v>
      </c>
      <c r="P45" s="590">
        <v>225</v>
      </c>
      <c r="Q45" s="590">
        <v>20</v>
      </c>
      <c r="R45" s="590">
        <v>-112</v>
      </c>
    </row>
    <row r="46" spans="1:18" ht="11.25">
      <c r="A46" s="560">
        <v>41</v>
      </c>
      <c r="B46" s="544" t="s">
        <v>95</v>
      </c>
      <c r="C46" s="462">
        <v>60</v>
      </c>
      <c r="D46" s="637"/>
      <c r="E46" s="464">
        <v>72</v>
      </c>
      <c r="F46" s="592"/>
      <c r="G46" s="462">
        <v>0</v>
      </c>
      <c r="H46" s="548"/>
      <c r="I46" s="646">
        <v>0</v>
      </c>
      <c r="J46" s="592"/>
      <c r="K46" s="647">
        <v>60</v>
      </c>
      <c r="L46" s="554" t="s">
        <v>125</v>
      </c>
      <c r="M46" s="555">
        <v>72</v>
      </c>
      <c r="N46" s="554" t="s">
        <v>125</v>
      </c>
      <c r="O46" s="590">
        <v>17</v>
      </c>
      <c r="P46" s="590">
        <v>62</v>
      </c>
      <c r="Q46" s="590">
        <v>-43</v>
      </c>
      <c r="R46" s="590">
        <v>-10</v>
      </c>
    </row>
    <row r="47" spans="1:18" ht="11.25">
      <c r="A47" s="560">
        <v>42</v>
      </c>
      <c r="B47" s="544" t="s">
        <v>42</v>
      </c>
      <c r="C47" s="462">
        <v>0</v>
      </c>
      <c r="D47" s="637"/>
      <c r="E47" s="464">
        <v>0</v>
      </c>
      <c r="F47" s="592"/>
      <c r="G47" s="462">
        <v>36</v>
      </c>
      <c r="H47" s="548"/>
      <c r="I47" s="472">
        <v>57.24</v>
      </c>
      <c r="J47" s="592" t="s">
        <v>124</v>
      </c>
      <c r="K47" s="647">
        <v>36</v>
      </c>
      <c r="L47" s="554" t="s">
        <v>125</v>
      </c>
      <c r="M47" s="648">
        <v>57.24</v>
      </c>
      <c r="N47" s="554" t="s">
        <v>124</v>
      </c>
      <c r="O47" s="590">
        <v>38</v>
      </c>
      <c r="P47" s="590">
        <v>49</v>
      </c>
      <c r="Q47" s="590">
        <v>2</v>
      </c>
      <c r="R47" s="590">
        <v>-8.240000000000002</v>
      </c>
    </row>
    <row r="48" spans="1:18" ht="11.25">
      <c r="A48" s="560">
        <v>43</v>
      </c>
      <c r="B48" s="544" t="s">
        <v>96</v>
      </c>
      <c r="C48" s="462">
        <v>50</v>
      </c>
      <c r="D48" s="637"/>
      <c r="E48" s="464">
        <v>95</v>
      </c>
      <c r="F48" s="592"/>
      <c r="G48" s="462">
        <v>0</v>
      </c>
      <c r="H48" s="637"/>
      <c r="I48" s="646">
        <v>0</v>
      </c>
      <c r="J48" s="592"/>
      <c r="K48" s="647">
        <v>50</v>
      </c>
      <c r="L48" s="554" t="s">
        <v>125</v>
      </c>
      <c r="M48" s="555">
        <v>95</v>
      </c>
      <c r="N48" s="554" t="s">
        <v>125</v>
      </c>
      <c r="O48" s="590">
        <v>111</v>
      </c>
      <c r="P48" s="590">
        <v>122</v>
      </c>
      <c r="Q48" s="590">
        <v>61</v>
      </c>
      <c r="R48" s="590">
        <v>27</v>
      </c>
    </row>
    <row r="49" spans="1:18" ht="11.25">
      <c r="A49" s="560">
        <v>44</v>
      </c>
      <c r="B49" s="544" t="s">
        <v>97</v>
      </c>
      <c r="C49" s="471">
        <v>534</v>
      </c>
      <c r="D49" s="637" t="s">
        <v>124</v>
      </c>
      <c r="E49" s="464">
        <v>736.92</v>
      </c>
      <c r="F49" s="592" t="s">
        <v>124</v>
      </c>
      <c r="G49" s="471">
        <v>165</v>
      </c>
      <c r="H49" s="637" t="s">
        <v>124</v>
      </c>
      <c r="I49" s="472">
        <v>262.35</v>
      </c>
      <c r="J49" s="592" t="s">
        <v>124</v>
      </c>
      <c r="K49" s="649">
        <v>699</v>
      </c>
      <c r="L49" s="554" t="s">
        <v>124</v>
      </c>
      <c r="M49" s="648">
        <v>999.27</v>
      </c>
      <c r="N49" s="554" t="s">
        <v>124</v>
      </c>
      <c r="O49" s="590">
        <v>1153</v>
      </c>
      <c r="P49" s="590">
        <v>1293</v>
      </c>
      <c r="Q49" s="590">
        <v>454</v>
      </c>
      <c r="R49" s="590">
        <v>293.73</v>
      </c>
    </row>
    <row r="50" spans="1:18" ht="11.25">
      <c r="A50" s="560">
        <v>45</v>
      </c>
      <c r="B50" s="544" t="s">
        <v>43</v>
      </c>
      <c r="C50" s="462">
        <v>825</v>
      </c>
      <c r="D50" s="637"/>
      <c r="E50" s="464">
        <v>1085</v>
      </c>
      <c r="F50" s="592"/>
      <c r="G50" s="462">
        <v>217</v>
      </c>
      <c r="H50" s="548"/>
      <c r="I50" s="646">
        <v>258</v>
      </c>
      <c r="J50" s="592"/>
      <c r="K50" s="647">
        <v>1042</v>
      </c>
      <c r="L50" s="554" t="s">
        <v>125</v>
      </c>
      <c r="M50" s="555">
        <v>1343</v>
      </c>
      <c r="N50" s="554" t="s">
        <v>125</v>
      </c>
      <c r="O50" s="590">
        <v>2269</v>
      </c>
      <c r="P50" s="590">
        <v>1357</v>
      </c>
      <c r="Q50" s="590">
        <v>1227</v>
      </c>
      <c r="R50" s="590">
        <v>14</v>
      </c>
    </row>
    <row r="51" spans="1:18" ht="11.25">
      <c r="A51" s="560">
        <v>46</v>
      </c>
      <c r="B51" s="544" t="s">
        <v>44</v>
      </c>
      <c r="C51" s="462">
        <v>0</v>
      </c>
      <c r="D51" s="637"/>
      <c r="E51" s="464">
        <v>0</v>
      </c>
      <c r="F51" s="592"/>
      <c r="G51" s="462">
        <v>20</v>
      </c>
      <c r="H51" s="548"/>
      <c r="I51" s="646">
        <v>20</v>
      </c>
      <c r="J51" s="592"/>
      <c r="K51" s="647">
        <v>20</v>
      </c>
      <c r="L51" s="554" t="s">
        <v>125</v>
      </c>
      <c r="M51" s="555">
        <v>20</v>
      </c>
      <c r="N51" s="554" t="s">
        <v>125</v>
      </c>
      <c r="O51" s="590">
        <v>20</v>
      </c>
      <c r="P51" s="590">
        <v>19</v>
      </c>
      <c r="Q51" s="590">
        <v>0</v>
      </c>
      <c r="R51" s="590">
        <v>-1</v>
      </c>
    </row>
    <row r="52" spans="1:18" ht="11.25">
      <c r="A52" s="560">
        <v>47</v>
      </c>
      <c r="B52" s="544" t="s">
        <v>98</v>
      </c>
      <c r="C52" s="462">
        <v>150</v>
      </c>
      <c r="D52" s="637"/>
      <c r="E52" s="464">
        <v>161</v>
      </c>
      <c r="F52" s="592"/>
      <c r="G52" s="462">
        <v>0</v>
      </c>
      <c r="H52" s="548"/>
      <c r="I52" s="646">
        <v>0</v>
      </c>
      <c r="J52" s="592"/>
      <c r="K52" s="647">
        <v>150</v>
      </c>
      <c r="L52" s="554" t="s">
        <v>125</v>
      </c>
      <c r="M52" s="555">
        <v>161</v>
      </c>
      <c r="N52" s="554" t="s">
        <v>125</v>
      </c>
      <c r="O52" s="590">
        <v>151</v>
      </c>
      <c r="P52" s="590">
        <v>169</v>
      </c>
      <c r="Q52" s="590">
        <v>1</v>
      </c>
      <c r="R52" s="590">
        <v>8</v>
      </c>
    </row>
    <row r="53" spans="1:18" ht="11.25">
      <c r="A53" s="560">
        <v>48</v>
      </c>
      <c r="B53" s="544" t="s">
        <v>45</v>
      </c>
      <c r="C53" s="462">
        <v>0</v>
      </c>
      <c r="D53" s="637"/>
      <c r="E53" s="464">
        <v>0</v>
      </c>
      <c r="F53" s="592"/>
      <c r="G53" s="462">
        <v>40</v>
      </c>
      <c r="H53" s="548"/>
      <c r="I53" s="650">
        <v>44</v>
      </c>
      <c r="J53" s="592" t="s">
        <v>124</v>
      </c>
      <c r="K53" s="647">
        <v>40</v>
      </c>
      <c r="L53" s="554" t="s">
        <v>125</v>
      </c>
      <c r="M53" s="648">
        <v>44</v>
      </c>
      <c r="N53" s="554" t="s">
        <v>124</v>
      </c>
      <c r="O53" s="590">
        <v>40</v>
      </c>
      <c r="P53" s="590">
        <v>44</v>
      </c>
      <c r="Q53" s="590">
        <v>0</v>
      </c>
      <c r="R53" s="590">
        <v>0</v>
      </c>
    </row>
    <row r="54" spans="1:18" ht="11.25">
      <c r="A54" s="560">
        <v>49</v>
      </c>
      <c r="B54" s="544" t="s">
        <v>99</v>
      </c>
      <c r="C54" s="462">
        <v>460</v>
      </c>
      <c r="D54" s="637"/>
      <c r="E54" s="464">
        <v>634.8</v>
      </c>
      <c r="F54" s="592" t="s">
        <v>124</v>
      </c>
      <c r="G54" s="462">
        <v>0</v>
      </c>
      <c r="H54" s="548"/>
      <c r="I54" s="646">
        <v>0</v>
      </c>
      <c r="J54" s="592"/>
      <c r="K54" s="647">
        <v>460</v>
      </c>
      <c r="L54" s="554" t="s">
        <v>125</v>
      </c>
      <c r="M54" s="648">
        <v>634.8</v>
      </c>
      <c r="N54" s="554" t="s">
        <v>124</v>
      </c>
      <c r="O54" s="590">
        <v>611</v>
      </c>
      <c r="P54" s="590">
        <v>652</v>
      </c>
      <c r="Q54" s="590">
        <v>151</v>
      </c>
      <c r="R54" s="590">
        <v>17.200000000000045</v>
      </c>
    </row>
    <row r="55" spans="1:18" ht="11.25">
      <c r="A55" s="560">
        <v>50</v>
      </c>
      <c r="B55" s="544" t="s">
        <v>46</v>
      </c>
      <c r="C55" s="462">
        <v>287</v>
      </c>
      <c r="D55" s="637"/>
      <c r="E55" s="464">
        <v>326</v>
      </c>
      <c r="F55" s="592"/>
      <c r="G55" s="462">
        <v>0</v>
      </c>
      <c r="H55" s="548"/>
      <c r="I55" s="646">
        <v>0</v>
      </c>
      <c r="J55" s="592"/>
      <c r="K55" s="647">
        <v>287</v>
      </c>
      <c r="L55" s="554" t="s">
        <v>125</v>
      </c>
      <c r="M55" s="555">
        <v>326</v>
      </c>
      <c r="N55" s="554" t="s">
        <v>125</v>
      </c>
      <c r="O55" s="590">
        <v>330</v>
      </c>
      <c r="P55" s="590">
        <v>508</v>
      </c>
      <c r="Q55" s="590">
        <v>43</v>
      </c>
      <c r="R55" s="590">
        <v>182</v>
      </c>
    </row>
    <row r="56" spans="1:18" ht="11.25">
      <c r="A56" s="560">
        <v>51</v>
      </c>
      <c r="B56" s="544" t="s">
        <v>47</v>
      </c>
      <c r="C56" s="462">
        <v>202</v>
      </c>
      <c r="D56" s="637"/>
      <c r="E56" s="464">
        <v>332</v>
      </c>
      <c r="F56" s="592"/>
      <c r="G56" s="462">
        <v>0</v>
      </c>
      <c r="H56" s="548"/>
      <c r="I56" s="646">
        <v>0</v>
      </c>
      <c r="J56" s="592"/>
      <c r="K56" s="647">
        <v>202</v>
      </c>
      <c r="L56" s="554" t="s">
        <v>125</v>
      </c>
      <c r="M56" s="555">
        <v>332</v>
      </c>
      <c r="N56" s="554" t="s">
        <v>125</v>
      </c>
      <c r="O56" s="590">
        <v>316</v>
      </c>
      <c r="P56" s="590">
        <v>237</v>
      </c>
      <c r="Q56" s="590">
        <v>114</v>
      </c>
      <c r="R56" s="590">
        <v>-95</v>
      </c>
    </row>
    <row r="57" spans="1:18" ht="11.25">
      <c r="A57" s="561">
        <v>52</v>
      </c>
      <c r="B57" s="562" t="s">
        <v>100</v>
      </c>
      <c r="C57" s="481">
        <v>20</v>
      </c>
      <c r="D57" s="645"/>
      <c r="E57" s="483">
        <v>27.599999999999998</v>
      </c>
      <c r="F57" s="651" t="s">
        <v>124</v>
      </c>
      <c r="G57" s="481">
        <v>0</v>
      </c>
      <c r="H57" s="564"/>
      <c r="I57" s="652">
        <v>0</v>
      </c>
      <c r="J57" s="651"/>
      <c r="K57" s="653">
        <v>20</v>
      </c>
      <c r="L57" s="570" t="s">
        <v>125</v>
      </c>
      <c r="M57" s="654">
        <v>27.599999999999998</v>
      </c>
      <c r="N57" s="570" t="s">
        <v>124</v>
      </c>
      <c r="O57" s="590">
        <v>0</v>
      </c>
      <c r="P57" s="590">
        <v>0</v>
      </c>
      <c r="Q57" s="590">
        <v>-20</v>
      </c>
      <c r="R57" s="590">
        <v>-27.599999999999998</v>
      </c>
    </row>
    <row r="58" spans="1:18" ht="11.25">
      <c r="A58" s="866" t="s">
        <v>14</v>
      </c>
      <c r="B58" s="866"/>
      <c r="C58" s="551"/>
      <c r="D58" s="592"/>
      <c r="E58" s="551"/>
      <c r="F58" s="592"/>
      <c r="G58" s="622"/>
      <c r="H58" s="550"/>
      <c r="I58" s="622"/>
      <c r="J58" s="592"/>
      <c r="K58" s="555"/>
      <c r="L58" s="550"/>
      <c r="M58" s="555"/>
      <c r="N58" s="571" t="s">
        <v>125</v>
      </c>
      <c r="O58" s="590"/>
      <c r="P58" s="590"/>
      <c r="Q58" s="590"/>
      <c r="R58" s="590"/>
    </row>
    <row r="59" spans="1:18" ht="11.25">
      <c r="A59" s="572"/>
      <c r="B59" s="572"/>
      <c r="C59" s="551"/>
      <c r="D59" s="592"/>
      <c r="E59" s="551"/>
      <c r="F59" s="592"/>
      <c r="G59" s="622"/>
      <c r="H59" s="550"/>
      <c r="I59" s="622"/>
      <c r="J59" s="592"/>
      <c r="K59" s="555"/>
      <c r="L59" s="550"/>
      <c r="M59" s="555"/>
      <c r="N59" s="550"/>
      <c r="O59" s="590"/>
      <c r="P59" s="590"/>
      <c r="Q59" s="590"/>
      <c r="R59" s="590"/>
    </row>
    <row r="60" spans="1:18" ht="11.25">
      <c r="A60" s="592"/>
      <c r="B60" s="544"/>
      <c r="C60" s="551"/>
      <c r="D60" s="592"/>
      <c r="E60" s="551"/>
      <c r="F60" s="592"/>
      <c r="G60" s="622"/>
      <c r="H60" s="550"/>
      <c r="I60" s="622"/>
      <c r="J60" s="592"/>
      <c r="K60" s="555"/>
      <c r="L60" s="550"/>
      <c r="M60" s="555"/>
      <c r="N60" s="550"/>
      <c r="O60" s="590"/>
      <c r="P60" s="590"/>
      <c r="Q60" s="590"/>
      <c r="R60" s="590"/>
    </row>
    <row r="61" spans="1:18" ht="15.75" customHeight="1">
      <c r="A61" s="877" t="s">
        <v>15</v>
      </c>
      <c r="B61" s="890"/>
      <c r="C61" s="883" t="s">
        <v>284</v>
      </c>
      <c r="D61" s="884"/>
      <c r="E61" s="884"/>
      <c r="F61" s="885"/>
      <c r="G61" s="858" t="s">
        <v>283</v>
      </c>
      <c r="H61" s="858"/>
      <c r="I61" s="858"/>
      <c r="J61" s="859"/>
      <c r="K61" s="860" t="s">
        <v>16</v>
      </c>
      <c r="L61" s="920"/>
      <c r="M61" s="921"/>
      <c r="N61" s="922"/>
      <c r="O61" s="590"/>
      <c r="P61" s="590"/>
      <c r="Q61" s="590"/>
      <c r="R61" s="590"/>
    </row>
    <row r="62" spans="1:18" ht="25.5" customHeight="1">
      <c r="A62" s="881"/>
      <c r="B62" s="889"/>
      <c r="C62" s="923" t="s">
        <v>282</v>
      </c>
      <c r="D62" s="922"/>
      <c r="E62" s="929" t="s">
        <v>281</v>
      </c>
      <c r="F62" s="930"/>
      <c r="G62" s="921" t="s">
        <v>282</v>
      </c>
      <c r="H62" s="921"/>
      <c r="I62" s="929" t="s">
        <v>281</v>
      </c>
      <c r="J62" s="930"/>
      <c r="K62" s="921" t="s">
        <v>282</v>
      </c>
      <c r="L62" s="921"/>
      <c r="M62" s="927" t="s">
        <v>281</v>
      </c>
      <c r="N62" s="928"/>
      <c r="O62" s="590"/>
      <c r="P62" s="590"/>
      <c r="Q62" s="590"/>
      <c r="R62" s="590"/>
    </row>
    <row r="63" spans="1:18" ht="11.25">
      <c r="A63" s="560">
        <v>53</v>
      </c>
      <c r="B63" s="544" t="s">
        <v>48</v>
      </c>
      <c r="C63" s="462">
        <v>39</v>
      </c>
      <c r="D63" s="637"/>
      <c r="E63" s="464">
        <v>51</v>
      </c>
      <c r="F63" s="637"/>
      <c r="G63" s="464">
        <v>0</v>
      </c>
      <c r="H63" s="550"/>
      <c r="I63" s="655">
        <v>0</v>
      </c>
      <c r="J63" s="637"/>
      <c r="K63" s="555">
        <v>39</v>
      </c>
      <c r="L63" s="571" t="s">
        <v>125</v>
      </c>
      <c r="M63" s="647">
        <v>51</v>
      </c>
      <c r="N63" s="554" t="s">
        <v>125</v>
      </c>
      <c r="O63" s="590">
        <v>0</v>
      </c>
      <c r="P63" s="590">
        <v>0</v>
      </c>
      <c r="Q63" s="590">
        <v>0</v>
      </c>
      <c r="R63" s="590">
        <v>0</v>
      </c>
    </row>
    <row r="64" spans="1:18" ht="11.25">
      <c r="A64" s="560">
        <v>54</v>
      </c>
      <c r="B64" s="544" t="s">
        <v>101</v>
      </c>
      <c r="C64" s="462">
        <v>373</v>
      </c>
      <c r="D64" s="637"/>
      <c r="E64" s="464">
        <v>514.74</v>
      </c>
      <c r="F64" s="637" t="s">
        <v>124</v>
      </c>
      <c r="G64" s="464">
        <v>148</v>
      </c>
      <c r="H64" s="550"/>
      <c r="I64" s="471">
        <v>235.32000000000002</v>
      </c>
      <c r="J64" s="637" t="s">
        <v>124</v>
      </c>
      <c r="K64" s="555">
        <v>521</v>
      </c>
      <c r="L64" s="571" t="s">
        <v>125</v>
      </c>
      <c r="M64" s="649">
        <v>750.0600000000001</v>
      </c>
      <c r="N64" s="554" t="s">
        <v>124</v>
      </c>
      <c r="O64" s="590">
        <v>153</v>
      </c>
      <c r="P64" s="590">
        <v>198</v>
      </c>
      <c r="Q64" s="590">
        <v>10</v>
      </c>
      <c r="R64" s="590">
        <v>0.660000000000025</v>
      </c>
    </row>
    <row r="65" spans="1:18" ht="11.25">
      <c r="A65" s="560">
        <v>55</v>
      </c>
      <c r="B65" s="544" t="s">
        <v>49</v>
      </c>
      <c r="C65" s="462">
        <v>0</v>
      </c>
      <c r="D65" s="637"/>
      <c r="E65" s="464">
        <v>0</v>
      </c>
      <c r="F65" s="637"/>
      <c r="G65" s="464">
        <v>0</v>
      </c>
      <c r="H65" s="550"/>
      <c r="I65" s="655">
        <v>0</v>
      </c>
      <c r="J65" s="637"/>
      <c r="K65" s="555">
        <v>0</v>
      </c>
      <c r="L65" s="571" t="s">
        <v>125</v>
      </c>
      <c r="M65" s="647">
        <v>0</v>
      </c>
      <c r="N65" s="554" t="s">
        <v>125</v>
      </c>
      <c r="O65" s="590">
        <v>400</v>
      </c>
      <c r="P65" s="590">
        <v>317</v>
      </c>
      <c r="Q65" s="590">
        <v>115</v>
      </c>
      <c r="R65" s="590">
        <v>-177</v>
      </c>
    </row>
    <row r="66" spans="1:18" ht="11.25">
      <c r="A66" s="560">
        <v>56</v>
      </c>
      <c r="B66" s="544" t="s">
        <v>50</v>
      </c>
      <c r="C66" s="462">
        <v>143</v>
      </c>
      <c r="D66" s="637"/>
      <c r="E66" s="464">
        <v>197.33999999999997</v>
      </c>
      <c r="F66" s="637" t="s">
        <v>124</v>
      </c>
      <c r="G66" s="464">
        <v>0</v>
      </c>
      <c r="H66" s="550"/>
      <c r="I66" s="655">
        <v>0</v>
      </c>
      <c r="J66" s="637"/>
      <c r="K66" s="555">
        <v>143</v>
      </c>
      <c r="L66" s="571" t="s">
        <v>125</v>
      </c>
      <c r="M66" s="649">
        <v>197.33999999999997</v>
      </c>
      <c r="N66" s="554" t="s">
        <v>124</v>
      </c>
      <c r="O66" s="590">
        <v>48</v>
      </c>
      <c r="P66" s="590">
        <v>63</v>
      </c>
      <c r="Q66" s="590">
        <v>11</v>
      </c>
      <c r="R66" s="590">
        <v>13</v>
      </c>
    </row>
    <row r="67" spans="1:18" ht="11.25">
      <c r="A67" s="560">
        <v>57</v>
      </c>
      <c r="B67" s="544" t="s">
        <v>51</v>
      </c>
      <c r="C67" s="462">
        <v>100</v>
      </c>
      <c r="D67" s="637"/>
      <c r="E67" s="464">
        <v>173</v>
      </c>
      <c r="F67" s="637"/>
      <c r="G67" s="464">
        <v>185</v>
      </c>
      <c r="H67" s="550"/>
      <c r="I67" s="655">
        <v>321</v>
      </c>
      <c r="J67" s="637"/>
      <c r="K67" s="555">
        <v>285</v>
      </c>
      <c r="L67" s="571" t="s">
        <v>125</v>
      </c>
      <c r="M67" s="647">
        <v>494</v>
      </c>
      <c r="N67" s="554" t="s">
        <v>125</v>
      </c>
      <c r="O67" s="590">
        <v>1254</v>
      </c>
      <c r="P67" s="590">
        <v>1279</v>
      </c>
      <c r="Q67" s="590">
        <v>-413</v>
      </c>
      <c r="R67" s="590">
        <v>-1021.46</v>
      </c>
    </row>
    <row r="68" spans="1:18" ht="11.25">
      <c r="A68" s="560">
        <v>58</v>
      </c>
      <c r="B68" s="544" t="s">
        <v>52</v>
      </c>
      <c r="C68" s="462">
        <v>37</v>
      </c>
      <c r="D68" s="637"/>
      <c r="E68" s="464">
        <v>50</v>
      </c>
      <c r="F68" s="637"/>
      <c r="G68" s="464">
        <v>0</v>
      </c>
      <c r="H68" s="550"/>
      <c r="I68" s="655">
        <v>0</v>
      </c>
      <c r="J68" s="637"/>
      <c r="K68" s="555">
        <v>37</v>
      </c>
      <c r="L68" s="571" t="s">
        <v>125</v>
      </c>
      <c r="M68" s="647">
        <v>50</v>
      </c>
      <c r="N68" s="554" t="s">
        <v>125</v>
      </c>
      <c r="O68" s="590">
        <v>1214</v>
      </c>
      <c r="P68" s="590">
        <v>1254</v>
      </c>
      <c r="Q68" s="590">
        <v>277</v>
      </c>
      <c r="R68" s="590">
        <v>-141</v>
      </c>
    </row>
    <row r="69" spans="1:18" ht="11.25">
      <c r="A69" s="560">
        <v>59</v>
      </c>
      <c r="B69" s="544" t="s">
        <v>53</v>
      </c>
      <c r="C69" s="462">
        <v>1667</v>
      </c>
      <c r="D69" s="637"/>
      <c r="E69" s="464">
        <v>2300.46</v>
      </c>
      <c r="F69" s="637" t="s">
        <v>124</v>
      </c>
      <c r="G69" s="464">
        <v>0</v>
      </c>
      <c r="H69" s="592"/>
      <c r="I69" s="655">
        <v>0</v>
      </c>
      <c r="J69" s="637"/>
      <c r="K69" s="555">
        <v>1667</v>
      </c>
      <c r="L69" s="571" t="s">
        <v>125</v>
      </c>
      <c r="M69" s="649">
        <v>2300.46</v>
      </c>
      <c r="N69" s="554" t="s">
        <v>124</v>
      </c>
      <c r="O69" s="590">
        <v>144</v>
      </c>
      <c r="P69" s="590">
        <v>163</v>
      </c>
      <c r="Q69" s="590">
        <v>-10</v>
      </c>
      <c r="R69" s="590">
        <v>-10</v>
      </c>
    </row>
    <row r="70" spans="1:18" ht="11.25">
      <c r="A70" s="560">
        <v>60</v>
      </c>
      <c r="B70" s="544" t="s">
        <v>54</v>
      </c>
      <c r="C70" s="462">
        <v>905</v>
      </c>
      <c r="D70" s="637"/>
      <c r="E70" s="464">
        <v>1336</v>
      </c>
      <c r="F70" s="637"/>
      <c r="G70" s="464">
        <v>32</v>
      </c>
      <c r="H70" s="550"/>
      <c r="I70" s="655">
        <v>59</v>
      </c>
      <c r="J70" s="637"/>
      <c r="K70" s="555">
        <v>937</v>
      </c>
      <c r="L70" s="571" t="s">
        <v>125</v>
      </c>
      <c r="M70" s="647">
        <v>1395</v>
      </c>
      <c r="N70" s="554" t="s">
        <v>125</v>
      </c>
      <c r="O70" s="590">
        <v>372</v>
      </c>
      <c r="P70" s="590">
        <v>566</v>
      </c>
      <c r="Q70" s="590">
        <v>42</v>
      </c>
      <c r="R70" s="590">
        <v>145</v>
      </c>
    </row>
    <row r="71" spans="1:18" ht="11.25">
      <c r="A71" s="560">
        <v>61</v>
      </c>
      <c r="B71" s="544" t="s">
        <v>55</v>
      </c>
      <c r="C71" s="462">
        <v>154</v>
      </c>
      <c r="D71" s="637"/>
      <c r="E71" s="464">
        <v>173</v>
      </c>
      <c r="F71" s="637"/>
      <c r="G71" s="464">
        <v>0</v>
      </c>
      <c r="H71" s="550"/>
      <c r="I71" s="655">
        <v>0</v>
      </c>
      <c r="J71" s="637"/>
      <c r="K71" s="555">
        <v>154</v>
      </c>
      <c r="L71" s="571" t="s">
        <v>125</v>
      </c>
      <c r="M71" s="647">
        <v>173</v>
      </c>
      <c r="N71" s="554" t="s">
        <v>125</v>
      </c>
      <c r="O71" s="590">
        <v>964</v>
      </c>
      <c r="P71" s="590">
        <v>667</v>
      </c>
      <c r="Q71" s="590">
        <v>157</v>
      </c>
      <c r="R71" s="590">
        <v>-480.26</v>
      </c>
    </row>
    <row r="72" spans="1:18" ht="11.25">
      <c r="A72" s="560">
        <v>62</v>
      </c>
      <c r="B72" s="544" t="s">
        <v>102</v>
      </c>
      <c r="C72" s="462">
        <v>290</v>
      </c>
      <c r="D72" s="637"/>
      <c r="E72" s="464">
        <v>343</v>
      </c>
      <c r="F72" s="637"/>
      <c r="G72" s="464">
        <v>40</v>
      </c>
      <c r="H72" s="550"/>
      <c r="I72" s="655">
        <v>78</v>
      </c>
      <c r="J72" s="637"/>
      <c r="K72" s="555">
        <v>330</v>
      </c>
      <c r="L72" s="571" t="s">
        <v>125</v>
      </c>
      <c r="M72" s="647">
        <v>421</v>
      </c>
      <c r="N72" s="554" t="s">
        <v>125</v>
      </c>
      <c r="O72" s="590">
        <v>594</v>
      </c>
      <c r="P72" s="590">
        <v>756</v>
      </c>
      <c r="Q72" s="590">
        <v>-28</v>
      </c>
      <c r="R72" s="590">
        <v>-109.28999999999996</v>
      </c>
    </row>
    <row r="73" spans="1:18" ht="11.25">
      <c r="A73" s="560">
        <v>63</v>
      </c>
      <c r="B73" s="544" t="s">
        <v>103</v>
      </c>
      <c r="C73" s="471">
        <v>647</v>
      </c>
      <c r="D73" s="637" t="s">
        <v>124</v>
      </c>
      <c r="E73" s="464">
        <v>892.8599999999999</v>
      </c>
      <c r="F73" s="637" t="s">
        <v>124</v>
      </c>
      <c r="G73" s="464">
        <v>160</v>
      </c>
      <c r="H73" s="592"/>
      <c r="I73" s="471">
        <v>254.4</v>
      </c>
      <c r="J73" s="637" t="s">
        <v>124</v>
      </c>
      <c r="K73" s="648">
        <v>807</v>
      </c>
      <c r="L73" s="571" t="s">
        <v>124</v>
      </c>
      <c r="M73" s="649">
        <v>1147.26</v>
      </c>
      <c r="N73" s="554" t="s">
        <v>124</v>
      </c>
      <c r="O73" s="590">
        <v>20</v>
      </c>
      <c r="P73" s="590">
        <v>14</v>
      </c>
      <c r="Q73" s="590">
        <v>20</v>
      </c>
      <c r="R73" s="590">
        <v>14</v>
      </c>
    </row>
    <row r="74" spans="1:18" ht="11.25">
      <c r="A74" s="560">
        <v>64</v>
      </c>
      <c r="B74" s="544" t="s">
        <v>104</v>
      </c>
      <c r="C74" s="462">
        <v>589</v>
      </c>
      <c r="D74" s="637"/>
      <c r="E74" s="464">
        <v>812.8199999999999</v>
      </c>
      <c r="F74" s="637" t="s">
        <v>124</v>
      </c>
      <c r="G74" s="464">
        <v>33</v>
      </c>
      <c r="H74" s="550"/>
      <c r="I74" s="471">
        <v>52.470000000000006</v>
      </c>
      <c r="J74" s="637" t="s">
        <v>124</v>
      </c>
      <c r="K74" s="555">
        <v>622</v>
      </c>
      <c r="L74" s="571" t="s">
        <v>125</v>
      </c>
      <c r="M74" s="649">
        <v>865.29</v>
      </c>
      <c r="N74" s="554" t="s">
        <v>124</v>
      </c>
      <c r="O74" s="590">
        <v>374</v>
      </c>
      <c r="P74" s="590">
        <v>369</v>
      </c>
      <c r="Q74" s="590">
        <v>54</v>
      </c>
      <c r="R74" s="590">
        <v>-72.59999999999997</v>
      </c>
    </row>
    <row r="75" spans="1:18" ht="11.25">
      <c r="A75" s="560">
        <v>65</v>
      </c>
      <c r="B75" s="544" t="s">
        <v>105</v>
      </c>
      <c r="C75" s="462">
        <v>0</v>
      </c>
      <c r="D75" s="637"/>
      <c r="E75" s="464">
        <v>0</v>
      </c>
      <c r="F75" s="637"/>
      <c r="G75" s="464">
        <v>0</v>
      </c>
      <c r="H75" s="550"/>
      <c r="I75" s="655">
        <v>0</v>
      </c>
      <c r="J75" s="637"/>
      <c r="K75" s="555">
        <v>0</v>
      </c>
      <c r="L75" s="571" t="s">
        <v>125</v>
      </c>
      <c r="M75" s="647">
        <v>0</v>
      </c>
      <c r="N75" s="554" t="s">
        <v>125</v>
      </c>
      <c r="O75" s="590">
        <v>1614</v>
      </c>
      <c r="P75" s="590">
        <v>1544</v>
      </c>
      <c r="Q75" s="590">
        <v>-183</v>
      </c>
      <c r="R75" s="590">
        <v>-1294</v>
      </c>
    </row>
    <row r="76" spans="1:18" ht="11.25">
      <c r="A76" s="560">
        <v>66</v>
      </c>
      <c r="B76" s="544" t="s">
        <v>106</v>
      </c>
      <c r="C76" s="462">
        <v>320</v>
      </c>
      <c r="D76" s="637"/>
      <c r="E76" s="464">
        <v>441.59999999999997</v>
      </c>
      <c r="F76" s="637" t="s">
        <v>124</v>
      </c>
      <c r="G76" s="464">
        <v>0</v>
      </c>
      <c r="H76" s="592"/>
      <c r="I76" s="655">
        <v>0</v>
      </c>
      <c r="J76" s="637"/>
      <c r="K76" s="555">
        <v>320</v>
      </c>
      <c r="L76" s="571" t="s">
        <v>125</v>
      </c>
      <c r="M76" s="649">
        <v>441.59999999999997</v>
      </c>
      <c r="N76" s="554" t="s">
        <v>124</v>
      </c>
      <c r="O76" s="590">
        <v>240</v>
      </c>
      <c r="P76" s="590">
        <v>232</v>
      </c>
      <c r="Q76" s="590">
        <v>105</v>
      </c>
      <c r="R76" s="590">
        <v>103</v>
      </c>
    </row>
    <row r="77" spans="1:18" ht="11.25">
      <c r="A77" s="560">
        <v>67</v>
      </c>
      <c r="B77" s="544" t="s">
        <v>107</v>
      </c>
      <c r="C77" s="462">
        <v>1599</v>
      </c>
      <c r="D77" s="637"/>
      <c r="E77" s="464">
        <v>2341</v>
      </c>
      <c r="F77" s="637"/>
      <c r="G77" s="464">
        <v>198</v>
      </c>
      <c r="H77" s="550"/>
      <c r="I77" s="655">
        <v>497</v>
      </c>
      <c r="J77" s="637"/>
      <c r="K77" s="555">
        <v>1797</v>
      </c>
      <c r="L77" s="571" t="s">
        <v>125</v>
      </c>
      <c r="M77" s="647">
        <v>2838</v>
      </c>
      <c r="N77" s="554" t="s">
        <v>125</v>
      </c>
      <c r="O77" s="590">
        <v>1539</v>
      </c>
      <c r="P77" s="590">
        <v>1708</v>
      </c>
      <c r="Q77" s="590">
        <v>205</v>
      </c>
      <c r="R77" s="590">
        <v>-221.32999999999993</v>
      </c>
    </row>
    <row r="78" spans="1:18" ht="11.25">
      <c r="A78" s="560">
        <v>68</v>
      </c>
      <c r="B78" s="544" t="s">
        <v>108</v>
      </c>
      <c r="C78" s="462">
        <v>135</v>
      </c>
      <c r="D78" s="637"/>
      <c r="E78" s="464">
        <v>129</v>
      </c>
      <c r="F78" s="637"/>
      <c r="G78" s="464">
        <v>0</v>
      </c>
      <c r="H78" s="592"/>
      <c r="I78" s="655">
        <v>0</v>
      </c>
      <c r="J78" s="637"/>
      <c r="K78" s="555">
        <v>135</v>
      </c>
      <c r="L78" s="571" t="s">
        <v>125</v>
      </c>
      <c r="M78" s="647">
        <v>129</v>
      </c>
      <c r="N78" s="554" t="s">
        <v>125</v>
      </c>
      <c r="O78" s="590">
        <v>70</v>
      </c>
      <c r="P78" s="590">
        <v>58</v>
      </c>
      <c r="Q78" s="590">
        <v>24</v>
      </c>
      <c r="R78" s="590">
        <v>0</v>
      </c>
    </row>
    <row r="79" spans="1:18" ht="11.25">
      <c r="A79" s="560">
        <v>69</v>
      </c>
      <c r="B79" s="544" t="s">
        <v>56</v>
      </c>
      <c r="C79" s="462">
        <v>913</v>
      </c>
      <c r="D79" s="637"/>
      <c r="E79" s="464">
        <v>1259.9399999999998</v>
      </c>
      <c r="F79" s="637" t="s">
        <v>124</v>
      </c>
      <c r="G79" s="464">
        <v>421</v>
      </c>
      <c r="H79" s="550"/>
      <c r="I79" s="471">
        <v>669.39</v>
      </c>
      <c r="J79" s="637" t="s">
        <v>124</v>
      </c>
      <c r="K79" s="555">
        <v>1334</v>
      </c>
      <c r="L79" s="571" t="s">
        <v>125</v>
      </c>
      <c r="M79" s="649">
        <v>1929.33</v>
      </c>
      <c r="N79" s="554" t="s">
        <v>124</v>
      </c>
      <c r="O79" s="590">
        <v>561</v>
      </c>
      <c r="P79" s="590">
        <v>720</v>
      </c>
      <c r="Q79" s="590">
        <v>192</v>
      </c>
      <c r="R79" s="590">
        <v>269</v>
      </c>
    </row>
    <row r="80" spans="1:18" ht="11.25">
      <c r="A80" s="560">
        <v>70</v>
      </c>
      <c r="B80" s="544" t="s">
        <v>109</v>
      </c>
      <c r="C80" s="462">
        <v>46</v>
      </c>
      <c r="D80" s="637"/>
      <c r="E80" s="464">
        <v>58</v>
      </c>
      <c r="F80" s="637"/>
      <c r="G80" s="464">
        <v>0</v>
      </c>
      <c r="H80" s="550"/>
      <c r="I80" s="655">
        <v>0</v>
      </c>
      <c r="J80" s="637"/>
      <c r="K80" s="555">
        <v>46</v>
      </c>
      <c r="L80" s="571" t="s">
        <v>125</v>
      </c>
      <c r="M80" s="647">
        <v>58</v>
      </c>
      <c r="N80" s="554" t="s">
        <v>125</v>
      </c>
      <c r="O80" s="590">
        <v>200</v>
      </c>
      <c r="P80" s="590">
        <v>223</v>
      </c>
      <c r="Q80" s="590">
        <v>-105</v>
      </c>
      <c r="R80" s="590">
        <v>-263</v>
      </c>
    </row>
    <row r="81" spans="1:18" ht="11.25">
      <c r="A81" s="560">
        <v>71</v>
      </c>
      <c r="B81" s="544" t="s">
        <v>110</v>
      </c>
      <c r="C81" s="462">
        <v>258</v>
      </c>
      <c r="D81" s="637"/>
      <c r="E81" s="464">
        <v>293</v>
      </c>
      <c r="F81" s="637"/>
      <c r="G81" s="464">
        <v>111</v>
      </c>
      <c r="H81" s="550"/>
      <c r="I81" s="655">
        <v>158</v>
      </c>
      <c r="J81" s="637"/>
      <c r="K81" s="555">
        <v>369</v>
      </c>
      <c r="L81" s="571" t="s">
        <v>125</v>
      </c>
      <c r="M81" s="647">
        <v>451</v>
      </c>
      <c r="N81" s="554" t="s">
        <v>125</v>
      </c>
      <c r="O81" s="590">
        <v>350</v>
      </c>
      <c r="P81" s="590">
        <v>438</v>
      </c>
      <c r="Q81" s="590">
        <v>24</v>
      </c>
      <c r="R81" s="590">
        <v>-11.879999999999939</v>
      </c>
    </row>
    <row r="82" spans="1:18" ht="11.25">
      <c r="A82" s="560">
        <v>72</v>
      </c>
      <c r="B82" s="544" t="s">
        <v>57</v>
      </c>
      <c r="C82" s="462">
        <v>218</v>
      </c>
      <c r="D82" s="637"/>
      <c r="E82" s="464">
        <v>355</v>
      </c>
      <c r="F82" s="637"/>
      <c r="G82" s="464">
        <v>87</v>
      </c>
      <c r="H82" s="550"/>
      <c r="I82" s="655">
        <v>131</v>
      </c>
      <c r="J82" s="637"/>
      <c r="K82" s="555">
        <v>305</v>
      </c>
      <c r="L82" s="571" t="s">
        <v>125</v>
      </c>
      <c r="M82" s="647">
        <v>486</v>
      </c>
      <c r="N82" s="554" t="s">
        <v>125</v>
      </c>
      <c r="O82" s="590">
        <v>650</v>
      </c>
      <c r="P82" s="590">
        <v>650</v>
      </c>
      <c r="Q82" s="590">
        <v>-97</v>
      </c>
      <c r="R82" s="590">
        <v>-380.8599999999999</v>
      </c>
    </row>
    <row r="83" spans="1:18" ht="11.25">
      <c r="A83" s="560">
        <v>73</v>
      </c>
      <c r="B83" s="544" t="s">
        <v>58</v>
      </c>
      <c r="C83" s="462">
        <v>326</v>
      </c>
      <c r="D83" s="637"/>
      <c r="E83" s="464">
        <v>449.87999999999994</v>
      </c>
      <c r="F83" s="637" t="s">
        <v>124</v>
      </c>
      <c r="G83" s="464">
        <v>0</v>
      </c>
      <c r="H83" s="550"/>
      <c r="I83" s="655">
        <v>0</v>
      </c>
      <c r="J83" s="637"/>
      <c r="K83" s="555">
        <v>326</v>
      </c>
      <c r="L83" s="571" t="s">
        <v>125</v>
      </c>
      <c r="M83" s="649">
        <v>449.87999999999994</v>
      </c>
      <c r="N83" s="554" t="s">
        <v>124</v>
      </c>
      <c r="O83" s="590">
        <v>2165</v>
      </c>
      <c r="P83" s="590">
        <v>1695</v>
      </c>
      <c r="Q83" s="590">
        <v>-45</v>
      </c>
      <c r="R83" s="590">
        <v>-1354.7999999999997</v>
      </c>
    </row>
    <row r="84" spans="1:18" ht="11.25">
      <c r="A84" s="560">
        <v>74</v>
      </c>
      <c r="B84" s="544" t="s">
        <v>111</v>
      </c>
      <c r="C84" s="462">
        <v>747</v>
      </c>
      <c r="D84" s="637"/>
      <c r="E84" s="464">
        <v>1030.86</v>
      </c>
      <c r="F84" s="637" t="s">
        <v>124</v>
      </c>
      <c r="G84" s="464">
        <v>0</v>
      </c>
      <c r="H84" s="550"/>
      <c r="I84" s="655">
        <v>0</v>
      </c>
      <c r="J84" s="637"/>
      <c r="K84" s="555">
        <v>747</v>
      </c>
      <c r="L84" s="571" t="s">
        <v>125</v>
      </c>
      <c r="M84" s="649">
        <v>1030.86</v>
      </c>
      <c r="N84" s="554" t="s">
        <v>124</v>
      </c>
      <c r="O84" s="590">
        <v>440</v>
      </c>
      <c r="P84" s="590">
        <v>488</v>
      </c>
      <c r="Q84" s="590">
        <v>150</v>
      </c>
      <c r="R84" s="590">
        <v>16</v>
      </c>
    </row>
    <row r="85" spans="1:18" ht="11.25">
      <c r="A85" s="560">
        <v>75</v>
      </c>
      <c r="B85" s="544" t="s">
        <v>59</v>
      </c>
      <c r="C85" s="462">
        <v>2210</v>
      </c>
      <c r="D85" s="637"/>
      <c r="E85" s="464">
        <v>3049.7999999999997</v>
      </c>
      <c r="F85" s="637" t="s">
        <v>124</v>
      </c>
      <c r="G85" s="472">
        <v>0</v>
      </c>
      <c r="H85" s="592" t="s">
        <v>124</v>
      </c>
      <c r="I85" s="471">
        <v>0</v>
      </c>
      <c r="J85" s="637" t="s">
        <v>124</v>
      </c>
      <c r="K85" s="648">
        <v>2210</v>
      </c>
      <c r="L85" s="571" t="s">
        <v>124</v>
      </c>
      <c r="M85" s="649">
        <v>3049.7999999999997</v>
      </c>
      <c r="N85" s="554" t="s">
        <v>124</v>
      </c>
      <c r="O85" s="590">
        <v>2431</v>
      </c>
      <c r="P85" s="590">
        <v>3119.135802631427</v>
      </c>
      <c r="Q85" s="590">
        <v>-894</v>
      </c>
      <c r="R85" s="590">
        <v>-1621.824197368573</v>
      </c>
    </row>
    <row r="86" spans="1:18" ht="11.25">
      <c r="A86" s="560">
        <v>76</v>
      </c>
      <c r="B86" s="544" t="s">
        <v>112</v>
      </c>
      <c r="C86" s="462">
        <v>169</v>
      </c>
      <c r="D86" s="637"/>
      <c r="E86" s="464">
        <v>267</v>
      </c>
      <c r="F86" s="637"/>
      <c r="G86" s="464">
        <v>121</v>
      </c>
      <c r="H86" s="550"/>
      <c r="I86" s="655">
        <v>205</v>
      </c>
      <c r="J86" s="637"/>
      <c r="K86" s="555">
        <v>290</v>
      </c>
      <c r="L86" s="571" t="s">
        <v>125</v>
      </c>
      <c r="M86" s="647">
        <v>472</v>
      </c>
      <c r="N86" s="554" t="s">
        <v>125</v>
      </c>
      <c r="O86" s="590">
        <v>3775</v>
      </c>
      <c r="P86" s="590">
        <v>2852</v>
      </c>
      <c r="Q86" s="590">
        <v>-2796</v>
      </c>
      <c r="R86" s="590">
        <v>-6386.709999999999</v>
      </c>
    </row>
    <row r="87" spans="1:18" ht="11.25">
      <c r="A87" s="560">
        <v>77</v>
      </c>
      <c r="B87" s="544" t="s">
        <v>113</v>
      </c>
      <c r="C87" s="462">
        <v>2599</v>
      </c>
      <c r="D87" s="637"/>
      <c r="E87" s="464">
        <v>3586.62</v>
      </c>
      <c r="F87" s="637" t="s">
        <v>124</v>
      </c>
      <c r="G87" s="472">
        <v>726</v>
      </c>
      <c r="H87" s="592" t="s">
        <v>124</v>
      </c>
      <c r="I87" s="471">
        <v>1154.3400000000001</v>
      </c>
      <c r="J87" s="637" t="s">
        <v>124</v>
      </c>
      <c r="K87" s="648">
        <v>3325</v>
      </c>
      <c r="L87" s="571" t="s">
        <v>124</v>
      </c>
      <c r="M87" s="649">
        <v>4740.96</v>
      </c>
      <c r="N87" s="554" t="s">
        <v>124</v>
      </c>
      <c r="O87" s="590">
        <v>30</v>
      </c>
      <c r="P87" s="590">
        <v>41</v>
      </c>
      <c r="Q87" s="590">
        <v>0</v>
      </c>
      <c r="R87" s="590">
        <v>0</v>
      </c>
    </row>
    <row r="88" spans="1:18" ht="11.25">
      <c r="A88" s="560">
        <v>78</v>
      </c>
      <c r="B88" s="544" t="s">
        <v>60</v>
      </c>
      <c r="C88" s="462">
        <v>5758</v>
      </c>
      <c r="D88" s="637"/>
      <c r="E88" s="464">
        <v>7946.039999999999</v>
      </c>
      <c r="F88" s="637" t="s">
        <v>124</v>
      </c>
      <c r="G88" s="464">
        <v>813</v>
      </c>
      <c r="H88" s="550"/>
      <c r="I88" s="471">
        <v>1292.67</v>
      </c>
      <c r="J88" s="637" t="s">
        <v>124</v>
      </c>
      <c r="K88" s="555">
        <v>6571</v>
      </c>
      <c r="L88" s="571" t="s">
        <v>125</v>
      </c>
      <c r="M88" s="649">
        <v>9238.71</v>
      </c>
      <c r="N88" s="554" t="s">
        <v>124</v>
      </c>
      <c r="O88" s="590">
        <v>216</v>
      </c>
      <c r="P88" s="590">
        <v>255</v>
      </c>
      <c r="Q88" s="590">
        <v>8</v>
      </c>
      <c r="R88" s="590">
        <v>-66</v>
      </c>
    </row>
    <row r="89" spans="1:18" ht="11.25">
      <c r="A89" s="560">
        <v>79</v>
      </c>
      <c r="B89" s="544" t="s">
        <v>114</v>
      </c>
      <c r="C89" s="462">
        <v>30</v>
      </c>
      <c r="D89" s="637"/>
      <c r="E89" s="464">
        <v>41</v>
      </c>
      <c r="F89" s="637"/>
      <c r="G89" s="464">
        <v>0</v>
      </c>
      <c r="H89" s="550"/>
      <c r="I89" s="655">
        <v>0</v>
      </c>
      <c r="J89" s="637"/>
      <c r="K89" s="555">
        <v>30</v>
      </c>
      <c r="L89" s="571" t="s">
        <v>125</v>
      </c>
      <c r="M89" s="647">
        <v>41</v>
      </c>
      <c r="N89" s="554" t="s">
        <v>125</v>
      </c>
      <c r="O89" s="590">
        <v>343</v>
      </c>
      <c r="P89" s="590">
        <v>364</v>
      </c>
      <c r="Q89" s="590">
        <v>83</v>
      </c>
      <c r="R89" s="590">
        <v>-105</v>
      </c>
    </row>
    <row r="90" spans="1:18" ht="11.25">
      <c r="A90" s="560">
        <v>80</v>
      </c>
      <c r="B90" s="544" t="s">
        <v>61</v>
      </c>
      <c r="C90" s="462">
        <v>196</v>
      </c>
      <c r="D90" s="637"/>
      <c r="E90" s="464">
        <v>299</v>
      </c>
      <c r="F90" s="637"/>
      <c r="G90" s="464">
        <v>12</v>
      </c>
      <c r="H90" s="592"/>
      <c r="I90" s="655">
        <v>22</v>
      </c>
      <c r="J90" s="637"/>
      <c r="K90" s="555">
        <v>208</v>
      </c>
      <c r="L90" s="571" t="s">
        <v>125</v>
      </c>
      <c r="M90" s="647">
        <v>321</v>
      </c>
      <c r="N90" s="554" t="s">
        <v>125</v>
      </c>
      <c r="O90" s="590">
        <v>121</v>
      </c>
      <c r="P90" s="590">
        <v>171</v>
      </c>
      <c r="Q90" s="590">
        <v>-14</v>
      </c>
      <c r="R90" s="590">
        <v>-22.439999999999998</v>
      </c>
    </row>
    <row r="91" spans="1:18" ht="11.25">
      <c r="A91" s="560">
        <v>81</v>
      </c>
      <c r="B91" s="544" t="s">
        <v>62</v>
      </c>
      <c r="C91" s="462">
        <v>260</v>
      </c>
      <c r="D91" s="637"/>
      <c r="E91" s="464">
        <v>469</v>
      </c>
      <c r="F91" s="637"/>
      <c r="G91" s="464">
        <v>0</v>
      </c>
      <c r="H91" s="550"/>
      <c r="I91" s="655">
        <v>0</v>
      </c>
      <c r="J91" s="637"/>
      <c r="K91" s="555">
        <v>260</v>
      </c>
      <c r="L91" s="571" t="s">
        <v>125</v>
      </c>
      <c r="M91" s="647">
        <v>469</v>
      </c>
      <c r="N91" s="554" t="s">
        <v>125</v>
      </c>
      <c r="O91" s="590">
        <v>735</v>
      </c>
      <c r="P91" s="590">
        <v>764</v>
      </c>
      <c r="Q91" s="590">
        <v>-3</v>
      </c>
      <c r="R91" s="590">
        <v>-312.19000000000005</v>
      </c>
    </row>
    <row r="92" spans="1:18" ht="11.25">
      <c r="A92" s="560">
        <v>82</v>
      </c>
      <c r="B92" s="544" t="s">
        <v>115</v>
      </c>
      <c r="C92" s="462">
        <v>101</v>
      </c>
      <c r="D92" s="637"/>
      <c r="E92" s="464">
        <v>139.38</v>
      </c>
      <c r="F92" s="637" t="s">
        <v>124</v>
      </c>
      <c r="G92" s="464">
        <v>34</v>
      </c>
      <c r="H92" s="550"/>
      <c r="I92" s="471">
        <v>54.06</v>
      </c>
      <c r="J92" s="637" t="s">
        <v>124</v>
      </c>
      <c r="K92" s="555">
        <v>135</v>
      </c>
      <c r="L92" s="571" t="s">
        <v>125</v>
      </c>
      <c r="M92" s="649">
        <v>193.44</v>
      </c>
      <c r="N92" s="554" t="s">
        <v>124</v>
      </c>
      <c r="O92" s="590">
        <v>192</v>
      </c>
      <c r="P92" s="590">
        <v>199</v>
      </c>
      <c r="Q92" s="590">
        <v>53</v>
      </c>
      <c r="R92" s="590">
        <v>7.180000000000007</v>
      </c>
    </row>
    <row r="93" spans="1:18" ht="11.25">
      <c r="A93" s="560">
        <v>83</v>
      </c>
      <c r="B93" s="544" t="s">
        <v>63</v>
      </c>
      <c r="C93" s="462">
        <v>463</v>
      </c>
      <c r="D93" s="637"/>
      <c r="E93" s="464">
        <v>638.9399999999999</v>
      </c>
      <c r="F93" s="637" t="s">
        <v>124</v>
      </c>
      <c r="G93" s="464">
        <v>275</v>
      </c>
      <c r="H93" s="550"/>
      <c r="I93" s="471">
        <v>437.25</v>
      </c>
      <c r="J93" s="637" t="s">
        <v>124</v>
      </c>
      <c r="K93" s="555">
        <v>738</v>
      </c>
      <c r="L93" s="571" t="s">
        <v>125</v>
      </c>
      <c r="M93" s="649">
        <v>1076.19</v>
      </c>
      <c r="N93" s="554" t="s">
        <v>124</v>
      </c>
      <c r="O93" s="590">
        <v>109</v>
      </c>
      <c r="P93" s="590">
        <v>109</v>
      </c>
      <c r="Q93" s="590">
        <v>-1</v>
      </c>
      <c r="R93" s="590">
        <v>-42.79999999999998</v>
      </c>
    </row>
    <row r="94" spans="1:18" ht="11.25">
      <c r="A94" s="560">
        <v>84</v>
      </c>
      <c r="B94" s="544" t="s">
        <v>64</v>
      </c>
      <c r="C94" s="462">
        <v>139</v>
      </c>
      <c r="D94" s="637"/>
      <c r="E94" s="464">
        <v>191.82</v>
      </c>
      <c r="F94" s="637" t="s">
        <v>124</v>
      </c>
      <c r="G94" s="464">
        <v>0</v>
      </c>
      <c r="H94" s="550"/>
      <c r="I94" s="655">
        <v>0</v>
      </c>
      <c r="J94" s="637"/>
      <c r="K94" s="555">
        <v>139</v>
      </c>
      <c r="L94" s="571" t="s">
        <v>125</v>
      </c>
      <c r="M94" s="649">
        <v>191.82</v>
      </c>
      <c r="N94" s="554" t="s">
        <v>124</v>
      </c>
      <c r="O94" s="590">
        <v>257</v>
      </c>
      <c r="P94" s="590">
        <v>247</v>
      </c>
      <c r="Q94" s="590">
        <v>75</v>
      </c>
      <c r="R94" s="590">
        <v>-73</v>
      </c>
    </row>
    <row r="95" spans="1:18" ht="11.25">
      <c r="A95" s="560">
        <v>85</v>
      </c>
      <c r="B95" s="544" t="s">
        <v>65</v>
      </c>
      <c r="C95" s="471">
        <v>110</v>
      </c>
      <c r="D95" s="637" t="s">
        <v>124</v>
      </c>
      <c r="E95" s="464">
        <v>151.79999999999998</v>
      </c>
      <c r="F95" s="637" t="s">
        <v>124</v>
      </c>
      <c r="G95" s="464">
        <v>0</v>
      </c>
      <c r="H95" s="550"/>
      <c r="I95" s="655">
        <v>0</v>
      </c>
      <c r="J95" s="637"/>
      <c r="K95" s="648">
        <v>110</v>
      </c>
      <c r="L95" s="571" t="s">
        <v>124</v>
      </c>
      <c r="M95" s="649">
        <v>151.79999999999998</v>
      </c>
      <c r="N95" s="554" t="s">
        <v>124</v>
      </c>
      <c r="O95" s="590">
        <v>179</v>
      </c>
      <c r="P95" s="590">
        <v>170</v>
      </c>
      <c r="Q95" s="590">
        <v>13</v>
      </c>
      <c r="R95" s="590">
        <v>-65</v>
      </c>
    </row>
    <row r="96" spans="1:18" ht="11.25">
      <c r="A96" s="560">
        <v>86</v>
      </c>
      <c r="B96" s="544" t="s">
        <v>66</v>
      </c>
      <c r="C96" s="462">
        <v>119</v>
      </c>
      <c r="D96" s="637"/>
      <c r="E96" s="464">
        <v>209</v>
      </c>
      <c r="F96" s="637"/>
      <c r="G96" s="464">
        <v>63</v>
      </c>
      <c r="H96" s="550"/>
      <c r="I96" s="655">
        <v>111</v>
      </c>
      <c r="J96" s="637"/>
      <c r="K96" s="555">
        <v>182</v>
      </c>
      <c r="L96" s="571" t="s">
        <v>125</v>
      </c>
      <c r="M96" s="647">
        <v>320</v>
      </c>
      <c r="N96" s="554" t="s">
        <v>125</v>
      </c>
      <c r="O96" s="590">
        <v>151</v>
      </c>
      <c r="P96" s="590">
        <v>127</v>
      </c>
      <c r="Q96" s="590">
        <v>56</v>
      </c>
      <c r="R96" s="590">
        <v>-24.05000000000001</v>
      </c>
    </row>
    <row r="97" spans="1:18" ht="11.25">
      <c r="A97" s="560">
        <v>87</v>
      </c>
      <c r="B97" s="544" t="s">
        <v>116</v>
      </c>
      <c r="C97" s="462">
        <v>34</v>
      </c>
      <c r="D97" s="637"/>
      <c r="E97" s="464">
        <v>67</v>
      </c>
      <c r="F97" s="637"/>
      <c r="G97" s="464">
        <v>132</v>
      </c>
      <c r="H97" s="550"/>
      <c r="I97" s="655">
        <v>168</v>
      </c>
      <c r="J97" s="637"/>
      <c r="K97" s="555">
        <v>166</v>
      </c>
      <c r="L97" s="571" t="s">
        <v>125</v>
      </c>
      <c r="M97" s="647">
        <v>235</v>
      </c>
      <c r="N97" s="554" t="s">
        <v>125</v>
      </c>
      <c r="O97" s="590">
        <v>80</v>
      </c>
      <c r="P97" s="590">
        <v>84</v>
      </c>
      <c r="Q97" s="590">
        <v>0</v>
      </c>
      <c r="R97" s="590">
        <v>-22</v>
      </c>
    </row>
    <row r="98" spans="1:18" ht="11.25">
      <c r="A98" s="560">
        <v>88</v>
      </c>
      <c r="B98" s="544" t="s">
        <v>67</v>
      </c>
      <c r="C98" s="462">
        <v>0</v>
      </c>
      <c r="D98" s="637"/>
      <c r="E98" s="464">
        <v>0</v>
      </c>
      <c r="F98" s="637" t="s">
        <v>124</v>
      </c>
      <c r="G98" s="464">
        <v>95</v>
      </c>
      <c r="H98" s="592"/>
      <c r="I98" s="471">
        <v>151.05</v>
      </c>
      <c r="J98" s="637" t="s">
        <v>124</v>
      </c>
      <c r="K98" s="555">
        <v>95</v>
      </c>
      <c r="L98" s="571" t="s">
        <v>125</v>
      </c>
      <c r="M98" s="649">
        <v>151.05</v>
      </c>
      <c r="N98" s="554" t="s">
        <v>124</v>
      </c>
      <c r="O98" s="590">
        <v>138</v>
      </c>
      <c r="P98" s="590">
        <v>137</v>
      </c>
      <c r="Q98" s="590">
        <v>-5</v>
      </c>
      <c r="R98" s="590">
        <v>-84</v>
      </c>
    </row>
    <row r="99" spans="1:18" ht="11.25">
      <c r="A99" s="560">
        <v>89</v>
      </c>
      <c r="B99" s="544" t="s">
        <v>68</v>
      </c>
      <c r="C99" s="462">
        <v>80</v>
      </c>
      <c r="D99" s="637"/>
      <c r="E99" s="464">
        <v>106</v>
      </c>
      <c r="F99" s="637"/>
      <c r="G99" s="464">
        <v>0</v>
      </c>
      <c r="H99" s="550"/>
      <c r="I99" s="655">
        <v>0</v>
      </c>
      <c r="J99" s="637"/>
      <c r="K99" s="555">
        <v>80</v>
      </c>
      <c r="L99" s="571" t="s">
        <v>125</v>
      </c>
      <c r="M99" s="647">
        <v>106</v>
      </c>
      <c r="N99" s="554" t="s">
        <v>125</v>
      </c>
      <c r="O99" s="590">
        <v>5302</v>
      </c>
      <c r="P99" s="590">
        <v>3692</v>
      </c>
      <c r="Q99" s="590">
        <v>1311</v>
      </c>
      <c r="R99" s="590">
        <v>-1931.5</v>
      </c>
    </row>
    <row r="100" spans="1:18" ht="11.25">
      <c r="A100" s="560">
        <v>90</v>
      </c>
      <c r="B100" s="544" t="s">
        <v>69</v>
      </c>
      <c r="C100" s="462">
        <v>125</v>
      </c>
      <c r="D100" s="637"/>
      <c r="E100" s="464">
        <v>191</v>
      </c>
      <c r="F100" s="637"/>
      <c r="G100" s="464">
        <v>18</v>
      </c>
      <c r="H100" s="550"/>
      <c r="I100" s="655">
        <v>30</v>
      </c>
      <c r="J100" s="637"/>
      <c r="K100" s="555">
        <v>143</v>
      </c>
      <c r="L100" s="571" t="s">
        <v>125</v>
      </c>
      <c r="M100" s="647">
        <v>221</v>
      </c>
      <c r="N100" s="554" t="s">
        <v>125</v>
      </c>
      <c r="O100" s="590">
        <v>3330</v>
      </c>
      <c r="P100" s="590">
        <v>3303</v>
      </c>
      <c r="Q100" s="590">
        <v>696</v>
      </c>
      <c r="R100" s="590">
        <v>-464.22000000000025</v>
      </c>
    </row>
    <row r="101" spans="1:18" ht="11.25">
      <c r="A101" s="560">
        <v>91</v>
      </c>
      <c r="B101" s="544" t="s">
        <v>70</v>
      </c>
      <c r="C101" s="462">
        <v>3439</v>
      </c>
      <c r="D101" s="637"/>
      <c r="E101" s="464">
        <v>4745.82</v>
      </c>
      <c r="F101" s="637" t="s">
        <v>124</v>
      </c>
      <c r="G101" s="464">
        <v>552</v>
      </c>
      <c r="H101" s="550"/>
      <c r="I101" s="471">
        <v>877.6800000000001</v>
      </c>
      <c r="J101" s="637" t="s">
        <v>124</v>
      </c>
      <c r="K101" s="555">
        <v>3991</v>
      </c>
      <c r="L101" s="571" t="s">
        <v>125</v>
      </c>
      <c r="M101" s="649">
        <v>5623.5</v>
      </c>
      <c r="N101" s="554" t="s">
        <v>124</v>
      </c>
      <c r="O101" s="590">
        <v>1633</v>
      </c>
      <c r="P101" s="590">
        <v>1497</v>
      </c>
      <c r="Q101" s="590">
        <v>-38</v>
      </c>
      <c r="R101" s="590">
        <v>-915.0299999999997</v>
      </c>
    </row>
    <row r="102" spans="1:18" ht="11.25">
      <c r="A102" s="560">
        <v>92</v>
      </c>
      <c r="B102" s="544" t="s">
        <v>117</v>
      </c>
      <c r="C102" s="462">
        <v>2004</v>
      </c>
      <c r="D102" s="637"/>
      <c r="E102" s="464">
        <v>2765.52</v>
      </c>
      <c r="F102" s="637" t="s">
        <v>124</v>
      </c>
      <c r="G102" s="464">
        <v>630</v>
      </c>
      <c r="H102" s="550"/>
      <c r="I102" s="471">
        <v>1001.7</v>
      </c>
      <c r="J102" s="637" t="s">
        <v>124</v>
      </c>
      <c r="K102" s="555">
        <v>2634</v>
      </c>
      <c r="L102" s="571" t="s">
        <v>125</v>
      </c>
      <c r="M102" s="649">
        <v>3767.2200000000003</v>
      </c>
      <c r="N102" s="554" t="s">
        <v>124</v>
      </c>
      <c r="O102" s="590">
        <v>1546</v>
      </c>
      <c r="P102" s="590">
        <v>1476</v>
      </c>
      <c r="Q102" s="590">
        <v>116</v>
      </c>
      <c r="R102" s="590">
        <v>-668.5500000000002</v>
      </c>
    </row>
    <row r="103" spans="1:18" ht="11.25">
      <c r="A103" s="560">
        <v>93</v>
      </c>
      <c r="B103" s="544" t="s">
        <v>118</v>
      </c>
      <c r="C103" s="462">
        <v>1166</v>
      </c>
      <c r="D103" s="637"/>
      <c r="E103" s="464">
        <v>1609.08</v>
      </c>
      <c r="F103" s="637" t="s">
        <v>124</v>
      </c>
      <c r="G103" s="464">
        <v>505</v>
      </c>
      <c r="H103" s="550"/>
      <c r="I103" s="471">
        <v>802.95</v>
      </c>
      <c r="J103" s="637" t="s">
        <v>124</v>
      </c>
      <c r="K103" s="555">
        <v>1671</v>
      </c>
      <c r="L103" s="571" t="s">
        <v>125</v>
      </c>
      <c r="M103" s="649">
        <v>2412.0299999999997</v>
      </c>
      <c r="N103" s="554" t="s">
        <v>124</v>
      </c>
      <c r="O103" s="590">
        <v>4336</v>
      </c>
      <c r="P103" s="590">
        <v>3244</v>
      </c>
      <c r="Q103" s="590">
        <v>1157</v>
      </c>
      <c r="R103" s="590">
        <v>-1228.4899999999998</v>
      </c>
    </row>
    <row r="104" spans="1:18" s="544" customFormat="1" ht="11.25">
      <c r="A104" s="560">
        <v>94</v>
      </c>
      <c r="B104" s="544" t="s">
        <v>119</v>
      </c>
      <c r="C104" s="462">
        <v>615</v>
      </c>
      <c r="D104" s="637"/>
      <c r="E104" s="464">
        <v>848.6999999999999</v>
      </c>
      <c r="F104" s="637" t="s">
        <v>124</v>
      </c>
      <c r="G104" s="464">
        <v>815</v>
      </c>
      <c r="H104" s="592"/>
      <c r="I104" s="471">
        <v>1295.8500000000001</v>
      </c>
      <c r="J104" s="637" t="s">
        <v>124</v>
      </c>
      <c r="K104" s="555">
        <v>1430</v>
      </c>
      <c r="L104" s="571" t="s">
        <v>125</v>
      </c>
      <c r="M104" s="649">
        <v>2144.55</v>
      </c>
      <c r="N104" s="554" t="s">
        <v>124</v>
      </c>
      <c r="O104" s="590">
        <v>0</v>
      </c>
      <c r="P104" s="590">
        <v>0</v>
      </c>
      <c r="Q104" s="590">
        <v>0</v>
      </c>
      <c r="R104" s="590">
        <v>0</v>
      </c>
    </row>
    <row r="105" spans="1:18" s="544" customFormat="1" ht="11.25">
      <c r="A105" s="560">
        <v>95</v>
      </c>
      <c r="B105" s="544" t="s">
        <v>120</v>
      </c>
      <c r="C105" s="481">
        <v>2772</v>
      </c>
      <c r="D105" s="645"/>
      <c r="E105" s="483">
        <v>3825.3599999999997</v>
      </c>
      <c r="F105" s="645" t="s">
        <v>124</v>
      </c>
      <c r="G105" s="464">
        <v>407</v>
      </c>
      <c r="H105" s="550"/>
      <c r="I105" s="471">
        <v>647.13</v>
      </c>
      <c r="J105" s="637" t="s">
        <v>124</v>
      </c>
      <c r="K105" s="555">
        <v>3179</v>
      </c>
      <c r="L105" s="571" t="s">
        <v>125</v>
      </c>
      <c r="M105" s="656">
        <v>4472.49</v>
      </c>
      <c r="N105" s="570" t="s">
        <v>124</v>
      </c>
      <c r="O105" s="590">
        <v>20</v>
      </c>
      <c r="P105" s="590">
        <v>22</v>
      </c>
      <c r="Q105" s="590">
        <v>0</v>
      </c>
      <c r="R105" s="590">
        <v>-12</v>
      </c>
    </row>
    <row r="106" spans="1:18" s="544" customFormat="1" ht="11.25">
      <c r="A106" s="573">
        <v>971</v>
      </c>
      <c r="B106" s="574" t="s">
        <v>71</v>
      </c>
      <c r="C106" s="497">
        <v>0</v>
      </c>
      <c r="D106" s="657"/>
      <c r="E106" s="497">
        <v>0</v>
      </c>
      <c r="F106" s="657"/>
      <c r="G106" s="497">
        <v>0</v>
      </c>
      <c r="H106" s="576"/>
      <c r="I106" s="658">
        <v>0</v>
      </c>
      <c r="J106" s="657"/>
      <c r="K106" s="659">
        <v>0</v>
      </c>
      <c r="L106" s="581" t="s">
        <v>125</v>
      </c>
      <c r="M106" s="555">
        <v>0</v>
      </c>
      <c r="N106" s="554" t="s">
        <v>125</v>
      </c>
      <c r="O106" s="590">
        <v>40</v>
      </c>
      <c r="P106" s="590">
        <v>43</v>
      </c>
      <c r="Q106" s="590">
        <v>-39</v>
      </c>
      <c r="R106" s="590">
        <v>-66.02</v>
      </c>
    </row>
    <row r="107" spans="1:18" s="544" customFormat="1" ht="11.25">
      <c r="A107" s="560">
        <v>972</v>
      </c>
      <c r="B107" s="544" t="s">
        <v>72</v>
      </c>
      <c r="C107" s="462">
        <v>0</v>
      </c>
      <c r="D107" s="637"/>
      <c r="E107" s="462">
        <v>0</v>
      </c>
      <c r="F107" s="637"/>
      <c r="G107" s="462">
        <v>20</v>
      </c>
      <c r="H107" s="548"/>
      <c r="I107" s="655">
        <v>34</v>
      </c>
      <c r="J107" s="637"/>
      <c r="K107" s="647">
        <v>20</v>
      </c>
      <c r="L107" s="554" t="s">
        <v>125</v>
      </c>
      <c r="M107" s="555">
        <v>34</v>
      </c>
      <c r="N107" s="554" t="s">
        <v>125</v>
      </c>
      <c r="O107" s="590">
        <v>116</v>
      </c>
      <c r="P107" s="590">
        <v>116</v>
      </c>
      <c r="Q107" s="590">
        <v>-4</v>
      </c>
      <c r="R107" s="590">
        <v>-49.599999999999994</v>
      </c>
    </row>
    <row r="108" spans="1:14" ht="11.25">
      <c r="A108" s="560">
        <v>973</v>
      </c>
      <c r="B108" s="544" t="s">
        <v>121</v>
      </c>
      <c r="C108" s="462">
        <v>79</v>
      </c>
      <c r="D108" s="637"/>
      <c r="E108" s="462">
        <v>109.02</v>
      </c>
      <c r="F108" s="637" t="s">
        <v>124</v>
      </c>
      <c r="G108" s="462">
        <v>0</v>
      </c>
      <c r="H108" s="637"/>
      <c r="I108" s="655">
        <v>0</v>
      </c>
      <c r="J108" s="637"/>
      <c r="K108" s="647">
        <v>79</v>
      </c>
      <c r="L108" s="554" t="s">
        <v>125</v>
      </c>
      <c r="M108" s="555">
        <v>109.02</v>
      </c>
      <c r="N108" s="554" t="s">
        <v>124</v>
      </c>
    </row>
    <row r="109" spans="1:14" ht="11.25">
      <c r="A109" s="561">
        <v>974</v>
      </c>
      <c r="B109" s="562" t="s">
        <v>73</v>
      </c>
      <c r="C109" s="481">
        <v>120</v>
      </c>
      <c r="D109" s="645"/>
      <c r="E109" s="481">
        <v>165.6</v>
      </c>
      <c r="F109" s="645" t="s">
        <v>124</v>
      </c>
      <c r="G109" s="481">
        <v>0</v>
      </c>
      <c r="H109" s="564"/>
      <c r="I109" s="660">
        <v>0</v>
      </c>
      <c r="J109" s="645"/>
      <c r="K109" s="653">
        <v>120</v>
      </c>
      <c r="L109" s="570" t="s">
        <v>125</v>
      </c>
      <c r="M109" s="640">
        <v>165.6</v>
      </c>
      <c r="N109" s="570" t="s">
        <v>124</v>
      </c>
    </row>
    <row r="110" spans="7:9" ht="12.75" customHeight="1">
      <c r="G110" s="544"/>
      <c r="H110" s="592"/>
      <c r="I110" s="544"/>
    </row>
    <row r="111" spans="1:14" ht="15.75" customHeight="1">
      <c r="A111" s="868" t="s">
        <v>11</v>
      </c>
      <c r="B111" s="869"/>
      <c r="C111" s="579">
        <v>46949.36704859739</v>
      </c>
      <c r="D111" s="576"/>
      <c r="E111" s="579">
        <v>64570.67999999999</v>
      </c>
      <c r="F111" s="576"/>
      <c r="G111" s="579">
        <v>10127.22641509434</v>
      </c>
      <c r="H111" s="576"/>
      <c r="I111" s="579">
        <v>15910.51</v>
      </c>
      <c r="J111" s="576"/>
      <c r="K111" s="579">
        <v>57076.59346369173</v>
      </c>
      <c r="L111" s="576"/>
      <c r="M111" s="579">
        <v>80481.19000000002</v>
      </c>
      <c r="N111" s="657"/>
    </row>
    <row r="112" spans="1:14" ht="11.25">
      <c r="A112" s="870" t="s">
        <v>19</v>
      </c>
      <c r="B112" s="871"/>
      <c r="C112" s="552">
        <v>199</v>
      </c>
      <c r="D112" s="661"/>
      <c r="E112" s="552">
        <v>274.62</v>
      </c>
      <c r="F112" s="662"/>
      <c r="G112" s="552">
        <v>20</v>
      </c>
      <c r="H112" s="548"/>
      <c r="I112" s="552">
        <v>34</v>
      </c>
      <c r="J112" s="548"/>
      <c r="K112" s="552">
        <v>219</v>
      </c>
      <c r="L112" s="637"/>
      <c r="M112" s="552">
        <v>308.62</v>
      </c>
      <c r="N112" s="637"/>
    </row>
    <row r="113" spans="1:14" ht="11.25">
      <c r="A113" s="873" t="s">
        <v>12</v>
      </c>
      <c r="B113" s="874"/>
      <c r="C113" s="568">
        <v>47148.36704859739</v>
      </c>
      <c r="D113" s="564"/>
      <c r="E113" s="568">
        <v>64845.299999999996</v>
      </c>
      <c r="F113" s="564"/>
      <c r="G113" s="568">
        <v>10147.22641509434</v>
      </c>
      <c r="H113" s="564"/>
      <c r="I113" s="568">
        <v>15944.51</v>
      </c>
      <c r="J113" s="564"/>
      <c r="K113" s="568">
        <v>57295.59346369173</v>
      </c>
      <c r="L113" s="645"/>
      <c r="M113" s="568">
        <v>80789.81000000001</v>
      </c>
      <c r="N113" s="645"/>
    </row>
    <row r="114" spans="1:14" ht="43.5" customHeight="1">
      <c r="A114" s="926" t="s">
        <v>280</v>
      </c>
      <c r="B114" s="866"/>
      <c r="C114" s="866"/>
      <c r="D114" s="866"/>
      <c r="E114" s="866"/>
      <c r="F114" s="866"/>
      <c r="G114" s="866"/>
      <c r="H114" s="866"/>
      <c r="I114" s="866"/>
      <c r="J114" s="866"/>
      <c r="K114" s="866"/>
      <c r="L114" s="866"/>
      <c r="M114" s="866"/>
      <c r="N114" s="866"/>
    </row>
    <row r="115" spans="1:9" ht="11.25">
      <c r="A115" s="663"/>
      <c r="B115" s="596"/>
      <c r="C115" s="596"/>
      <c r="D115" s="597"/>
      <c r="E115" s="596"/>
      <c r="F115" s="597"/>
      <c r="G115" s="598"/>
      <c r="H115" s="599"/>
      <c r="I115" s="598"/>
    </row>
    <row r="116" spans="1:9" ht="11.25">
      <c r="A116" s="544"/>
      <c r="B116" s="596"/>
      <c r="C116" s="596"/>
      <c r="D116" s="597"/>
      <c r="E116" s="596"/>
      <c r="F116" s="597"/>
      <c r="G116" s="596"/>
      <c r="H116" s="597"/>
      <c r="I116" s="596"/>
    </row>
    <row r="117" spans="1:9" ht="11.25">
      <c r="A117" s="544"/>
      <c r="B117" s="544"/>
      <c r="C117" s="544"/>
      <c r="D117" s="592"/>
      <c r="E117" s="544"/>
      <c r="F117" s="592"/>
      <c r="G117" s="544"/>
      <c r="H117" s="592"/>
      <c r="I117" s="544"/>
    </row>
    <row r="118" spans="1:9" ht="11.25">
      <c r="A118" s="544"/>
      <c r="B118" s="544"/>
      <c r="C118" s="544"/>
      <c r="D118" s="592"/>
      <c r="E118" s="544"/>
      <c r="F118" s="592"/>
      <c r="G118" s="553"/>
      <c r="H118" s="592"/>
      <c r="I118" s="553"/>
    </row>
    <row r="119" spans="1:9" ht="11.25">
      <c r="A119" s="544"/>
      <c r="B119" s="544"/>
      <c r="C119" s="544"/>
      <c r="D119" s="592"/>
      <c r="E119" s="544"/>
      <c r="F119" s="592"/>
      <c r="G119" s="553"/>
      <c r="H119" s="592"/>
      <c r="I119" s="553"/>
    </row>
    <row r="120" spans="1:9" ht="11.25">
      <c r="A120" s="544"/>
      <c r="B120" s="544"/>
      <c r="C120" s="544"/>
      <c r="D120" s="592"/>
      <c r="E120" s="544"/>
      <c r="F120" s="592"/>
      <c r="G120" s="553"/>
      <c r="H120" s="592"/>
      <c r="I120" s="553"/>
    </row>
    <row r="121" spans="1:9" ht="11.25">
      <c r="A121" s="544"/>
      <c r="B121" s="544"/>
      <c r="C121" s="544"/>
      <c r="D121" s="592"/>
      <c r="E121" s="544"/>
      <c r="F121" s="592"/>
      <c r="G121" s="553"/>
      <c r="H121" s="592"/>
      <c r="I121" s="553"/>
    </row>
    <row r="122" spans="1:9" ht="11.25">
      <c r="A122" s="544"/>
      <c r="B122" s="544"/>
      <c r="C122" s="544"/>
      <c r="D122" s="592"/>
      <c r="E122" s="544"/>
      <c r="F122" s="592"/>
      <c r="G122" s="553"/>
      <c r="H122" s="592"/>
      <c r="I122" s="553"/>
    </row>
    <row r="123" spans="1:9" ht="11.25">
      <c r="A123" s="544"/>
      <c r="B123" s="544"/>
      <c r="C123" s="544"/>
      <c r="D123" s="592"/>
      <c r="E123" s="544"/>
      <c r="F123" s="592"/>
      <c r="G123" s="553"/>
      <c r="H123" s="592"/>
      <c r="I123" s="553"/>
    </row>
    <row r="124" spans="1:9" ht="11.25">
      <c r="A124" s="544"/>
      <c r="B124" s="544"/>
      <c r="C124" s="544"/>
      <c r="D124" s="592"/>
      <c r="E124" s="544"/>
      <c r="F124" s="592"/>
      <c r="G124" s="553"/>
      <c r="H124" s="592"/>
      <c r="I124" s="553"/>
    </row>
    <row r="125" spans="1:9" ht="11.25">
      <c r="A125" s="544"/>
      <c r="B125" s="544"/>
      <c r="C125" s="544"/>
      <c r="D125" s="592"/>
      <c r="E125" s="544"/>
      <c r="F125" s="592"/>
      <c r="G125" s="553"/>
      <c r="H125" s="592"/>
      <c r="I125" s="553"/>
    </row>
    <row r="126" spans="1:9" ht="11.25">
      <c r="A126" s="544"/>
      <c r="B126" s="544"/>
      <c r="C126" s="544"/>
      <c r="D126" s="592"/>
      <c r="E126" s="544"/>
      <c r="F126" s="592"/>
      <c r="G126" s="553"/>
      <c r="H126" s="592"/>
      <c r="I126" s="553"/>
    </row>
    <row r="127" spans="1:9" ht="11.25">
      <c r="A127" s="544"/>
      <c r="B127" s="544"/>
      <c r="C127" s="544"/>
      <c r="D127" s="592"/>
      <c r="E127" s="544"/>
      <c r="F127" s="592"/>
      <c r="G127" s="553"/>
      <c r="H127" s="592"/>
      <c r="I127" s="553"/>
    </row>
    <row r="128" spans="1:9" ht="11.25">
      <c r="A128" s="544"/>
      <c r="B128" s="544"/>
      <c r="C128" s="544"/>
      <c r="D128" s="592"/>
      <c r="E128" s="544"/>
      <c r="F128" s="592"/>
      <c r="G128" s="553"/>
      <c r="H128" s="592"/>
      <c r="I128" s="553"/>
    </row>
    <row r="129" spans="1:9" ht="11.25">
      <c r="A129" s="544"/>
      <c r="B129" s="544"/>
      <c r="C129" s="544"/>
      <c r="D129" s="592"/>
      <c r="E129" s="544"/>
      <c r="F129" s="592"/>
      <c r="G129" s="553"/>
      <c r="H129" s="592"/>
      <c r="I129" s="553"/>
    </row>
    <row r="130" spans="1:14" ht="11.25">
      <c r="A130" s="544"/>
      <c r="B130" s="544"/>
      <c r="C130" s="544"/>
      <c r="D130" s="592"/>
      <c r="E130" s="544"/>
      <c r="F130" s="592"/>
      <c r="G130" s="553"/>
      <c r="H130" s="592"/>
      <c r="I130" s="553"/>
      <c r="J130" s="543"/>
      <c r="L130" s="543"/>
      <c r="N130" s="543"/>
    </row>
    <row r="131" spans="1:14" ht="11.25">
      <c r="A131" s="544"/>
      <c r="B131" s="544"/>
      <c r="C131" s="544"/>
      <c r="D131" s="592"/>
      <c r="E131" s="544"/>
      <c r="F131" s="592"/>
      <c r="G131" s="553"/>
      <c r="H131" s="592"/>
      <c r="I131" s="553"/>
      <c r="J131" s="543"/>
      <c r="L131" s="543"/>
      <c r="N131" s="543"/>
    </row>
    <row r="132" spans="1:14" ht="11.25">
      <c r="A132" s="544"/>
      <c r="B132" s="544"/>
      <c r="C132" s="544"/>
      <c r="D132" s="592"/>
      <c r="E132" s="544"/>
      <c r="F132" s="592"/>
      <c r="G132" s="553"/>
      <c r="H132" s="592"/>
      <c r="I132" s="553"/>
      <c r="J132" s="543"/>
      <c r="L132" s="543"/>
      <c r="N132" s="543"/>
    </row>
    <row r="133" spans="1:14" ht="11.25">
      <c r="A133" s="544"/>
      <c r="B133" s="544"/>
      <c r="C133" s="544"/>
      <c r="D133" s="592"/>
      <c r="E133" s="544"/>
      <c r="F133" s="592"/>
      <c r="G133" s="553"/>
      <c r="H133" s="592"/>
      <c r="I133" s="553"/>
      <c r="J133" s="543"/>
      <c r="L133" s="543"/>
      <c r="N133" s="543"/>
    </row>
    <row r="134" spans="1:14" ht="11.25">
      <c r="A134" s="544"/>
      <c r="B134" s="544"/>
      <c r="C134" s="544"/>
      <c r="D134" s="592"/>
      <c r="E134" s="544"/>
      <c r="F134" s="592"/>
      <c r="G134" s="553"/>
      <c r="H134" s="592"/>
      <c r="I134" s="553"/>
      <c r="J134" s="543"/>
      <c r="L134" s="543"/>
      <c r="N134" s="543"/>
    </row>
    <row r="135" spans="1:14" ht="11.25">
      <c r="A135" s="544"/>
      <c r="B135" s="544"/>
      <c r="C135" s="544"/>
      <c r="D135" s="592"/>
      <c r="E135" s="544"/>
      <c r="F135" s="592"/>
      <c r="G135" s="553"/>
      <c r="H135" s="592"/>
      <c r="I135" s="553"/>
      <c r="J135" s="543"/>
      <c r="L135" s="543"/>
      <c r="N135" s="543"/>
    </row>
    <row r="136" spans="1:14" ht="11.25">
      <c r="A136" s="544"/>
      <c r="B136" s="544"/>
      <c r="C136" s="544"/>
      <c r="D136" s="592"/>
      <c r="E136" s="544"/>
      <c r="F136" s="592"/>
      <c r="G136" s="553"/>
      <c r="H136" s="592"/>
      <c r="I136" s="553"/>
      <c r="J136" s="543"/>
      <c r="L136" s="543"/>
      <c r="N136" s="543"/>
    </row>
    <row r="137" spans="1:14" ht="11.25">
      <c r="A137" s="544"/>
      <c r="B137" s="544"/>
      <c r="C137" s="544"/>
      <c r="D137" s="592"/>
      <c r="E137" s="544"/>
      <c r="F137" s="592"/>
      <c r="G137" s="553"/>
      <c r="H137" s="592"/>
      <c r="I137" s="553"/>
      <c r="J137" s="543"/>
      <c r="L137" s="543"/>
      <c r="N137" s="543"/>
    </row>
    <row r="138" spans="1:14" ht="11.25">
      <c r="A138" s="544"/>
      <c r="B138" s="544"/>
      <c r="C138" s="544"/>
      <c r="D138" s="592"/>
      <c r="E138" s="544"/>
      <c r="F138" s="592"/>
      <c r="G138" s="553"/>
      <c r="H138" s="592"/>
      <c r="I138" s="553"/>
      <c r="J138" s="543"/>
      <c r="L138" s="543"/>
      <c r="N138" s="543"/>
    </row>
    <row r="139" spans="1:14" ht="11.25">
      <c r="A139" s="544"/>
      <c r="B139" s="544"/>
      <c r="C139" s="544"/>
      <c r="D139" s="592"/>
      <c r="E139" s="544"/>
      <c r="F139" s="592"/>
      <c r="G139" s="553"/>
      <c r="H139" s="592"/>
      <c r="I139" s="553"/>
      <c r="J139" s="543"/>
      <c r="L139" s="543"/>
      <c r="N139" s="543"/>
    </row>
    <row r="140" spans="1:14" ht="11.25">
      <c r="A140" s="544"/>
      <c r="B140" s="544"/>
      <c r="C140" s="544"/>
      <c r="D140" s="592"/>
      <c r="E140" s="544"/>
      <c r="F140" s="592"/>
      <c r="G140" s="544"/>
      <c r="H140" s="592"/>
      <c r="I140" s="544"/>
      <c r="J140" s="543"/>
      <c r="L140" s="543"/>
      <c r="N140" s="543"/>
    </row>
    <row r="141" spans="1:14" ht="11.25">
      <c r="A141" s="544"/>
      <c r="B141" s="544"/>
      <c r="C141" s="544"/>
      <c r="D141" s="592"/>
      <c r="E141" s="544"/>
      <c r="F141" s="592"/>
      <c r="G141" s="544"/>
      <c r="H141" s="592"/>
      <c r="I141" s="544"/>
      <c r="J141" s="543"/>
      <c r="L141" s="543"/>
      <c r="N141" s="543"/>
    </row>
    <row r="142" spans="1:14" ht="11.25">
      <c r="A142" s="544"/>
      <c r="B142" s="544"/>
      <c r="C142" s="544"/>
      <c r="D142" s="592"/>
      <c r="E142" s="544"/>
      <c r="F142" s="592"/>
      <c r="G142" s="544"/>
      <c r="H142" s="592"/>
      <c r="I142" s="544"/>
      <c r="J142" s="543"/>
      <c r="L142" s="543"/>
      <c r="N142" s="543"/>
    </row>
    <row r="143" spans="1:14" ht="11.25">
      <c r="A143" s="544"/>
      <c r="B143" s="544"/>
      <c r="C143" s="544"/>
      <c r="D143" s="592"/>
      <c r="E143" s="544"/>
      <c r="F143" s="592"/>
      <c r="G143" s="544"/>
      <c r="H143" s="592"/>
      <c r="I143" s="544"/>
      <c r="J143" s="543"/>
      <c r="L143" s="543"/>
      <c r="N143" s="543"/>
    </row>
    <row r="144" spans="1:14" ht="11.25">
      <c r="A144" s="544"/>
      <c r="B144" s="544"/>
      <c r="C144" s="544"/>
      <c r="D144" s="592"/>
      <c r="E144" s="544"/>
      <c r="F144" s="592"/>
      <c r="G144" s="544"/>
      <c r="H144" s="592"/>
      <c r="I144" s="544"/>
      <c r="J144" s="543"/>
      <c r="L144" s="543"/>
      <c r="N144" s="543"/>
    </row>
    <row r="145" spans="1:14" ht="11.25">
      <c r="A145" s="544"/>
      <c r="B145" s="544"/>
      <c r="C145" s="544"/>
      <c r="D145" s="592"/>
      <c r="E145" s="544"/>
      <c r="F145" s="592"/>
      <c r="G145" s="555"/>
      <c r="H145" s="550"/>
      <c r="I145" s="555"/>
      <c r="J145" s="543"/>
      <c r="L145" s="543"/>
      <c r="N145" s="543"/>
    </row>
    <row r="146" spans="4:14" ht="11.25">
      <c r="D146" s="543"/>
      <c r="F146" s="543"/>
      <c r="H146" s="592"/>
      <c r="J146" s="543"/>
      <c r="L146" s="543"/>
      <c r="N146" s="543"/>
    </row>
    <row r="147" spans="4:14" ht="11.25">
      <c r="D147" s="543"/>
      <c r="F147" s="543"/>
      <c r="H147" s="592"/>
      <c r="J147" s="543"/>
      <c r="L147" s="543"/>
      <c r="N147" s="543"/>
    </row>
    <row r="148" spans="4:14" ht="11.25">
      <c r="D148" s="543"/>
      <c r="F148" s="543"/>
      <c r="H148" s="592"/>
      <c r="J148" s="543"/>
      <c r="L148" s="543"/>
      <c r="N148" s="543"/>
    </row>
    <row r="149" spans="4:14" ht="11.25">
      <c r="D149" s="543"/>
      <c r="F149" s="543"/>
      <c r="H149" s="592"/>
      <c r="J149" s="543"/>
      <c r="L149" s="543"/>
      <c r="N149" s="543"/>
    </row>
    <row r="150" spans="4:14" ht="11.25">
      <c r="D150" s="543"/>
      <c r="F150" s="543"/>
      <c r="H150" s="592"/>
      <c r="J150" s="543"/>
      <c r="L150" s="543"/>
      <c r="N150" s="543"/>
    </row>
    <row r="151" spans="4:14" ht="11.25">
      <c r="D151" s="543"/>
      <c r="F151" s="543"/>
      <c r="H151" s="592"/>
      <c r="J151" s="543"/>
      <c r="L151" s="543"/>
      <c r="N151" s="543"/>
    </row>
    <row r="152" spans="4:14" ht="11.25">
      <c r="D152" s="543"/>
      <c r="F152" s="543"/>
      <c r="H152" s="592"/>
      <c r="J152" s="543"/>
      <c r="L152" s="543"/>
      <c r="N152" s="543"/>
    </row>
    <row r="153" spans="4:14" ht="11.25">
      <c r="D153" s="543"/>
      <c r="F153" s="543"/>
      <c r="H153" s="592"/>
      <c r="J153" s="543"/>
      <c r="L153" s="543"/>
      <c r="N153" s="543"/>
    </row>
    <row r="154" spans="4:14" ht="11.25">
      <c r="D154" s="543"/>
      <c r="F154" s="543"/>
      <c r="H154" s="592"/>
      <c r="J154" s="543"/>
      <c r="L154" s="543"/>
      <c r="N154" s="543"/>
    </row>
    <row r="155" spans="4:14" ht="11.25">
      <c r="D155" s="543"/>
      <c r="F155" s="543"/>
      <c r="H155" s="592"/>
      <c r="J155" s="543"/>
      <c r="L155" s="543"/>
      <c r="N155" s="543"/>
    </row>
    <row r="156" spans="4:14" ht="11.25">
      <c r="D156" s="543"/>
      <c r="F156" s="543"/>
      <c r="H156" s="592"/>
      <c r="J156" s="543"/>
      <c r="L156" s="543"/>
      <c r="N156" s="543"/>
    </row>
    <row r="157" spans="4:14" ht="11.25">
      <c r="D157" s="543"/>
      <c r="F157" s="543"/>
      <c r="H157" s="592"/>
      <c r="J157" s="543"/>
      <c r="L157" s="543"/>
      <c r="N157" s="543"/>
    </row>
    <row r="158" spans="4:14" ht="11.25">
      <c r="D158" s="543"/>
      <c r="F158" s="543"/>
      <c r="H158" s="592"/>
      <c r="J158" s="543"/>
      <c r="L158" s="543"/>
      <c r="N158" s="543"/>
    </row>
    <row r="159" spans="4:14" ht="11.25">
      <c r="D159" s="543"/>
      <c r="F159" s="543"/>
      <c r="H159" s="592"/>
      <c r="J159" s="543"/>
      <c r="L159" s="543"/>
      <c r="N159" s="543"/>
    </row>
    <row r="160" spans="4:14" ht="11.25">
      <c r="D160" s="543"/>
      <c r="F160" s="543"/>
      <c r="H160" s="592"/>
      <c r="J160" s="543"/>
      <c r="L160" s="543"/>
      <c r="N160" s="543"/>
    </row>
    <row r="161" spans="4:14" ht="11.25">
      <c r="D161" s="543"/>
      <c r="F161" s="543"/>
      <c r="H161" s="592"/>
      <c r="J161" s="543"/>
      <c r="L161" s="543"/>
      <c r="N161" s="543"/>
    </row>
    <row r="162" spans="4:14" ht="11.25">
      <c r="D162" s="543"/>
      <c r="F162" s="543"/>
      <c r="H162" s="592"/>
      <c r="J162" s="543"/>
      <c r="L162" s="543"/>
      <c r="N162" s="543"/>
    </row>
    <row r="163" spans="4:14" ht="11.25">
      <c r="D163" s="543"/>
      <c r="F163" s="543"/>
      <c r="H163" s="592"/>
      <c r="J163" s="543"/>
      <c r="L163" s="543"/>
      <c r="N163" s="543"/>
    </row>
    <row r="164" spans="4:14" ht="11.25">
      <c r="D164" s="543"/>
      <c r="F164" s="543"/>
      <c r="H164" s="592"/>
      <c r="J164" s="543"/>
      <c r="L164" s="543"/>
      <c r="N164" s="543"/>
    </row>
    <row r="165" spans="4:14" ht="11.25">
      <c r="D165" s="543"/>
      <c r="F165" s="543"/>
      <c r="H165" s="592"/>
      <c r="J165" s="543"/>
      <c r="L165" s="543"/>
      <c r="N165" s="543"/>
    </row>
    <row r="166" spans="4:14" ht="11.25">
      <c r="D166" s="543"/>
      <c r="F166" s="543"/>
      <c r="H166" s="592"/>
      <c r="J166" s="543"/>
      <c r="L166" s="543"/>
      <c r="N166" s="543"/>
    </row>
    <row r="167" spans="4:14" ht="11.25">
      <c r="D167" s="543"/>
      <c r="F167" s="543"/>
      <c r="H167" s="592"/>
      <c r="J167" s="543"/>
      <c r="L167" s="543"/>
      <c r="N167" s="543"/>
    </row>
    <row r="168" spans="4:14" ht="11.25">
      <c r="D168" s="543"/>
      <c r="F168" s="543"/>
      <c r="H168" s="592"/>
      <c r="J168" s="543"/>
      <c r="L168" s="543"/>
      <c r="N168" s="543"/>
    </row>
    <row r="169" spans="4:14" ht="11.25">
      <c r="D169" s="543"/>
      <c r="F169" s="543"/>
      <c r="H169" s="592"/>
      <c r="J169" s="543"/>
      <c r="L169" s="543"/>
      <c r="N169" s="543"/>
    </row>
    <row r="170" spans="4:14" ht="11.25">
      <c r="D170" s="543"/>
      <c r="F170" s="543"/>
      <c r="H170" s="592"/>
      <c r="J170" s="543"/>
      <c r="L170" s="543"/>
      <c r="N170" s="543"/>
    </row>
    <row r="171" spans="4:14" ht="11.25">
      <c r="D171" s="543"/>
      <c r="F171" s="543"/>
      <c r="H171" s="592"/>
      <c r="J171" s="543"/>
      <c r="L171" s="543"/>
      <c r="N171" s="543"/>
    </row>
    <row r="172" spans="4:14" ht="11.25">
      <c r="D172" s="543"/>
      <c r="F172" s="543"/>
      <c r="H172" s="592"/>
      <c r="J172" s="543"/>
      <c r="L172" s="543"/>
      <c r="N172" s="543"/>
    </row>
    <row r="173" spans="4:14" ht="11.25">
      <c r="D173" s="543"/>
      <c r="F173" s="543"/>
      <c r="H173" s="592"/>
      <c r="J173" s="543"/>
      <c r="L173" s="543"/>
      <c r="N173" s="543"/>
    </row>
    <row r="174" spans="4:14" ht="11.25">
      <c r="D174" s="543"/>
      <c r="F174" s="543"/>
      <c r="H174" s="592"/>
      <c r="J174" s="543"/>
      <c r="L174" s="543"/>
      <c r="N174" s="543"/>
    </row>
    <row r="175" spans="4:14" ht="11.25">
      <c r="D175" s="543"/>
      <c r="F175" s="543"/>
      <c r="H175" s="592"/>
      <c r="J175" s="543"/>
      <c r="L175" s="543"/>
      <c r="N175" s="543"/>
    </row>
    <row r="176" spans="4:14" ht="11.25">
      <c r="D176" s="543"/>
      <c r="F176" s="543"/>
      <c r="H176" s="592"/>
      <c r="J176" s="543"/>
      <c r="L176" s="543"/>
      <c r="N176" s="543"/>
    </row>
    <row r="177" spans="4:14" ht="11.25">
      <c r="D177" s="543"/>
      <c r="F177" s="543"/>
      <c r="H177" s="592"/>
      <c r="J177" s="543"/>
      <c r="L177" s="543"/>
      <c r="N177" s="543"/>
    </row>
    <row r="178" spans="4:14" ht="11.25">
      <c r="D178" s="543"/>
      <c r="F178" s="543"/>
      <c r="H178" s="592"/>
      <c r="J178" s="543"/>
      <c r="L178" s="543"/>
      <c r="N178" s="543"/>
    </row>
    <row r="179" spans="4:14" ht="11.25">
      <c r="D179" s="543"/>
      <c r="F179" s="543"/>
      <c r="H179" s="592"/>
      <c r="J179" s="543"/>
      <c r="L179" s="543"/>
      <c r="N179" s="543"/>
    </row>
    <row r="180" spans="4:14" ht="11.25">
      <c r="D180" s="543"/>
      <c r="F180" s="543"/>
      <c r="H180" s="592"/>
      <c r="J180" s="543"/>
      <c r="L180" s="543"/>
      <c r="N180" s="543"/>
    </row>
    <row r="181" spans="4:14" ht="11.25">
      <c r="D181" s="543"/>
      <c r="F181" s="543"/>
      <c r="H181" s="592"/>
      <c r="J181" s="543"/>
      <c r="L181" s="543"/>
      <c r="N181" s="543"/>
    </row>
  </sheetData>
  <sheetProtection/>
  <mergeCells count="26">
    <mergeCell ref="I62:J62"/>
    <mergeCell ref="K62:L62"/>
    <mergeCell ref="A113:B113"/>
    <mergeCell ref="C62:D62"/>
    <mergeCell ref="E62:F62"/>
    <mergeCell ref="G62:H62"/>
    <mergeCell ref="M4:N4"/>
    <mergeCell ref="A114:N114"/>
    <mergeCell ref="A58:B58"/>
    <mergeCell ref="A61:B62"/>
    <mergeCell ref="C61:F61"/>
    <mergeCell ref="G61:J61"/>
    <mergeCell ref="K61:N61"/>
    <mergeCell ref="M62:N62"/>
    <mergeCell ref="A111:B111"/>
    <mergeCell ref="A112:B112"/>
    <mergeCell ref="A1:N1"/>
    <mergeCell ref="A3:B4"/>
    <mergeCell ref="C3:F3"/>
    <mergeCell ref="G3:J3"/>
    <mergeCell ref="K3:N3"/>
    <mergeCell ref="C4:D4"/>
    <mergeCell ref="E4:F4"/>
    <mergeCell ref="G4:H4"/>
    <mergeCell ref="I4:J4"/>
    <mergeCell ref="K4:L4"/>
  </mergeCells>
  <conditionalFormatting sqref="G5:G57 G63:G109 C5:C57 C63:C109 I5:I57 I63:I109 E6:E57 E63:E109">
    <cfRule type="cellIs" priority="20" dxfId="181" operator="equal" stopIfTrue="1">
      <formula>"NR"</formula>
    </cfRule>
    <cfRule type="cellIs" priority="21" dxfId="181" operator="equal" stopIfTrue="1">
      <formula>"ND"</formula>
    </cfRule>
  </conditionalFormatting>
  <conditionalFormatting sqref="I5 E8:E10 E17 E22 E35 E38:E40 E43 E49 E54 E108 E64 E69 E73:E74 E76 E79 E83:E85 E87:E88 E94:E95 E98 E102 E105">
    <cfRule type="cellIs" priority="19" dxfId="182" operator="notEqual">
      <formula>$DV$16</formula>
    </cfRule>
  </conditionalFormatting>
  <conditionalFormatting sqref="G5:G57">
    <cfRule type="cellIs" priority="17" dxfId="181" operator="equal" stopIfTrue="1">
      <formula>"NR"</formula>
    </cfRule>
    <cfRule type="cellIs" priority="18" dxfId="181" operator="equal" stopIfTrue="1">
      <formula>"ND"</formula>
    </cfRule>
  </conditionalFormatting>
  <conditionalFormatting sqref="G63:G109">
    <cfRule type="cellIs" priority="15" dxfId="181" operator="equal" stopIfTrue="1">
      <formula>"NR"</formula>
    </cfRule>
    <cfRule type="cellIs" priority="16" dxfId="181" operator="equal" stopIfTrue="1">
      <formula>"ND"</formula>
    </cfRule>
  </conditionalFormatting>
  <conditionalFormatting sqref="I8 I10 I15 I17 I28 I31 I33 I35 I38:I40 I43 I47 I49">
    <cfRule type="cellIs" priority="13" dxfId="181" operator="equal" stopIfTrue="1">
      <formula>"NR"</formula>
    </cfRule>
    <cfRule type="cellIs" priority="14" dxfId="181" operator="equal" stopIfTrue="1">
      <formula>"ND"</formula>
    </cfRule>
  </conditionalFormatting>
  <conditionalFormatting sqref="I64 I73:I74 I79 I85 I87:I88 I92:I93 I98 I101:I105">
    <cfRule type="cellIs" priority="11" dxfId="181" operator="equal" stopIfTrue="1">
      <formula>"NR"</formula>
    </cfRule>
    <cfRule type="cellIs" priority="12" dxfId="181" operator="equal" stopIfTrue="1">
      <formula>"ND"</formula>
    </cfRule>
  </conditionalFormatting>
  <conditionalFormatting sqref="C5:C57">
    <cfRule type="cellIs" priority="9" dxfId="181" operator="equal" stopIfTrue="1">
      <formula>"NR"</formula>
    </cfRule>
    <cfRule type="cellIs" priority="10" dxfId="181" operator="equal" stopIfTrue="1">
      <formula>"ND"</formula>
    </cfRule>
  </conditionalFormatting>
  <conditionalFormatting sqref="C63:C109">
    <cfRule type="cellIs" priority="7" dxfId="181" operator="equal" stopIfTrue="1">
      <formula>"NR"</formula>
    </cfRule>
    <cfRule type="cellIs" priority="8" dxfId="181" operator="equal" stopIfTrue="1">
      <formula>"ND"</formula>
    </cfRule>
  </conditionalFormatting>
  <conditionalFormatting sqref="E5:E57">
    <cfRule type="cellIs" priority="5" dxfId="181" operator="equal" stopIfTrue="1">
      <formula>"NR"</formula>
    </cfRule>
    <cfRule type="cellIs" priority="6" dxfId="181" operator="equal" stopIfTrue="1">
      <formula>"ND"</formula>
    </cfRule>
  </conditionalFormatting>
  <conditionalFormatting sqref="E8:E11 E15 E17 E22 E25 E35 E38:E40 E43 E49 E54 E57 E66 E69 E73:E74 E76 E79 E83:E85 E87:E88 E92:E95 E101:E105 E108:E109">
    <cfRule type="cellIs" priority="4" dxfId="182" operator="notEqual">
      <formula>$FO$16</formula>
    </cfRule>
  </conditionalFormatting>
  <conditionalFormatting sqref="E63:E109">
    <cfRule type="cellIs" priority="2" dxfId="181" operator="equal" stopIfTrue="1">
      <formula>"NR"</formula>
    </cfRule>
    <cfRule type="cellIs" priority="3" dxfId="181" operator="equal" stopIfTrue="1">
      <formula>"ND"</formula>
    </cfRule>
  </conditionalFormatting>
  <conditionalFormatting sqref="E64">
    <cfRule type="cellIs" priority="1" dxfId="182" operator="notEqual">
      <formula>$FO$16</formula>
    </cfRule>
  </conditionalFormatting>
  <printOptions/>
  <pageMargins left="0.7" right="0.7" top="0.75" bottom="0.75" header="0.3" footer="0.3"/>
  <pageSetup orientation="portrait" paperSize="9"/>
  <ignoredErrors>
    <ignoredError sqref="A5:A13" numberStoredAsText="1"/>
  </ignoredErrors>
</worksheet>
</file>

<file path=xl/worksheets/sheet34.xml><?xml version="1.0" encoding="utf-8"?>
<worksheet xmlns="http://schemas.openxmlformats.org/spreadsheetml/2006/main" xmlns:r="http://schemas.openxmlformats.org/officeDocument/2006/relationships">
  <dimension ref="A1:I111"/>
  <sheetViews>
    <sheetView zoomScalePageLayoutView="0" workbookViewId="0" topLeftCell="A1">
      <selection activeCell="A1" sqref="A1:H1"/>
    </sheetView>
  </sheetViews>
  <sheetFormatPr defaultColWidth="11.421875" defaultRowHeight="12.75"/>
  <cols>
    <col min="1" max="1" width="4.7109375" style="664" customWidth="1"/>
    <col min="2" max="2" width="30.57421875" style="664" customWidth="1"/>
    <col min="3" max="3" width="17.140625" style="664" customWidth="1"/>
    <col min="4" max="4" width="3.421875" style="695" customWidth="1"/>
    <col min="5" max="5" width="15.28125" style="664" customWidth="1"/>
    <col min="6" max="6" width="3.00390625" style="695" customWidth="1"/>
    <col min="7" max="7" width="14.7109375" style="664" customWidth="1"/>
    <col min="8" max="8" width="3.140625" style="695" customWidth="1"/>
    <col min="9" max="16384" width="11.421875" style="664" customWidth="1"/>
  </cols>
  <sheetData>
    <row r="1" spans="1:8" ht="15" customHeight="1">
      <c r="A1" s="932" t="s">
        <v>430</v>
      </c>
      <c r="B1" s="932"/>
      <c r="C1" s="932"/>
      <c r="D1" s="932"/>
      <c r="E1" s="932"/>
      <c r="F1" s="932"/>
      <c r="G1" s="932"/>
      <c r="H1" s="932"/>
    </row>
    <row r="2" spans="1:8" ht="15" customHeight="1">
      <c r="A2" s="732"/>
      <c r="B2" s="732"/>
      <c r="C2" s="732"/>
      <c r="D2" s="732"/>
      <c r="E2" s="732"/>
      <c r="F2" s="732"/>
      <c r="G2" s="732"/>
      <c r="H2" s="732"/>
    </row>
    <row r="3" spans="1:9" ht="63" customHeight="1">
      <c r="A3" s="933" t="s">
        <v>15</v>
      </c>
      <c r="B3" s="934"/>
      <c r="C3" s="935" t="s">
        <v>290</v>
      </c>
      <c r="D3" s="936"/>
      <c r="E3" s="937" t="s">
        <v>289</v>
      </c>
      <c r="F3" s="936"/>
      <c r="G3" s="937" t="s">
        <v>288</v>
      </c>
      <c r="H3" s="936"/>
      <c r="I3" s="665"/>
    </row>
    <row r="4" spans="1:9" ht="11.25">
      <c r="A4" s="546" t="s">
        <v>137</v>
      </c>
      <c r="B4" s="664" t="s">
        <v>74</v>
      </c>
      <c r="C4" s="666">
        <v>63</v>
      </c>
      <c r="D4" s="667"/>
      <c r="E4" s="666">
        <v>211</v>
      </c>
      <c r="F4" s="668" t="s">
        <v>125</v>
      </c>
      <c r="G4" s="669">
        <v>3.3492063492063493</v>
      </c>
      <c r="H4" s="554" t="s">
        <v>125</v>
      </c>
      <c r="I4" s="670"/>
    </row>
    <row r="5" spans="1:8" ht="11.25">
      <c r="A5" s="546" t="s">
        <v>138</v>
      </c>
      <c r="B5" s="664" t="s">
        <v>75</v>
      </c>
      <c r="C5" s="666">
        <v>89</v>
      </c>
      <c r="D5" s="667"/>
      <c r="E5" s="666">
        <v>313</v>
      </c>
      <c r="F5" s="668" t="s">
        <v>125</v>
      </c>
      <c r="G5" s="669">
        <v>3.5168539325842696</v>
      </c>
      <c r="H5" s="554" t="s">
        <v>125</v>
      </c>
    </row>
    <row r="6" spans="1:8" ht="11.25">
      <c r="A6" s="546" t="s">
        <v>139</v>
      </c>
      <c r="B6" s="664" t="s">
        <v>76</v>
      </c>
      <c r="C6" s="666">
        <v>65</v>
      </c>
      <c r="D6" s="667"/>
      <c r="E6" s="666">
        <v>211</v>
      </c>
      <c r="F6" s="668" t="s">
        <v>125</v>
      </c>
      <c r="G6" s="669">
        <v>3.246153846153846</v>
      </c>
      <c r="H6" s="554" t="s">
        <v>125</v>
      </c>
    </row>
    <row r="7" spans="1:8" ht="11.25">
      <c r="A7" s="546" t="s">
        <v>140</v>
      </c>
      <c r="B7" s="664" t="s">
        <v>77</v>
      </c>
      <c r="C7" s="671">
        <v>12</v>
      </c>
      <c r="D7" s="667" t="s">
        <v>124</v>
      </c>
      <c r="E7" s="671">
        <v>30</v>
      </c>
      <c r="F7" s="668" t="s">
        <v>124</v>
      </c>
      <c r="G7" s="672">
        <v>2.5</v>
      </c>
      <c r="H7" s="554" t="s">
        <v>124</v>
      </c>
    </row>
    <row r="8" spans="1:9" ht="11.25">
      <c r="A8" s="546" t="s">
        <v>141</v>
      </c>
      <c r="B8" s="664" t="s">
        <v>78</v>
      </c>
      <c r="C8" s="666">
        <v>22</v>
      </c>
      <c r="D8" s="667"/>
      <c r="E8" s="666">
        <v>65</v>
      </c>
      <c r="F8" s="668"/>
      <c r="G8" s="669">
        <v>2.9545454545454546</v>
      </c>
      <c r="H8" s="554" t="s">
        <v>125</v>
      </c>
      <c r="I8" s="670"/>
    </row>
    <row r="9" spans="1:8" ht="11.25">
      <c r="A9" s="546" t="s">
        <v>142</v>
      </c>
      <c r="B9" s="664" t="s">
        <v>79</v>
      </c>
      <c r="C9" s="666">
        <v>393</v>
      </c>
      <c r="D9" s="667"/>
      <c r="E9" s="666">
        <v>1156</v>
      </c>
      <c r="F9" s="668" t="s">
        <v>125</v>
      </c>
      <c r="G9" s="669">
        <v>2.94147582697201</v>
      </c>
      <c r="H9" s="554" t="s">
        <v>125</v>
      </c>
    </row>
    <row r="10" spans="1:8" ht="11.25">
      <c r="A10" s="546" t="s">
        <v>143</v>
      </c>
      <c r="B10" s="664" t="s">
        <v>80</v>
      </c>
      <c r="C10" s="666">
        <v>33</v>
      </c>
      <c r="D10" s="667"/>
      <c r="E10" s="666">
        <v>100</v>
      </c>
      <c r="F10" s="668" t="s">
        <v>125</v>
      </c>
      <c r="G10" s="669">
        <v>3.0303030303030303</v>
      </c>
      <c r="H10" s="554" t="s">
        <v>125</v>
      </c>
    </row>
    <row r="11" spans="1:8" ht="11.25">
      <c r="A11" s="546" t="s">
        <v>144</v>
      </c>
      <c r="B11" s="664" t="s">
        <v>81</v>
      </c>
      <c r="C11" s="666">
        <v>53</v>
      </c>
      <c r="D11" s="673"/>
      <c r="E11" s="666">
        <v>120</v>
      </c>
      <c r="F11" s="668"/>
      <c r="G11" s="669">
        <v>2.2641509433962264</v>
      </c>
      <c r="H11" s="554" t="s">
        <v>125</v>
      </c>
    </row>
    <row r="12" spans="1:8" ht="11.25">
      <c r="A12" s="546" t="s">
        <v>145</v>
      </c>
      <c r="B12" s="664" t="s">
        <v>82</v>
      </c>
      <c r="C12" s="666">
        <v>91</v>
      </c>
      <c r="D12" s="667"/>
      <c r="E12" s="666">
        <v>254</v>
      </c>
      <c r="F12" s="668" t="s">
        <v>125</v>
      </c>
      <c r="G12" s="669">
        <v>2.791208791208791</v>
      </c>
      <c r="H12" s="554" t="s">
        <v>125</v>
      </c>
    </row>
    <row r="13" spans="1:8" ht="11.25">
      <c r="A13" s="674">
        <v>10</v>
      </c>
      <c r="B13" s="664" t="s">
        <v>83</v>
      </c>
      <c r="C13" s="666">
        <v>81</v>
      </c>
      <c r="D13" s="667"/>
      <c r="E13" s="666">
        <v>236</v>
      </c>
      <c r="F13" s="668" t="s">
        <v>125</v>
      </c>
      <c r="G13" s="669">
        <v>2.9135802469135803</v>
      </c>
      <c r="H13" s="554" t="s">
        <v>125</v>
      </c>
    </row>
    <row r="14" spans="1:8" ht="11.25">
      <c r="A14" s="674">
        <v>11</v>
      </c>
      <c r="B14" s="664" t="s">
        <v>84</v>
      </c>
      <c r="C14" s="671">
        <v>44</v>
      </c>
      <c r="D14" s="667" t="s">
        <v>124</v>
      </c>
      <c r="E14" s="671">
        <v>105</v>
      </c>
      <c r="F14" s="668" t="s">
        <v>124</v>
      </c>
      <c r="G14" s="672">
        <v>2.3863636363636362</v>
      </c>
      <c r="H14" s="554" t="s">
        <v>124</v>
      </c>
    </row>
    <row r="15" spans="1:8" ht="11.25">
      <c r="A15" s="674">
        <v>12</v>
      </c>
      <c r="B15" s="664" t="s">
        <v>85</v>
      </c>
      <c r="C15" s="666">
        <v>46</v>
      </c>
      <c r="D15" s="667"/>
      <c r="E15" s="666">
        <v>137</v>
      </c>
      <c r="F15" s="668"/>
      <c r="G15" s="669">
        <v>2.9782608695652173</v>
      </c>
      <c r="H15" s="554" t="s">
        <v>125</v>
      </c>
    </row>
    <row r="16" spans="1:8" ht="11.25">
      <c r="A16" s="674">
        <v>13</v>
      </c>
      <c r="B16" s="664" t="s">
        <v>86</v>
      </c>
      <c r="C16" s="671">
        <v>449.25925925925924</v>
      </c>
      <c r="D16" s="667" t="s">
        <v>124</v>
      </c>
      <c r="E16" s="666">
        <v>1213</v>
      </c>
      <c r="F16" s="668" t="s">
        <v>125</v>
      </c>
      <c r="G16" s="672">
        <v>2.7</v>
      </c>
      <c r="H16" s="554" t="s">
        <v>124</v>
      </c>
    </row>
    <row r="17" spans="1:8" ht="11.25">
      <c r="A17" s="674">
        <v>14</v>
      </c>
      <c r="B17" s="664" t="s">
        <v>22</v>
      </c>
      <c r="C17" s="666">
        <v>77</v>
      </c>
      <c r="D17" s="667"/>
      <c r="E17" s="666">
        <v>417</v>
      </c>
      <c r="F17" s="668"/>
      <c r="G17" s="669">
        <v>5.415584415584416</v>
      </c>
      <c r="H17" s="554" t="s">
        <v>125</v>
      </c>
    </row>
    <row r="18" spans="1:8" ht="11.25">
      <c r="A18" s="674">
        <v>15</v>
      </c>
      <c r="B18" s="664" t="s">
        <v>23</v>
      </c>
      <c r="C18" s="666">
        <v>18</v>
      </c>
      <c r="D18" s="667"/>
      <c r="E18" s="666">
        <v>49</v>
      </c>
      <c r="F18" s="668" t="s">
        <v>125</v>
      </c>
      <c r="G18" s="669">
        <v>2.7222222222222223</v>
      </c>
      <c r="H18" s="554" t="s">
        <v>125</v>
      </c>
    </row>
    <row r="19" spans="1:8" ht="11.25">
      <c r="A19" s="674">
        <v>16</v>
      </c>
      <c r="B19" s="664" t="s">
        <v>24</v>
      </c>
      <c r="C19" s="666">
        <v>122</v>
      </c>
      <c r="D19" s="667"/>
      <c r="E19" s="666">
        <v>361</v>
      </c>
      <c r="F19" s="668" t="s">
        <v>125</v>
      </c>
      <c r="G19" s="669">
        <v>2.959016393442623</v>
      </c>
      <c r="H19" s="554" t="s">
        <v>125</v>
      </c>
    </row>
    <row r="20" spans="1:8" ht="11.25">
      <c r="A20" s="674">
        <v>17</v>
      </c>
      <c r="B20" s="664" t="s">
        <v>87</v>
      </c>
      <c r="C20" s="666">
        <v>70</v>
      </c>
      <c r="D20" s="667"/>
      <c r="E20" s="666">
        <v>175</v>
      </c>
      <c r="F20" s="668" t="s">
        <v>125</v>
      </c>
      <c r="G20" s="669">
        <v>2.5</v>
      </c>
      <c r="H20" s="554" t="s">
        <v>125</v>
      </c>
    </row>
    <row r="21" spans="1:8" ht="11.25">
      <c r="A21" s="674">
        <v>18</v>
      </c>
      <c r="B21" s="664" t="s">
        <v>25</v>
      </c>
      <c r="C21" s="666">
        <v>4</v>
      </c>
      <c r="D21" s="667"/>
      <c r="E21" s="666">
        <v>20</v>
      </c>
      <c r="F21" s="667"/>
      <c r="G21" s="669">
        <v>5</v>
      </c>
      <c r="H21" s="554" t="s">
        <v>125</v>
      </c>
    </row>
    <row r="22" spans="1:8" ht="11.25">
      <c r="A22" s="674">
        <v>19</v>
      </c>
      <c r="B22" s="664" t="s">
        <v>26</v>
      </c>
      <c r="C22" s="666">
        <v>117</v>
      </c>
      <c r="D22" s="667"/>
      <c r="E22" s="666">
        <v>342</v>
      </c>
      <c r="F22" s="668"/>
      <c r="G22" s="669">
        <v>2.923076923076923</v>
      </c>
      <c r="H22" s="554" t="s">
        <v>125</v>
      </c>
    </row>
    <row r="23" spans="1:8" ht="11.25">
      <c r="A23" s="674" t="s">
        <v>20</v>
      </c>
      <c r="B23" s="664" t="s">
        <v>27</v>
      </c>
      <c r="C23" s="666">
        <v>1</v>
      </c>
      <c r="D23" s="667"/>
      <c r="E23" s="666">
        <v>3</v>
      </c>
      <c r="F23" s="668" t="s">
        <v>125</v>
      </c>
      <c r="G23" s="669">
        <v>3</v>
      </c>
      <c r="H23" s="554" t="s">
        <v>125</v>
      </c>
    </row>
    <row r="24" spans="1:8" ht="11.25">
      <c r="A24" s="674" t="s">
        <v>21</v>
      </c>
      <c r="B24" s="664" t="s">
        <v>88</v>
      </c>
      <c r="C24" s="671">
        <v>11</v>
      </c>
      <c r="D24" s="667" t="s">
        <v>124</v>
      </c>
      <c r="E24" s="666">
        <v>40</v>
      </c>
      <c r="F24" s="668" t="s">
        <v>125</v>
      </c>
      <c r="G24" s="672">
        <v>3.6363636363636362</v>
      </c>
      <c r="H24" s="554" t="s">
        <v>124</v>
      </c>
    </row>
    <row r="25" spans="1:8" ht="11.25">
      <c r="A25" s="674">
        <v>21</v>
      </c>
      <c r="B25" s="664" t="s">
        <v>89</v>
      </c>
      <c r="C25" s="666">
        <v>101</v>
      </c>
      <c r="D25" s="667"/>
      <c r="E25" s="666">
        <v>325</v>
      </c>
      <c r="F25" s="668" t="s">
        <v>125</v>
      </c>
      <c r="G25" s="669">
        <v>3.217821782178218</v>
      </c>
      <c r="H25" s="554" t="s">
        <v>125</v>
      </c>
    </row>
    <row r="26" spans="1:8" ht="11.25">
      <c r="A26" s="674">
        <v>22</v>
      </c>
      <c r="B26" s="664" t="s">
        <v>90</v>
      </c>
      <c r="C26" s="666">
        <v>118</v>
      </c>
      <c r="D26" s="667"/>
      <c r="E26" s="666">
        <v>363</v>
      </c>
      <c r="F26" s="668" t="s">
        <v>125</v>
      </c>
      <c r="G26" s="669">
        <v>3.0762711864406778</v>
      </c>
      <c r="H26" s="554" t="s">
        <v>125</v>
      </c>
    </row>
    <row r="27" spans="1:8" ht="11.25">
      <c r="A27" s="674">
        <v>23</v>
      </c>
      <c r="B27" s="664" t="s">
        <v>28</v>
      </c>
      <c r="C27" s="666">
        <v>8</v>
      </c>
      <c r="D27" s="667"/>
      <c r="E27" s="666">
        <v>27</v>
      </c>
      <c r="F27" s="668"/>
      <c r="G27" s="669">
        <v>3.375</v>
      </c>
      <c r="H27" s="554" t="s">
        <v>125</v>
      </c>
    </row>
    <row r="28" spans="1:8" ht="11.25">
      <c r="A28" s="674">
        <v>24</v>
      </c>
      <c r="B28" s="664" t="s">
        <v>29</v>
      </c>
      <c r="C28" s="666">
        <v>67</v>
      </c>
      <c r="D28" s="667"/>
      <c r="E28" s="666">
        <v>180</v>
      </c>
      <c r="F28" s="668" t="s">
        <v>125</v>
      </c>
      <c r="G28" s="669">
        <v>2.6865671641791047</v>
      </c>
      <c r="H28" s="554" t="s">
        <v>125</v>
      </c>
    </row>
    <row r="29" spans="1:8" ht="11.25">
      <c r="A29" s="674">
        <v>25</v>
      </c>
      <c r="B29" s="664" t="s">
        <v>30</v>
      </c>
      <c r="C29" s="671">
        <v>122</v>
      </c>
      <c r="D29" s="667" t="s">
        <v>124</v>
      </c>
      <c r="E29" s="666">
        <v>347</v>
      </c>
      <c r="F29" s="668" t="s">
        <v>125</v>
      </c>
      <c r="G29" s="672">
        <v>2.8442622950819674</v>
      </c>
      <c r="H29" s="554" t="s">
        <v>124</v>
      </c>
    </row>
    <row r="30" spans="1:8" ht="11.25">
      <c r="A30" s="674">
        <v>26</v>
      </c>
      <c r="B30" s="664" t="s">
        <v>31</v>
      </c>
      <c r="C30" s="666">
        <v>88</v>
      </c>
      <c r="D30" s="667"/>
      <c r="E30" s="671">
        <v>279</v>
      </c>
      <c r="F30" s="667" t="s">
        <v>124</v>
      </c>
      <c r="G30" s="672">
        <v>3.1704545454545454</v>
      </c>
      <c r="H30" s="554" t="s">
        <v>124</v>
      </c>
    </row>
    <row r="31" spans="1:8" ht="11.25">
      <c r="A31" s="674">
        <v>27</v>
      </c>
      <c r="B31" s="664" t="s">
        <v>32</v>
      </c>
      <c r="C31" s="666">
        <v>92</v>
      </c>
      <c r="D31" s="667"/>
      <c r="E31" s="666">
        <v>329</v>
      </c>
      <c r="F31" s="668" t="s">
        <v>125</v>
      </c>
      <c r="G31" s="669">
        <v>3.5760869565217392</v>
      </c>
      <c r="H31" s="554" t="s">
        <v>125</v>
      </c>
    </row>
    <row r="32" spans="1:8" ht="11.25">
      <c r="A32" s="674">
        <v>28</v>
      </c>
      <c r="B32" s="664" t="s">
        <v>91</v>
      </c>
      <c r="C32" s="671">
        <v>117</v>
      </c>
      <c r="D32" s="667" t="s">
        <v>124</v>
      </c>
      <c r="E32" s="666">
        <v>349</v>
      </c>
      <c r="F32" s="668" t="s">
        <v>125</v>
      </c>
      <c r="G32" s="672">
        <v>2.982905982905983</v>
      </c>
      <c r="H32" s="554" t="s">
        <v>124</v>
      </c>
    </row>
    <row r="33" spans="1:8" ht="11.25">
      <c r="A33" s="674">
        <v>29</v>
      </c>
      <c r="B33" s="664" t="s">
        <v>33</v>
      </c>
      <c r="C33" s="671">
        <v>198</v>
      </c>
      <c r="D33" s="667" t="s">
        <v>124</v>
      </c>
      <c r="E33" s="666">
        <v>423</v>
      </c>
      <c r="F33" s="668" t="s">
        <v>125</v>
      </c>
      <c r="G33" s="672">
        <v>2.1363636363636362</v>
      </c>
      <c r="H33" s="554" t="s">
        <v>124</v>
      </c>
    </row>
    <row r="34" spans="1:8" ht="11.25">
      <c r="A34" s="674">
        <v>30</v>
      </c>
      <c r="B34" s="664" t="s">
        <v>34</v>
      </c>
      <c r="C34" s="666">
        <v>57</v>
      </c>
      <c r="D34" s="667"/>
      <c r="E34" s="666">
        <v>132</v>
      </c>
      <c r="F34" s="668" t="s">
        <v>125</v>
      </c>
      <c r="G34" s="669">
        <v>2.3157894736842106</v>
      </c>
      <c r="H34" s="554" t="s">
        <v>125</v>
      </c>
    </row>
    <row r="35" spans="1:8" ht="11.25">
      <c r="A35" s="674">
        <v>31</v>
      </c>
      <c r="B35" s="664" t="s">
        <v>92</v>
      </c>
      <c r="C35" s="666">
        <v>531</v>
      </c>
      <c r="D35" s="667"/>
      <c r="E35" s="671">
        <v>1769.593463691732</v>
      </c>
      <c r="F35" s="668" t="s">
        <v>124</v>
      </c>
      <c r="G35" s="672">
        <v>3.332567728233017</v>
      </c>
      <c r="H35" s="554" t="s">
        <v>124</v>
      </c>
    </row>
    <row r="36" spans="1:8" ht="11.25">
      <c r="A36" s="674">
        <v>32</v>
      </c>
      <c r="B36" s="664" t="s">
        <v>35</v>
      </c>
      <c r="C36" s="666">
        <v>32</v>
      </c>
      <c r="D36" s="667"/>
      <c r="E36" s="666">
        <v>114</v>
      </c>
      <c r="F36" s="668" t="s">
        <v>125</v>
      </c>
      <c r="G36" s="669">
        <v>3.5625</v>
      </c>
      <c r="H36" s="554" t="s">
        <v>125</v>
      </c>
    </row>
    <row r="37" spans="1:8" ht="11.25">
      <c r="A37" s="674">
        <v>33</v>
      </c>
      <c r="B37" s="664" t="s">
        <v>36</v>
      </c>
      <c r="C37" s="671">
        <v>755.9259259259259</v>
      </c>
      <c r="D37" s="667" t="s">
        <v>124</v>
      </c>
      <c r="E37" s="666">
        <v>2041</v>
      </c>
      <c r="F37" s="668" t="s">
        <v>125</v>
      </c>
      <c r="G37" s="672">
        <v>2.7</v>
      </c>
      <c r="H37" s="554" t="s">
        <v>124</v>
      </c>
    </row>
    <row r="38" spans="1:8" ht="11.25">
      <c r="A38" s="674">
        <v>34</v>
      </c>
      <c r="B38" s="664" t="s">
        <v>37</v>
      </c>
      <c r="C38" s="666">
        <v>315</v>
      </c>
      <c r="D38" s="667"/>
      <c r="E38" s="666">
        <v>879</v>
      </c>
      <c r="F38" s="668" t="s">
        <v>125</v>
      </c>
      <c r="G38" s="669">
        <v>2.7904761904761903</v>
      </c>
      <c r="H38" s="554" t="s">
        <v>125</v>
      </c>
    </row>
    <row r="39" spans="1:8" ht="11.25">
      <c r="A39" s="674">
        <v>35</v>
      </c>
      <c r="B39" s="664" t="s">
        <v>93</v>
      </c>
      <c r="C39" s="671">
        <v>152.22222222222223</v>
      </c>
      <c r="D39" s="667" t="s">
        <v>124</v>
      </c>
      <c r="E39" s="666">
        <v>411</v>
      </c>
      <c r="F39" s="668"/>
      <c r="G39" s="672">
        <v>2.6999999999999997</v>
      </c>
      <c r="H39" s="554" t="s">
        <v>124</v>
      </c>
    </row>
    <row r="40" spans="1:8" ht="11.25">
      <c r="A40" s="674">
        <v>36</v>
      </c>
      <c r="B40" s="664" t="s">
        <v>38</v>
      </c>
      <c r="C40" s="666">
        <v>53</v>
      </c>
      <c r="D40" s="667"/>
      <c r="E40" s="666">
        <v>160</v>
      </c>
      <c r="F40" s="668" t="s">
        <v>125</v>
      </c>
      <c r="G40" s="669">
        <v>3.018867924528302</v>
      </c>
      <c r="H40" s="554" t="s">
        <v>125</v>
      </c>
    </row>
    <row r="41" spans="1:8" ht="11.25">
      <c r="A41" s="674">
        <v>37</v>
      </c>
      <c r="B41" s="664" t="s">
        <v>94</v>
      </c>
      <c r="C41" s="666">
        <v>181</v>
      </c>
      <c r="D41" s="667"/>
      <c r="E41" s="666">
        <v>562</v>
      </c>
      <c r="F41" s="668" t="s">
        <v>125</v>
      </c>
      <c r="G41" s="669">
        <v>3.1049723756906076</v>
      </c>
      <c r="H41" s="554" t="s">
        <v>125</v>
      </c>
    </row>
    <row r="42" spans="1:8" ht="11.25">
      <c r="A42" s="674">
        <v>38</v>
      </c>
      <c r="B42" s="664" t="s">
        <v>39</v>
      </c>
      <c r="C42" s="666">
        <v>359</v>
      </c>
      <c r="D42" s="667"/>
      <c r="E42" s="666">
        <v>896</v>
      </c>
      <c r="F42" s="668" t="s">
        <v>125</v>
      </c>
      <c r="G42" s="669">
        <v>2.4958217270194987</v>
      </c>
      <c r="H42" s="554" t="s">
        <v>125</v>
      </c>
    </row>
    <row r="43" spans="1:8" ht="11.25">
      <c r="A43" s="674">
        <v>39</v>
      </c>
      <c r="B43" s="664" t="s">
        <v>40</v>
      </c>
      <c r="C43" s="666">
        <v>33</v>
      </c>
      <c r="D43" s="667"/>
      <c r="E43" s="666">
        <v>100</v>
      </c>
      <c r="F43" s="668" t="s">
        <v>125</v>
      </c>
      <c r="G43" s="669">
        <v>3.0303030303030303</v>
      </c>
      <c r="H43" s="554" t="s">
        <v>125</v>
      </c>
    </row>
    <row r="44" spans="1:8" ht="11.25">
      <c r="A44" s="674">
        <v>40</v>
      </c>
      <c r="B44" s="664" t="s">
        <v>41</v>
      </c>
      <c r="C44" s="666">
        <v>74</v>
      </c>
      <c r="D44" s="667"/>
      <c r="E44" s="666">
        <v>258</v>
      </c>
      <c r="F44" s="668" t="s">
        <v>125</v>
      </c>
      <c r="G44" s="669">
        <v>3.4864864864864864</v>
      </c>
      <c r="H44" s="554" t="s">
        <v>125</v>
      </c>
    </row>
    <row r="45" spans="1:8" ht="11.25">
      <c r="A45" s="674">
        <v>41</v>
      </c>
      <c r="B45" s="664" t="s">
        <v>95</v>
      </c>
      <c r="C45" s="666">
        <v>23</v>
      </c>
      <c r="D45" s="667"/>
      <c r="E45" s="666">
        <v>60</v>
      </c>
      <c r="F45" s="667"/>
      <c r="G45" s="669">
        <v>2.608695652173913</v>
      </c>
      <c r="H45" s="554" t="s">
        <v>125</v>
      </c>
    </row>
    <row r="46" spans="1:8" ht="11.25">
      <c r="A46" s="674">
        <v>42</v>
      </c>
      <c r="B46" s="664" t="s">
        <v>42</v>
      </c>
      <c r="C46" s="671">
        <v>13.333333333333332</v>
      </c>
      <c r="D46" s="667" t="s">
        <v>124</v>
      </c>
      <c r="E46" s="666">
        <v>36</v>
      </c>
      <c r="F46" s="668" t="s">
        <v>125</v>
      </c>
      <c r="G46" s="672">
        <v>2.7</v>
      </c>
      <c r="H46" s="554" t="s">
        <v>124</v>
      </c>
    </row>
    <row r="47" spans="1:8" ht="11.25">
      <c r="A47" s="674">
        <v>43</v>
      </c>
      <c r="B47" s="664" t="s">
        <v>96</v>
      </c>
      <c r="C47" s="666">
        <v>18</v>
      </c>
      <c r="D47" s="667"/>
      <c r="E47" s="666">
        <v>50</v>
      </c>
      <c r="F47" s="668" t="s">
        <v>125</v>
      </c>
      <c r="G47" s="669">
        <v>2.7777777777777777</v>
      </c>
      <c r="H47" s="554" t="s">
        <v>125</v>
      </c>
    </row>
    <row r="48" spans="1:8" ht="11.25">
      <c r="A48" s="674">
        <v>44</v>
      </c>
      <c r="B48" s="664" t="s">
        <v>97</v>
      </c>
      <c r="C48" s="666">
        <v>239</v>
      </c>
      <c r="D48" s="667"/>
      <c r="E48" s="666">
        <v>699</v>
      </c>
      <c r="F48" s="668" t="s">
        <v>125</v>
      </c>
      <c r="G48" s="669">
        <v>2.924686192468619</v>
      </c>
      <c r="H48" s="554" t="s">
        <v>125</v>
      </c>
    </row>
    <row r="49" spans="1:8" ht="11.25">
      <c r="A49" s="674">
        <v>45</v>
      </c>
      <c r="B49" s="664" t="s">
        <v>43</v>
      </c>
      <c r="C49" s="666">
        <v>310</v>
      </c>
      <c r="D49" s="667"/>
      <c r="E49" s="666">
        <v>1042</v>
      </c>
      <c r="F49" s="668" t="s">
        <v>125</v>
      </c>
      <c r="G49" s="669">
        <v>3.361290322580645</v>
      </c>
      <c r="H49" s="554" t="s">
        <v>125</v>
      </c>
    </row>
    <row r="50" spans="1:8" ht="11.25">
      <c r="A50" s="674">
        <v>46</v>
      </c>
      <c r="B50" s="664" t="s">
        <v>44</v>
      </c>
      <c r="C50" s="666">
        <v>8</v>
      </c>
      <c r="D50" s="667"/>
      <c r="E50" s="666">
        <v>20</v>
      </c>
      <c r="F50" s="668" t="s">
        <v>125</v>
      </c>
      <c r="G50" s="669">
        <v>2.5</v>
      </c>
      <c r="H50" s="554" t="s">
        <v>125</v>
      </c>
    </row>
    <row r="51" spans="1:8" ht="11.25">
      <c r="A51" s="674">
        <v>47</v>
      </c>
      <c r="B51" s="664" t="s">
        <v>98</v>
      </c>
      <c r="C51" s="666">
        <v>52</v>
      </c>
      <c r="D51" s="667"/>
      <c r="E51" s="666">
        <v>150</v>
      </c>
      <c r="F51" s="668" t="s">
        <v>125</v>
      </c>
      <c r="G51" s="669">
        <v>2.8846153846153846</v>
      </c>
      <c r="H51" s="554" t="s">
        <v>125</v>
      </c>
    </row>
    <row r="52" spans="1:8" ht="11.25">
      <c r="A52" s="674">
        <v>48</v>
      </c>
      <c r="B52" s="664" t="s">
        <v>45</v>
      </c>
      <c r="C52" s="671">
        <v>12</v>
      </c>
      <c r="D52" s="667" t="s">
        <v>124</v>
      </c>
      <c r="E52" s="666">
        <v>40</v>
      </c>
      <c r="F52" s="668"/>
      <c r="G52" s="672">
        <v>3.3333333333333335</v>
      </c>
      <c r="H52" s="554" t="s">
        <v>124</v>
      </c>
    </row>
    <row r="53" spans="1:8" ht="11.25">
      <c r="A53" s="674">
        <v>49</v>
      </c>
      <c r="B53" s="664" t="s">
        <v>99</v>
      </c>
      <c r="C53" s="666">
        <v>179</v>
      </c>
      <c r="D53" s="667"/>
      <c r="E53" s="666">
        <v>460</v>
      </c>
      <c r="F53" s="668" t="s">
        <v>125</v>
      </c>
      <c r="G53" s="669">
        <v>2.569832402234637</v>
      </c>
      <c r="H53" s="554" t="s">
        <v>125</v>
      </c>
    </row>
    <row r="54" spans="1:8" ht="11.25">
      <c r="A54" s="674">
        <v>50</v>
      </c>
      <c r="B54" s="664" t="s">
        <v>46</v>
      </c>
      <c r="C54" s="666">
        <v>82</v>
      </c>
      <c r="D54" s="667"/>
      <c r="E54" s="666">
        <v>287</v>
      </c>
      <c r="F54" s="668" t="s">
        <v>125</v>
      </c>
      <c r="G54" s="669">
        <v>3.5</v>
      </c>
      <c r="H54" s="554" t="s">
        <v>125</v>
      </c>
    </row>
    <row r="55" spans="1:8" ht="11.25">
      <c r="A55" s="674">
        <v>51</v>
      </c>
      <c r="B55" s="664" t="s">
        <v>47</v>
      </c>
      <c r="C55" s="666">
        <v>63</v>
      </c>
      <c r="D55" s="667"/>
      <c r="E55" s="666">
        <v>202</v>
      </c>
      <c r="F55" s="668" t="s">
        <v>125</v>
      </c>
      <c r="G55" s="669">
        <v>3.2063492063492065</v>
      </c>
      <c r="H55" s="554" t="s">
        <v>125</v>
      </c>
    </row>
    <row r="56" spans="1:8" ht="11.25">
      <c r="A56" s="675">
        <v>52</v>
      </c>
      <c r="B56" s="676" t="s">
        <v>100</v>
      </c>
      <c r="C56" s="677">
        <v>8</v>
      </c>
      <c r="D56" s="678"/>
      <c r="E56" s="677">
        <v>20</v>
      </c>
      <c r="F56" s="679" t="s">
        <v>125</v>
      </c>
      <c r="G56" s="680">
        <v>2.5</v>
      </c>
      <c r="H56" s="570" t="s">
        <v>125</v>
      </c>
    </row>
    <row r="57" spans="1:8" ht="11.25">
      <c r="A57" s="931" t="s">
        <v>14</v>
      </c>
      <c r="B57" s="931"/>
      <c r="C57" s="931"/>
      <c r="D57" s="931"/>
      <c r="E57" s="931"/>
      <c r="F57" s="931"/>
      <c r="G57" s="931"/>
      <c r="H57" s="931"/>
    </row>
    <row r="58" spans="1:8" ht="11.25">
      <c r="A58" s="681"/>
      <c r="B58" s="681"/>
      <c r="C58" s="681"/>
      <c r="D58" s="681"/>
      <c r="E58" s="681"/>
      <c r="F58" s="681"/>
      <c r="G58" s="681"/>
      <c r="H58" s="681"/>
    </row>
    <row r="59" spans="1:8" ht="63" customHeight="1">
      <c r="A59" s="933" t="s">
        <v>15</v>
      </c>
      <c r="B59" s="934"/>
      <c r="C59" s="935" t="s">
        <v>290</v>
      </c>
      <c r="D59" s="936"/>
      <c r="E59" s="935" t="s">
        <v>289</v>
      </c>
      <c r="F59" s="936"/>
      <c r="G59" s="937" t="s">
        <v>288</v>
      </c>
      <c r="H59" s="936"/>
    </row>
    <row r="60" spans="1:8" ht="11.25">
      <c r="A60" s="674">
        <v>53</v>
      </c>
      <c r="B60" s="664" t="s">
        <v>48</v>
      </c>
      <c r="C60" s="682">
        <v>14</v>
      </c>
      <c r="D60" s="683"/>
      <c r="E60" s="684">
        <v>39</v>
      </c>
      <c r="F60" s="685" t="s">
        <v>125</v>
      </c>
      <c r="G60" s="686">
        <v>2.7857142857142856</v>
      </c>
      <c r="H60" s="581" t="s">
        <v>125</v>
      </c>
    </row>
    <row r="61" spans="1:8" ht="11.25">
      <c r="A61" s="674">
        <v>54</v>
      </c>
      <c r="B61" s="664" t="s">
        <v>101</v>
      </c>
      <c r="C61" s="671">
        <v>183</v>
      </c>
      <c r="D61" s="667" t="s">
        <v>124</v>
      </c>
      <c r="E61" s="684">
        <v>521</v>
      </c>
      <c r="F61" s="685" t="s">
        <v>125</v>
      </c>
      <c r="G61" s="687">
        <v>2.8469945355191255</v>
      </c>
      <c r="H61" s="554" t="s">
        <v>124</v>
      </c>
    </row>
    <row r="62" spans="1:8" ht="11.25">
      <c r="A62" s="674">
        <v>55</v>
      </c>
      <c r="B62" s="664" t="s">
        <v>49</v>
      </c>
      <c r="C62" s="666">
        <v>0</v>
      </c>
      <c r="D62" s="667"/>
      <c r="E62" s="684">
        <v>0</v>
      </c>
      <c r="F62" s="685" t="s">
        <v>125</v>
      </c>
      <c r="G62" s="688" t="s">
        <v>196</v>
      </c>
      <c r="H62" s="554" t="s">
        <v>125</v>
      </c>
    </row>
    <row r="63" spans="1:8" ht="11.25">
      <c r="A63" s="674">
        <v>56</v>
      </c>
      <c r="B63" s="664" t="s">
        <v>50</v>
      </c>
      <c r="C63" s="671">
        <v>52.96296296296296</v>
      </c>
      <c r="D63" s="667" t="s">
        <v>124</v>
      </c>
      <c r="E63" s="684">
        <v>143</v>
      </c>
      <c r="F63" s="689"/>
      <c r="G63" s="687">
        <v>2.7</v>
      </c>
      <c r="H63" s="554" t="s">
        <v>124</v>
      </c>
    </row>
    <row r="64" spans="1:8" ht="11.25">
      <c r="A64" s="674">
        <v>57</v>
      </c>
      <c r="B64" s="664" t="s">
        <v>51</v>
      </c>
      <c r="C64" s="666">
        <v>132</v>
      </c>
      <c r="D64" s="667"/>
      <c r="E64" s="684">
        <v>285</v>
      </c>
      <c r="F64" s="685" t="s">
        <v>125</v>
      </c>
      <c r="G64" s="690">
        <v>2.159090909090909</v>
      </c>
      <c r="H64" s="554" t="s">
        <v>125</v>
      </c>
    </row>
    <row r="65" spans="1:8" ht="11.25">
      <c r="A65" s="674">
        <v>58</v>
      </c>
      <c r="B65" s="664" t="s">
        <v>52</v>
      </c>
      <c r="C65" s="666">
        <v>16</v>
      </c>
      <c r="D65" s="667"/>
      <c r="E65" s="684">
        <v>37</v>
      </c>
      <c r="F65" s="685" t="s">
        <v>125</v>
      </c>
      <c r="G65" s="690">
        <v>2.3125</v>
      </c>
      <c r="H65" s="554" t="s">
        <v>125</v>
      </c>
    </row>
    <row r="66" spans="1:8" ht="11.25">
      <c r="A66" s="674">
        <v>59</v>
      </c>
      <c r="B66" s="664" t="s">
        <v>53</v>
      </c>
      <c r="C66" s="671">
        <v>617.4074074074074</v>
      </c>
      <c r="D66" s="667" t="s">
        <v>124</v>
      </c>
      <c r="E66" s="684">
        <v>1667</v>
      </c>
      <c r="F66" s="685" t="s">
        <v>125</v>
      </c>
      <c r="G66" s="687">
        <v>2.7</v>
      </c>
      <c r="H66" s="554" t="s">
        <v>124</v>
      </c>
    </row>
    <row r="67" spans="1:8" ht="11.25">
      <c r="A67" s="674">
        <v>60</v>
      </c>
      <c r="B67" s="664" t="s">
        <v>54</v>
      </c>
      <c r="C67" s="666">
        <v>323</v>
      </c>
      <c r="D67" s="667"/>
      <c r="E67" s="684">
        <v>937</v>
      </c>
      <c r="F67" s="685" t="s">
        <v>125</v>
      </c>
      <c r="G67" s="690">
        <v>2.9009287925696596</v>
      </c>
      <c r="H67" s="554" t="s">
        <v>125</v>
      </c>
    </row>
    <row r="68" spans="1:8" ht="11.25">
      <c r="A68" s="674">
        <v>61</v>
      </c>
      <c r="B68" s="664" t="s">
        <v>55</v>
      </c>
      <c r="C68" s="666">
        <v>52</v>
      </c>
      <c r="D68" s="667"/>
      <c r="E68" s="684">
        <v>154</v>
      </c>
      <c r="F68" s="685" t="s">
        <v>125</v>
      </c>
      <c r="G68" s="690">
        <v>2.9615384615384617</v>
      </c>
      <c r="H68" s="554" t="s">
        <v>125</v>
      </c>
    </row>
    <row r="69" spans="1:8" ht="11.25">
      <c r="A69" s="674">
        <v>62</v>
      </c>
      <c r="B69" s="664" t="s">
        <v>102</v>
      </c>
      <c r="C69" s="666">
        <v>93</v>
      </c>
      <c r="D69" s="667"/>
      <c r="E69" s="684">
        <v>330</v>
      </c>
      <c r="F69" s="685" t="s">
        <v>125</v>
      </c>
      <c r="G69" s="690">
        <v>3.5483870967741935</v>
      </c>
      <c r="H69" s="554" t="s">
        <v>125</v>
      </c>
    </row>
    <row r="70" spans="1:8" ht="11.25">
      <c r="A70" s="674">
        <v>63</v>
      </c>
      <c r="B70" s="664" t="s">
        <v>103</v>
      </c>
      <c r="C70" s="666">
        <v>202</v>
      </c>
      <c r="D70" s="667"/>
      <c r="E70" s="691">
        <v>807</v>
      </c>
      <c r="F70" s="685" t="s">
        <v>124</v>
      </c>
      <c r="G70" s="687">
        <v>3.995049504950495</v>
      </c>
      <c r="H70" s="554" t="s">
        <v>124</v>
      </c>
    </row>
    <row r="71" spans="1:8" ht="11.25">
      <c r="A71" s="674">
        <v>64</v>
      </c>
      <c r="B71" s="664" t="s">
        <v>104</v>
      </c>
      <c r="C71" s="671">
        <v>230.37037037037035</v>
      </c>
      <c r="D71" s="667" t="s">
        <v>124</v>
      </c>
      <c r="E71" s="684">
        <v>622</v>
      </c>
      <c r="F71" s="685" t="s">
        <v>125</v>
      </c>
      <c r="G71" s="687">
        <v>2.7</v>
      </c>
      <c r="H71" s="554" t="s">
        <v>124</v>
      </c>
    </row>
    <row r="72" spans="1:8" ht="11.25">
      <c r="A72" s="674">
        <v>65</v>
      </c>
      <c r="B72" s="664" t="s">
        <v>105</v>
      </c>
      <c r="C72" s="666">
        <v>0</v>
      </c>
      <c r="D72" s="667"/>
      <c r="E72" s="684">
        <v>0</v>
      </c>
      <c r="F72" s="685" t="s">
        <v>125</v>
      </c>
      <c r="G72" s="688" t="s">
        <v>196</v>
      </c>
      <c r="H72" s="554" t="s">
        <v>125</v>
      </c>
    </row>
    <row r="73" spans="1:8" ht="11.25">
      <c r="A73" s="674">
        <v>66</v>
      </c>
      <c r="B73" s="664" t="s">
        <v>106</v>
      </c>
      <c r="C73" s="671">
        <v>123.07692307692307</v>
      </c>
      <c r="D73" s="667" t="s">
        <v>124</v>
      </c>
      <c r="E73" s="691">
        <v>320</v>
      </c>
      <c r="F73" s="685" t="s">
        <v>124</v>
      </c>
      <c r="G73" s="687">
        <v>2.6</v>
      </c>
      <c r="H73" s="554" t="s">
        <v>124</v>
      </c>
    </row>
    <row r="74" spans="1:8" ht="11.25">
      <c r="A74" s="674">
        <v>67</v>
      </c>
      <c r="B74" s="664" t="s">
        <v>107</v>
      </c>
      <c r="C74" s="666">
        <v>626</v>
      </c>
      <c r="D74" s="667"/>
      <c r="E74" s="684">
        <v>1797</v>
      </c>
      <c r="F74" s="685" t="s">
        <v>125</v>
      </c>
      <c r="G74" s="690">
        <v>2.8706070287539935</v>
      </c>
      <c r="H74" s="554" t="s">
        <v>125</v>
      </c>
    </row>
    <row r="75" spans="1:8" ht="11.25">
      <c r="A75" s="674">
        <v>68</v>
      </c>
      <c r="B75" s="664" t="s">
        <v>108</v>
      </c>
      <c r="C75" s="666">
        <v>41</v>
      </c>
      <c r="D75" s="667"/>
      <c r="E75" s="684">
        <v>135</v>
      </c>
      <c r="F75" s="689"/>
      <c r="G75" s="690">
        <v>3.292682926829268</v>
      </c>
      <c r="H75" s="554" t="s">
        <v>125</v>
      </c>
    </row>
    <row r="76" spans="1:8" ht="11.25">
      <c r="A76" s="674">
        <v>69</v>
      </c>
      <c r="B76" s="664" t="s">
        <v>56</v>
      </c>
      <c r="C76" s="671">
        <v>683.802847754655</v>
      </c>
      <c r="D76" s="667" t="s">
        <v>124</v>
      </c>
      <c r="E76" s="684">
        <v>1334</v>
      </c>
      <c r="F76" s="685" t="s">
        <v>125</v>
      </c>
      <c r="G76" s="687">
        <v>1.9508547008547008</v>
      </c>
      <c r="H76" s="554" t="s">
        <v>124</v>
      </c>
    </row>
    <row r="77" spans="1:8" ht="11.25">
      <c r="A77" s="674">
        <v>70</v>
      </c>
      <c r="B77" s="664" t="s">
        <v>109</v>
      </c>
      <c r="C77" s="666">
        <v>15</v>
      </c>
      <c r="D77" s="667"/>
      <c r="E77" s="684">
        <v>46</v>
      </c>
      <c r="F77" s="685" t="s">
        <v>125</v>
      </c>
      <c r="G77" s="690">
        <v>3.066666666666667</v>
      </c>
      <c r="H77" s="554" t="s">
        <v>125</v>
      </c>
    </row>
    <row r="78" spans="1:8" ht="11.25">
      <c r="A78" s="674">
        <v>71</v>
      </c>
      <c r="B78" s="664" t="s">
        <v>110</v>
      </c>
      <c r="C78" s="666">
        <v>120</v>
      </c>
      <c r="D78" s="667"/>
      <c r="E78" s="684">
        <v>369</v>
      </c>
      <c r="F78" s="685" t="s">
        <v>125</v>
      </c>
      <c r="G78" s="690">
        <v>3.075</v>
      </c>
      <c r="H78" s="554" t="s">
        <v>125</v>
      </c>
    </row>
    <row r="79" spans="1:8" ht="11.25">
      <c r="A79" s="674">
        <v>72</v>
      </c>
      <c r="B79" s="664" t="s">
        <v>57</v>
      </c>
      <c r="C79" s="666">
        <v>120</v>
      </c>
      <c r="D79" s="667"/>
      <c r="E79" s="684">
        <v>305</v>
      </c>
      <c r="F79" s="685" t="s">
        <v>125</v>
      </c>
      <c r="G79" s="690">
        <v>2.5416666666666665</v>
      </c>
      <c r="H79" s="554" t="s">
        <v>125</v>
      </c>
    </row>
    <row r="80" spans="1:8" ht="11.25">
      <c r="A80" s="674">
        <v>73</v>
      </c>
      <c r="B80" s="664" t="s">
        <v>58</v>
      </c>
      <c r="C80" s="671">
        <v>106</v>
      </c>
      <c r="D80" s="673" t="s">
        <v>124</v>
      </c>
      <c r="E80" s="684">
        <v>326</v>
      </c>
      <c r="F80" s="685"/>
      <c r="G80" s="687">
        <v>3.0754716981132075</v>
      </c>
      <c r="H80" s="554" t="s">
        <v>124</v>
      </c>
    </row>
    <row r="81" spans="1:8" ht="11.25">
      <c r="A81" s="674">
        <v>74</v>
      </c>
      <c r="B81" s="664" t="s">
        <v>111</v>
      </c>
      <c r="C81" s="666">
        <v>255</v>
      </c>
      <c r="D81" s="667"/>
      <c r="E81" s="684">
        <v>747</v>
      </c>
      <c r="F81" s="685" t="s">
        <v>125</v>
      </c>
      <c r="G81" s="690">
        <v>2.929411764705882</v>
      </c>
      <c r="H81" s="554" t="s">
        <v>125</v>
      </c>
    </row>
    <row r="82" spans="1:8" ht="11.25">
      <c r="A82" s="674">
        <v>75</v>
      </c>
      <c r="B82" s="664" t="s">
        <v>59</v>
      </c>
      <c r="C82" s="671">
        <v>920.8333333333334</v>
      </c>
      <c r="D82" s="667" t="s">
        <v>124</v>
      </c>
      <c r="E82" s="684">
        <v>2210</v>
      </c>
      <c r="F82" s="685"/>
      <c r="G82" s="687">
        <v>2.4</v>
      </c>
      <c r="H82" s="554" t="s">
        <v>124</v>
      </c>
    </row>
    <row r="83" spans="1:8" ht="11.25">
      <c r="A83" s="674">
        <v>76</v>
      </c>
      <c r="B83" s="664" t="s">
        <v>112</v>
      </c>
      <c r="C83" s="666">
        <v>118</v>
      </c>
      <c r="D83" s="667"/>
      <c r="E83" s="684">
        <v>290</v>
      </c>
      <c r="F83" s="685" t="s">
        <v>125</v>
      </c>
      <c r="G83" s="690">
        <v>2.457627118644068</v>
      </c>
      <c r="H83" s="554" t="s">
        <v>125</v>
      </c>
    </row>
    <row r="84" spans="1:8" ht="11.25">
      <c r="A84" s="674">
        <v>77</v>
      </c>
      <c r="B84" s="664" t="s">
        <v>113</v>
      </c>
      <c r="C84" s="671">
        <v>1314.2292490118577</v>
      </c>
      <c r="D84" s="667" t="s">
        <v>124</v>
      </c>
      <c r="E84" s="691">
        <v>3325</v>
      </c>
      <c r="F84" s="689" t="s">
        <v>124</v>
      </c>
      <c r="G84" s="687">
        <v>2.53</v>
      </c>
      <c r="H84" s="554" t="s">
        <v>124</v>
      </c>
    </row>
    <row r="85" spans="1:8" ht="11.25">
      <c r="A85" s="674">
        <v>78</v>
      </c>
      <c r="B85" s="664" t="s">
        <v>60</v>
      </c>
      <c r="C85" s="671">
        <v>1653.5913511635986</v>
      </c>
      <c r="D85" s="667" t="s">
        <v>124</v>
      </c>
      <c r="E85" s="684">
        <v>6571</v>
      </c>
      <c r="F85" s="685" t="s">
        <v>125</v>
      </c>
      <c r="G85" s="687">
        <v>3.9737750172532778</v>
      </c>
      <c r="H85" s="554" t="s">
        <v>124</v>
      </c>
    </row>
    <row r="86" spans="1:8" ht="11.25">
      <c r="A86" s="674">
        <v>79</v>
      </c>
      <c r="B86" s="664" t="s">
        <v>114</v>
      </c>
      <c r="C86" s="666">
        <v>11</v>
      </c>
      <c r="D86" s="667"/>
      <c r="E86" s="684">
        <v>30</v>
      </c>
      <c r="F86" s="685"/>
      <c r="G86" s="690">
        <v>2.727272727272727</v>
      </c>
      <c r="H86" s="554" t="s">
        <v>125</v>
      </c>
    </row>
    <row r="87" spans="1:8" ht="11.25">
      <c r="A87" s="674">
        <v>80</v>
      </c>
      <c r="B87" s="664" t="s">
        <v>61</v>
      </c>
      <c r="C87" s="666">
        <v>61</v>
      </c>
      <c r="D87" s="667"/>
      <c r="E87" s="684">
        <v>208</v>
      </c>
      <c r="F87" s="685"/>
      <c r="G87" s="690">
        <v>3.4098360655737703</v>
      </c>
      <c r="H87" s="554" t="s">
        <v>125</v>
      </c>
    </row>
    <row r="88" spans="1:8" ht="11.25">
      <c r="A88" s="674">
        <v>81</v>
      </c>
      <c r="B88" s="664" t="s">
        <v>62</v>
      </c>
      <c r="C88" s="666">
        <v>100</v>
      </c>
      <c r="D88" s="667"/>
      <c r="E88" s="684">
        <v>260</v>
      </c>
      <c r="F88" s="685" t="s">
        <v>125</v>
      </c>
      <c r="G88" s="690">
        <v>2.6</v>
      </c>
      <c r="H88" s="554" t="s">
        <v>125</v>
      </c>
    </row>
    <row r="89" spans="1:8" ht="11.25">
      <c r="A89" s="674">
        <v>82</v>
      </c>
      <c r="B89" s="664" t="s">
        <v>115</v>
      </c>
      <c r="C89" s="671">
        <v>52</v>
      </c>
      <c r="D89" s="667" t="s">
        <v>124</v>
      </c>
      <c r="E89" s="684">
        <v>135</v>
      </c>
      <c r="F89" s="685" t="s">
        <v>125</v>
      </c>
      <c r="G89" s="687">
        <v>2.5961538461538463</v>
      </c>
      <c r="H89" s="554" t="s">
        <v>124</v>
      </c>
    </row>
    <row r="90" spans="1:8" ht="11.25">
      <c r="A90" s="674">
        <v>83</v>
      </c>
      <c r="B90" s="664" t="s">
        <v>63</v>
      </c>
      <c r="C90" s="666">
        <v>328</v>
      </c>
      <c r="D90" s="667"/>
      <c r="E90" s="684">
        <v>738</v>
      </c>
      <c r="F90" s="685" t="s">
        <v>125</v>
      </c>
      <c r="G90" s="690">
        <v>2.25</v>
      </c>
      <c r="H90" s="554" t="s">
        <v>125</v>
      </c>
    </row>
    <row r="91" spans="1:8" ht="11.25">
      <c r="A91" s="674">
        <v>84</v>
      </c>
      <c r="B91" s="664" t="s">
        <v>64</v>
      </c>
      <c r="C91" s="666">
        <v>53</v>
      </c>
      <c r="D91" s="667"/>
      <c r="E91" s="684">
        <v>139</v>
      </c>
      <c r="F91" s="685" t="s">
        <v>125</v>
      </c>
      <c r="G91" s="690">
        <v>2.6226415094339623</v>
      </c>
      <c r="H91" s="554" t="s">
        <v>125</v>
      </c>
    </row>
    <row r="92" spans="1:8" ht="11.25">
      <c r="A92" s="674">
        <v>85</v>
      </c>
      <c r="B92" s="664" t="s">
        <v>65</v>
      </c>
      <c r="C92" s="671">
        <v>45</v>
      </c>
      <c r="D92" s="667" t="s">
        <v>124</v>
      </c>
      <c r="E92" s="691">
        <v>110</v>
      </c>
      <c r="F92" s="689" t="s">
        <v>124</v>
      </c>
      <c r="G92" s="687">
        <v>2.4444444444444446</v>
      </c>
      <c r="H92" s="554" t="s">
        <v>124</v>
      </c>
    </row>
    <row r="93" spans="1:8" ht="11.25">
      <c r="A93" s="674">
        <v>86</v>
      </c>
      <c r="B93" s="664" t="s">
        <v>66</v>
      </c>
      <c r="C93" s="666">
        <v>59</v>
      </c>
      <c r="D93" s="667"/>
      <c r="E93" s="684">
        <v>182</v>
      </c>
      <c r="F93" s="685" t="s">
        <v>125</v>
      </c>
      <c r="G93" s="690">
        <v>3.0847457627118646</v>
      </c>
      <c r="H93" s="554" t="s">
        <v>125</v>
      </c>
    </row>
    <row r="94" spans="1:8" ht="11.25">
      <c r="A94" s="674">
        <v>87</v>
      </c>
      <c r="B94" s="664" t="s">
        <v>116</v>
      </c>
      <c r="C94" s="666">
        <v>61</v>
      </c>
      <c r="D94" s="667"/>
      <c r="E94" s="684">
        <v>166</v>
      </c>
      <c r="F94" s="685" t="s">
        <v>125</v>
      </c>
      <c r="G94" s="690">
        <v>2.721311475409836</v>
      </c>
      <c r="H94" s="554" t="s">
        <v>125</v>
      </c>
    </row>
    <row r="95" spans="1:8" ht="11.25">
      <c r="A95" s="674">
        <v>88</v>
      </c>
      <c r="B95" s="664" t="s">
        <v>67</v>
      </c>
      <c r="C95" s="671">
        <v>33</v>
      </c>
      <c r="D95" s="667" t="s">
        <v>124</v>
      </c>
      <c r="E95" s="684">
        <v>95</v>
      </c>
      <c r="F95" s="689"/>
      <c r="G95" s="687">
        <v>2.878787878787879</v>
      </c>
      <c r="H95" s="554" t="s">
        <v>124</v>
      </c>
    </row>
    <row r="96" spans="1:8" ht="11.25">
      <c r="A96" s="674">
        <v>89</v>
      </c>
      <c r="B96" s="664" t="s">
        <v>68</v>
      </c>
      <c r="C96" s="666">
        <v>34</v>
      </c>
      <c r="D96" s="667"/>
      <c r="E96" s="684">
        <v>80</v>
      </c>
      <c r="F96" s="685" t="s">
        <v>125</v>
      </c>
      <c r="G96" s="690">
        <v>2.3529411764705883</v>
      </c>
      <c r="H96" s="554" t="s">
        <v>125</v>
      </c>
    </row>
    <row r="97" spans="1:8" ht="11.25">
      <c r="A97" s="674">
        <v>90</v>
      </c>
      <c r="B97" s="664" t="s">
        <v>69</v>
      </c>
      <c r="C97" s="666">
        <v>48</v>
      </c>
      <c r="D97" s="667"/>
      <c r="E97" s="684">
        <v>143</v>
      </c>
      <c r="F97" s="685" t="s">
        <v>125</v>
      </c>
      <c r="G97" s="690">
        <v>2.9791666666666665</v>
      </c>
      <c r="H97" s="554" t="s">
        <v>125</v>
      </c>
    </row>
    <row r="98" spans="1:8" ht="11.25">
      <c r="A98" s="674">
        <v>91</v>
      </c>
      <c r="B98" s="664" t="s">
        <v>70</v>
      </c>
      <c r="C98" s="671">
        <v>1474.3291139240507</v>
      </c>
      <c r="D98" s="667" t="s">
        <v>124</v>
      </c>
      <c r="E98" s="684">
        <v>3991</v>
      </c>
      <c r="F98" s="685" t="s">
        <v>125</v>
      </c>
      <c r="G98" s="687">
        <v>2.7069939556288207</v>
      </c>
      <c r="H98" s="554" t="s">
        <v>124</v>
      </c>
    </row>
    <row r="99" spans="1:8" ht="11.25">
      <c r="A99" s="674">
        <v>92</v>
      </c>
      <c r="B99" s="664" t="s">
        <v>117</v>
      </c>
      <c r="C99" s="671">
        <v>924.8392862693329</v>
      </c>
      <c r="D99" s="667" t="s">
        <v>124</v>
      </c>
      <c r="E99" s="684">
        <v>2634</v>
      </c>
      <c r="F99" s="685" t="s">
        <v>125</v>
      </c>
      <c r="G99" s="687">
        <v>2.8480624029556236</v>
      </c>
      <c r="H99" s="554" t="s">
        <v>124</v>
      </c>
    </row>
    <row r="100" spans="1:8" ht="11.25">
      <c r="A100" s="674">
        <v>93</v>
      </c>
      <c r="B100" s="664" t="s">
        <v>118</v>
      </c>
      <c r="C100" s="671">
        <v>673.7903225806451</v>
      </c>
      <c r="D100" s="667" t="s">
        <v>124</v>
      </c>
      <c r="E100" s="684">
        <v>1671</v>
      </c>
      <c r="F100" s="685" t="s">
        <v>125</v>
      </c>
      <c r="G100" s="687">
        <v>2.48</v>
      </c>
      <c r="H100" s="554" t="s">
        <v>124</v>
      </c>
    </row>
    <row r="101" spans="1:8" ht="11.25">
      <c r="A101" s="674">
        <v>94</v>
      </c>
      <c r="B101" s="664" t="s">
        <v>119</v>
      </c>
      <c r="C101" s="666">
        <v>553</v>
      </c>
      <c r="D101" s="667"/>
      <c r="E101" s="684">
        <v>1430</v>
      </c>
      <c r="F101" s="685" t="s">
        <v>125</v>
      </c>
      <c r="G101" s="690">
        <v>2.5858951175406872</v>
      </c>
      <c r="H101" s="554" t="s">
        <v>125</v>
      </c>
    </row>
    <row r="102" spans="1:8" ht="11.25">
      <c r="A102" s="674">
        <v>95</v>
      </c>
      <c r="B102" s="664" t="s">
        <v>120</v>
      </c>
      <c r="C102" s="666">
        <v>1185</v>
      </c>
      <c r="D102" s="667"/>
      <c r="E102" s="684">
        <v>3179</v>
      </c>
      <c r="F102" s="685" t="s">
        <v>125</v>
      </c>
      <c r="G102" s="690">
        <v>2.682700421940928</v>
      </c>
      <c r="H102" s="554" t="s">
        <v>125</v>
      </c>
    </row>
    <row r="103" spans="1:8" ht="11.25">
      <c r="A103" s="674">
        <v>971</v>
      </c>
      <c r="B103" s="664" t="s">
        <v>71</v>
      </c>
      <c r="C103" s="666">
        <v>0</v>
      </c>
      <c r="D103" s="667"/>
      <c r="E103" s="684">
        <v>0</v>
      </c>
      <c r="F103" s="685" t="s">
        <v>125</v>
      </c>
      <c r="G103" s="688" t="s">
        <v>196</v>
      </c>
      <c r="H103" s="554" t="s">
        <v>125</v>
      </c>
    </row>
    <row r="104" spans="1:8" ht="11.25">
      <c r="A104" s="674">
        <v>972</v>
      </c>
      <c r="B104" s="664" t="s">
        <v>72</v>
      </c>
      <c r="C104" s="666">
        <v>6</v>
      </c>
      <c r="D104" s="667"/>
      <c r="E104" s="684">
        <v>20</v>
      </c>
      <c r="F104" s="685" t="s">
        <v>125</v>
      </c>
      <c r="G104" s="690">
        <v>3.3333333333333335</v>
      </c>
      <c r="H104" s="554" t="s">
        <v>125</v>
      </c>
    </row>
    <row r="105" spans="1:8" ht="11.25">
      <c r="A105" s="674">
        <v>973</v>
      </c>
      <c r="B105" s="664" t="s">
        <v>121</v>
      </c>
      <c r="C105" s="666">
        <v>25</v>
      </c>
      <c r="D105" s="667"/>
      <c r="E105" s="684">
        <v>79</v>
      </c>
      <c r="F105" s="685" t="s">
        <v>125</v>
      </c>
      <c r="G105" s="690">
        <v>3.16</v>
      </c>
      <c r="H105" s="554" t="s">
        <v>125</v>
      </c>
    </row>
    <row r="106" spans="1:8" ht="11.25">
      <c r="A106" s="675">
        <v>974</v>
      </c>
      <c r="B106" s="676" t="s">
        <v>73</v>
      </c>
      <c r="C106" s="677">
        <v>42</v>
      </c>
      <c r="D106" s="678"/>
      <c r="E106" s="692">
        <v>120</v>
      </c>
      <c r="F106" s="693" t="s">
        <v>125</v>
      </c>
      <c r="G106" s="694">
        <v>2.857142857142857</v>
      </c>
      <c r="H106" s="570" t="s">
        <v>125</v>
      </c>
    </row>
    <row r="107" spans="1:7" ht="11.25">
      <c r="A107" s="695"/>
      <c r="C107" s="696"/>
      <c r="D107" s="697"/>
      <c r="E107" s="669"/>
      <c r="F107" s="697"/>
      <c r="G107" s="669"/>
    </row>
    <row r="108" spans="1:8" ht="11.25">
      <c r="A108" s="940" t="s">
        <v>287</v>
      </c>
      <c r="B108" s="941"/>
      <c r="C108" s="698">
        <v>20030.97390859588</v>
      </c>
      <c r="D108" s="699"/>
      <c r="E108" s="698">
        <v>57076.59346369173</v>
      </c>
      <c r="F108" s="700"/>
      <c r="G108" s="686">
        <v>2.849416794417494</v>
      </c>
      <c r="H108" s="701"/>
    </row>
    <row r="109" spans="1:8" ht="11.25">
      <c r="A109" s="942" t="s">
        <v>286</v>
      </c>
      <c r="B109" s="943"/>
      <c r="C109" s="702">
        <v>73</v>
      </c>
      <c r="D109" s="668"/>
      <c r="E109" s="702">
        <v>219</v>
      </c>
      <c r="F109" s="703"/>
      <c r="G109" s="690">
        <v>3</v>
      </c>
      <c r="H109" s="673"/>
    </row>
    <row r="110" spans="1:8" ht="11.25">
      <c r="A110" s="938" t="s">
        <v>285</v>
      </c>
      <c r="B110" s="939"/>
      <c r="C110" s="704">
        <v>20103.97390859588</v>
      </c>
      <c r="D110" s="679"/>
      <c r="E110" s="704">
        <v>57295.59346369173</v>
      </c>
      <c r="F110" s="705"/>
      <c r="G110" s="694">
        <v>2.8499635805433368</v>
      </c>
      <c r="H110" s="706"/>
    </row>
    <row r="111" spans="1:8" ht="11.25">
      <c r="A111" s="931" t="s">
        <v>14</v>
      </c>
      <c r="B111" s="931"/>
      <c r="C111" s="931"/>
      <c r="D111" s="931"/>
      <c r="E111" s="931"/>
      <c r="F111" s="931"/>
      <c r="G111" s="931"/>
      <c r="H111" s="931"/>
    </row>
  </sheetData>
  <sheetProtection/>
  <mergeCells count="14">
    <mergeCell ref="A110:B110"/>
    <mergeCell ref="A111:H111"/>
    <mergeCell ref="A59:B59"/>
    <mergeCell ref="C59:D59"/>
    <mergeCell ref="E59:F59"/>
    <mergeCell ref="G59:H59"/>
    <mergeCell ref="A108:B108"/>
    <mergeCell ref="A109:B109"/>
    <mergeCell ref="A57:H57"/>
    <mergeCell ref="A1:H1"/>
    <mergeCell ref="A3:B3"/>
    <mergeCell ref="C3:D3"/>
    <mergeCell ref="E3:F3"/>
    <mergeCell ref="G3:H3"/>
  </mergeCells>
  <printOptions/>
  <pageMargins left="0.7" right="0.7" top="0.75" bottom="0.75" header="0.3" footer="0.3"/>
  <pageSetup orientation="portrait" paperSize="9"/>
  <ignoredErrors>
    <ignoredError sqref="A4:A12" numberStoredAsText="1"/>
  </ignoredErrors>
</worksheet>
</file>

<file path=xl/worksheets/sheet35.xml><?xml version="1.0" encoding="utf-8"?>
<worksheet xmlns="http://schemas.openxmlformats.org/spreadsheetml/2006/main" xmlns:r="http://schemas.openxmlformats.org/officeDocument/2006/relationships">
  <dimension ref="A1:E111"/>
  <sheetViews>
    <sheetView zoomScalePageLayoutView="0" workbookViewId="0" topLeftCell="A1">
      <selection activeCell="A1" sqref="A1"/>
    </sheetView>
  </sheetViews>
  <sheetFormatPr defaultColWidth="11.421875" defaultRowHeight="12.75"/>
  <cols>
    <col min="1" max="1" width="11.421875" style="707" customWidth="1"/>
    <col min="2" max="2" width="21.28125" style="707" customWidth="1"/>
    <col min="3" max="3" width="13.8515625" style="707" customWidth="1"/>
    <col min="4" max="4" width="9.28125" style="707" customWidth="1"/>
    <col min="5" max="5" width="17.7109375" style="707" customWidth="1"/>
    <col min="6" max="16384" width="11.421875" style="707" customWidth="1"/>
  </cols>
  <sheetData>
    <row r="1" s="733" customFormat="1" ht="11.25">
      <c r="A1" s="733" t="s">
        <v>431</v>
      </c>
    </row>
    <row r="2" spans="1:5" ht="15.75" customHeight="1">
      <c r="A2" s="945"/>
      <c r="B2" s="945"/>
      <c r="C2" s="945"/>
      <c r="D2" s="945"/>
      <c r="E2" s="945"/>
    </row>
    <row r="3" spans="1:4" ht="63" customHeight="1">
      <c r="A3" s="946" t="s">
        <v>15</v>
      </c>
      <c r="B3" s="947"/>
      <c r="C3" s="948" t="s">
        <v>291</v>
      </c>
      <c r="D3" s="949"/>
    </row>
    <row r="4" spans="1:4" ht="11.25">
      <c r="A4" s="546" t="s">
        <v>137</v>
      </c>
      <c r="B4" s="707" t="s">
        <v>74</v>
      </c>
      <c r="C4" s="462">
        <v>5642</v>
      </c>
      <c r="D4" s="709"/>
    </row>
    <row r="5" spans="1:4" ht="11.25">
      <c r="A5" s="546" t="s">
        <v>138</v>
      </c>
      <c r="B5" s="707" t="s">
        <v>75</v>
      </c>
      <c r="C5" s="462">
        <v>4663</v>
      </c>
      <c r="D5" s="709"/>
    </row>
    <row r="6" spans="1:4" ht="11.25">
      <c r="A6" s="546" t="s">
        <v>139</v>
      </c>
      <c r="B6" s="707" t="s">
        <v>76</v>
      </c>
      <c r="C6" s="462">
        <v>2342</v>
      </c>
      <c r="D6" s="709"/>
    </row>
    <row r="7" spans="1:4" ht="11.25">
      <c r="A7" s="546" t="s">
        <v>140</v>
      </c>
      <c r="B7" s="707" t="s">
        <v>77</v>
      </c>
      <c r="C7" s="471">
        <v>517</v>
      </c>
      <c r="D7" s="709" t="s">
        <v>124</v>
      </c>
    </row>
    <row r="8" spans="1:4" ht="11.25">
      <c r="A8" s="546" t="s">
        <v>141</v>
      </c>
      <c r="B8" s="707" t="s">
        <v>78</v>
      </c>
      <c r="C8" s="462">
        <v>687</v>
      </c>
      <c r="D8" s="709"/>
    </row>
    <row r="9" spans="1:4" ht="11.25">
      <c r="A9" s="546" t="s">
        <v>142</v>
      </c>
      <c r="B9" s="707" t="s">
        <v>79</v>
      </c>
      <c r="C9" s="462">
        <v>3688</v>
      </c>
      <c r="D9" s="709"/>
    </row>
    <row r="10" spans="1:4" ht="11.25">
      <c r="A10" s="546" t="s">
        <v>143</v>
      </c>
      <c r="B10" s="707" t="s">
        <v>80</v>
      </c>
      <c r="C10" s="462">
        <v>1837</v>
      </c>
      <c r="D10" s="709"/>
    </row>
    <row r="11" spans="1:4" ht="11.25">
      <c r="A11" s="546" t="s">
        <v>144</v>
      </c>
      <c r="B11" s="707" t="s">
        <v>81</v>
      </c>
      <c r="C11" s="462">
        <v>1885</v>
      </c>
      <c r="D11" s="709"/>
    </row>
    <row r="12" spans="1:4" ht="11.25">
      <c r="A12" s="546" t="s">
        <v>145</v>
      </c>
      <c r="B12" s="707" t="s">
        <v>82</v>
      </c>
      <c r="C12" s="462">
        <v>943</v>
      </c>
      <c r="D12" s="709"/>
    </row>
    <row r="13" spans="1:4" ht="11.25">
      <c r="A13" s="710">
        <v>10</v>
      </c>
      <c r="B13" s="707" t="s">
        <v>83</v>
      </c>
      <c r="C13" s="462">
        <v>2157</v>
      </c>
      <c r="D13" s="709"/>
    </row>
    <row r="14" spans="1:4" ht="11.25">
      <c r="A14" s="710">
        <v>11</v>
      </c>
      <c r="B14" s="707" t="s">
        <v>84</v>
      </c>
      <c r="C14" s="471">
        <v>1555</v>
      </c>
      <c r="D14" s="709" t="s">
        <v>124</v>
      </c>
    </row>
    <row r="15" spans="1:4" ht="11.25">
      <c r="A15" s="710">
        <v>12</v>
      </c>
      <c r="B15" s="707" t="s">
        <v>85</v>
      </c>
      <c r="C15" s="462">
        <v>1730</v>
      </c>
      <c r="D15" s="709"/>
    </row>
    <row r="16" spans="1:4" ht="11.25">
      <c r="A16" s="710">
        <v>13</v>
      </c>
      <c r="B16" s="707" t="s">
        <v>86</v>
      </c>
      <c r="C16" s="462">
        <v>7952</v>
      </c>
      <c r="D16" s="709"/>
    </row>
    <row r="17" spans="1:4" ht="11.25">
      <c r="A17" s="710">
        <v>14</v>
      </c>
      <c r="B17" s="707" t="s">
        <v>22</v>
      </c>
      <c r="C17" s="462">
        <v>6224</v>
      </c>
      <c r="D17" s="709"/>
    </row>
    <row r="18" spans="1:4" ht="11.25">
      <c r="A18" s="710">
        <v>15</v>
      </c>
      <c r="B18" s="707" t="s">
        <v>23</v>
      </c>
      <c r="C18" s="462">
        <v>1141</v>
      </c>
      <c r="D18" s="709"/>
    </row>
    <row r="19" spans="1:4" ht="11.25">
      <c r="A19" s="710">
        <v>16</v>
      </c>
      <c r="B19" s="707" t="s">
        <v>24</v>
      </c>
      <c r="C19" s="462">
        <v>2356</v>
      </c>
      <c r="D19" s="709"/>
    </row>
    <row r="20" spans="1:4" ht="11.25">
      <c r="A20" s="710">
        <v>17</v>
      </c>
      <c r="B20" s="707" t="s">
        <v>87</v>
      </c>
      <c r="C20" s="462">
        <v>4390</v>
      </c>
      <c r="D20" s="709"/>
    </row>
    <row r="21" spans="1:4" ht="11.25">
      <c r="A21" s="710">
        <v>18</v>
      </c>
      <c r="B21" s="707" t="s">
        <v>25</v>
      </c>
      <c r="C21" s="462">
        <v>2781</v>
      </c>
      <c r="D21" s="709"/>
    </row>
    <row r="22" spans="1:4" ht="11.25">
      <c r="A22" s="710">
        <v>19</v>
      </c>
      <c r="B22" s="707" t="s">
        <v>26</v>
      </c>
      <c r="C22" s="462">
        <v>1386</v>
      </c>
      <c r="D22" s="709"/>
    </row>
    <row r="23" spans="1:4" ht="11.25">
      <c r="A23" s="710" t="s">
        <v>20</v>
      </c>
      <c r="B23" s="707" t="s">
        <v>27</v>
      </c>
      <c r="C23" s="462">
        <v>255</v>
      </c>
      <c r="D23" s="709"/>
    </row>
    <row r="24" spans="1:4" ht="11.25">
      <c r="A24" s="710" t="s">
        <v>21</v>
      </c>
      <c r="B24" s="707" t="s">
        <v>88</v>
      </c>
      <c r="C24" s="462">
        <v>431</v>
      </c>
      <c r="D24" s="709"/>
    </row>
    <row r="25" spans="1:4" ht="11.25">
      <c r="A25" s="710">
        <v>21</v>
      </c>
      <c r="B25" s="707" t="s">
        <v>89</v>
      </c>
      <c r="C25" s="462">
        <v>5085</v>
      </c>
      <c r="D25" s="709"/>
    </row>
    <row r="26" spans="1:4" ht="11.25">
      <c r="A26" s="710">
        <v>22</v>
      </c>
      <c r="B26" s="707" t="s">
        <v>90</v>
      </c>
      <c r="C26" s="462">
        <v>5343</v>
      </c>
      <c r="D26" s="709"/>
    </row>
    <row r="27" spans="1:4" ht="11.25">
      <c r="A27" s="710">
        <v>23</v>
      </c>
      <c r="B27" s="707" t="s">
        <v>28</v>
      </c>
      <c r="C27" s="462">
        <v>663</v>
      </c>
      <c r="D27" s="709"/>
    </row>
    <row r="28" spans="1:4" ht="11.25">
      <c r="A28" s="710">
        <v>24</v>
      </c>
      <c r="B28" s="707" t="s">
        <v>29</v>
      </c>
      <c r="C28" s="462">
        <v>1895</v>
      </c>
      <c r="D28" s="709"/>
    </row>
    <row r="29" spans="1:4" ht="11.25">
      <c r="A29" s="710">
        <v>25</v>
      </c>
      <c r="B29" s="707" t="s">
        <v>30</v>
      </c>
      <c r="C29" s="462">
        <v>6075</v>
      </c>
      <c r="D29" s="709"/>
    </row>
    <row r="30" spans="1:4" ht="11.25">
      <c r="A30" s="710">
        <v>26</v>
      </c>
      <c r="B30" s="707" t="s">
        <v>31</v>
      </c>
      <c r="C30" s="462">
        <v>3639</v>
      </c>
      <c r="D30" s="709"/>
    </row>
    <row r="31" spans="1:4" ht="11.25">
      <c r="A31" s="710">
        <v>27</v>
      </c>
      <c r="B31" s="707" t="s">
        <v>32</v>
      </c>
      <c r="C31" s="462">
        <v>4850</v>
      </c>
      <c r="D31" s="709"/>
    </row>
    <row r="32" spans="1:4" ht="11.25">
      <c r="A32" s="710">
        <v>28</v>
      </c>
      <c r="B32" s="707" t="s">
        <v>91</v>
      </c>
      <c r="C32" s="462">
        <v>3832</v>
      </c>
      <c r="D32" s="709"/>
    </row>
    <row r="33" spans="1:4" ht="11.25">
      <c r="A33" s="710">
        <v>29</v>
      </c>
      <c r="B33" s="707" t="s">
        <v>33</v>
      </c>
      <c r="C33" s="462">
        <v>6564</v>
      </c>
      <c r="D33" s="709"/>
    </row>
    <row r="34" spans="1:4" ht="11.25">
      <c r="A34" s="710">
        <v>30</v>
      </c>
      <c r="B34" s="707" t="s">
        <v>34</v>
      </c>
      <c r="C34" s="462">
        <v>3170</v>
      </c>
      <c r="D34" s="709"/>
    </row>
    <row r="35" spans="1:4" ht="11.25">
      <c r="A35" s="710">
        <v>31</v>
      </c>
      <c r="B35" s="707" t="s">
        <v>92</v>
      </c>
      <c r="C35" s="462">
        <v>8546</v>
      </c>
      <c r="D35" s="709"/>
    </row>
    <row r="36" spans="1:4" ht="11.25">
      <c r="A36" s="710">
        <v>32</v>
      </c>
      <c r="B36" s="707" t="s">
        <v>35</v>
      </c>
      <c r="C36" s="462">
        <v>1162</v>
      </c>
      <c r="D36" s="709"/>
    </row>
    <row r="37" spans="1:4" ht="11.25">
      <c r="A37" s="710">
        <v>33</v>
      </c>
      <c r="B37" s="707" t="s">
        <v>36</v>
      </c>
      <c r="C37" s="462">
        <v>9941</v>
      </c>
      <c r="D37" s="709"/>
    </row>
    <row r="38" spans="1:4" ht="11.25">
      <c r="A38" s="710">
        <v>34</v>
      </c>
      <c r="B38" s="707" t="s">
        <v>37</v>
      </c>
      <c r="C38" s="462">
        <v>5102</v>
      </c>
      <c r="D38" s="709"/>
    </row>
    <row r="39" spans="1:4" ht="11.25">
      <c r="A39" s="710">
        <v>35</v>
      </c>
      <c r="B39" s="707" t="s">
        <v>93</v>
      </c>
      <c r="C39" s="462">
        <v>10369</v>
      </c>
      <c r="D39" s="709"/>
    </row>
    <row r="40" spans="1:4" ht="11.25">
      <c r="A40" s="710">
        <v>36</v>
      </c>
      <c r="B40" s="707" t="s">
        <v>38</v>
      </c>
      <c r="C40" s="462">
        <v>1842</v>
      </c>
      <c r="D40" s="709"/>
    </row>
    <row r="41" spans="1:4" ht="11.25">
      <c r="A41" s="710">
        <v>37</v>
      </c>
      <c r="B41" s="707" t="s">
        <v>94</v>
      </c>
      <c r="C41" s="462">
        <v>5246</v>
      </c>
      <c r="D41" s="709"/>
    </row>
    <row r="42" spans="1:4" ht="11.25">
      <c r="A42" s="710">
        <v>38</v>
      </c>
      <c r="B42" s="707" t="s">
        <v>39</v>
      </c>
      <c r="C42" s="462">
        <v>11803</v>
      </c>
      <c r="D42" s="709"/>
    </row>
    <row r="43" spans="1:4" ht="11.25">
      <c r="A43" s="710">
        <v>39</v>
      </c>
      <c r="B43" s="707" t="s">
        <v>40</v>
      </c>
      <c r="C43" s="462">
        <v>2234</v>
      </c>
      <c r="D43" s="709"/>
    </row>
    <row r="44" spans="1:4" ht="11.25">
      <c r="A44" s="710">
        <v>40</v>
      </c>
      <c r="B44" s="707" t="s">
        <v>41</v>
      </c>
      <c r="C44" s="462">
        <v>2223</v>
      </c>
      <c r="D44" s="709"/>
    </row>
    <row r="45" spans="1:4" ht="11.25">
      <c r="A45" s="710">
        <v>41</v>
      </c>
      <c r="B45" s="707" t="s">
        <v>95</v>
      </c>
      <c r="C45" s="462">
        <v>2726</v>
      </c>
      <c r="D45" s="709"/>
    </row>
    <row r="46" spans="1:4" ht="11.25">
      <c r="A46" s="710">
        <v>42</v>
      </c>
      <c r="B46" s="707" t="s">
        <v>42</v>
      </c>
      <c r="C46" s="462">
        <v>5686</v>
      </c>
      <c r="D46" s="709"/>
    </row>
    <row r="47" spans="1:4" ht="11.25">
      <c r="A47" s="710">
        <v>43</v>
      </c>
      <c r="B47" s="707" t="s">
        <v>96</v>
      </c>
      <c r="C47" s="462">
        <v>1527</v>
      </c>
      <c r="D47" s="709"/>
    </row>
    <row r="48" spans="1:4" ht="11.25">
      <c r="A48" s="710">
        <v>44</v>
      </c>
      <c r="B48" s="707" t="s">
        <v>97</v>
      </c>
      <c r="C48" s="462">
        <v>14147</v>
      </c>
      <c r="D48" s="709"/>
    </row>
    <row r="49" spans="1:4" ht="11.25">
      <c r="A49" s="710">
        <v>45</v>
      </c>
      <c r="B49" s="707" t="s">
        <v>43</v>
      </c>
      <c r="C49" s="462">
        <v>5930</v>
      </c>
      <c r="D49" s="709"/>
    </row>
    <row r="50" spans="1:4" ht="11.25">
      <c r="A50" s="710">
        <v>46</v>
      </c>
      <c r="B50" s="707" t="s">
        <v>44</v>
      </c>
      <c r="C50" s="462">
        <v>1032</v>
      </c>
      <c r="D50" s="709"/>
    </row>
    <row r="51" spans="1:4" ht="11.25">
      <c r="A51" s="710">
        <v>47</v>
      </c>
      <c r="B51" s="707" t="s">
        <v>98</v>
      </c>
      <c r="C51" s="462">
        <v>1702</v>
      </c>
      <c r="D51" s="709"/>
    </row>
    <row r="52" spans="1:4" ht="11.25">
      <c r="A52" s="710">
        <v>48</v>
      </c>
      <c r="B52" s="707" t="s">
        <v>45</v>
      </c>
      <c r="C52" s="462">
        <v>350</v>
      </c>
      <c r="D52" s="709"/>
    </row>
    <row r="53" spans="1:4" ht="11.25">
      <c r="A53" s="710">
        <v>49</v>
      </c>
      <c r="B53" s="707" t="s">
        <v>99</v>
      </c>
      <c r="C53" s="462">
        <v>8104</v>
      </c>
      <c r="D53" s="709"/>
    </row>
    <row r="54" spans="1:4" ht="11.25">
      <c r="A54" s="710">
        <v>50</v>
      </c>
      <c r="B54" s="707" t="s">
        <v>46</v>
      </c>
      <c r="C54" s="462">
        <v>4889</v>
      </c>
      <c r="D54" s="709"/>
    </row>
    <row r="55" spans="1:4" ht="11.25">
      <c r="A55" s="711">
        <v>51</v>
      </c>
      <c r="B55" s="712" t="s">
        <v>47</v>
      </c>
      <c r="C55" s="481">
        <v>3800</v>
      </c>
      <c r="D55" s="713"/>
    </row>
    <row r="56" spans="1:4" ht="11.25">
      <c r="A56" s="944" t="s">
        <v>14</v>
      </c>
      <c r="B56" s="944"/>
      <c r="C56" s="715"/>
      <c r="D56" s="716"/>
    </row>
    <row r="57" spans="1:4" ht="11.25">
      <c r="A57" s="714"/>
      <c r="B57" s="714"/>
      <c r="C57" s="715"/>
      <c r="D57" s="716"/>
    </row>
    <row r="58" spans="1:4" ht="63" customHeight="1">
      <c r="A58" s="946" t="s">
        <v>15</v>
      </c>
      <c r="B58" s="947"/>
      <c r="C58" s="950" t="s">
        <v>291</v>
      </c>
      <c r="D58" s="951"/>
    </row>
    <row r="59" spans="1:4" ht="11.25">
      <c r="A59" s="710">
        <v>52</v>
      </c>
      <c r="B59" s="707" t="s">
        <v>100</v>
      </c>
      <c r="C59" s="462">
        <v>2085</v>
      </c>
      <c r="D59" s="709"/>
    </row>
    <row r="60" spans="1:4" ht="11.25">
      <c r="A60" s="710">
        <v>53</v>
      </c>
      <c r="B60" s="707" t="s">
        <v>48</v>
      </c>
      <c r="C60" s="462">
        <v>2999</v>
      </c>
      <c r="D60" s="709"/>
    </row>
    <row r="61" spans="1:4" ht="11.25">
      <c r="A61" s="710">
        <v>54</v>
      </c>
      <c r="B61" s="707" t="s">
        <v>101</v>
      </c>
      <c r="C61" s="462">
        <v>5634</v>
      </c>
      <c r="D61" s="709"/>
    </row>
    <row r="62" spans="1:4" ht="11.25">
      <c r="A62" s="710">
        <v>55</v>
      </c>
      <c r="B62" s="707" t="s">
        <v>49</v>
      </c>
      <c r="C62" s="462">
        <v>1787</v>
      </c>
      <c r="D62" s="709"/>
    </row>
    <row r="63" spans="1:4" ht="11.25">
      <c r="A63" s="710">
        <v>56</v>
      </c>
      <c r="B63" s="707" t="s">
        <v>50</v>
      </c>
      <c r="C63" s="462">
        <v>5605</v>
      </c>
      <c r="D63" s="709"/>
    </row>
    <row r="64" spans="1:4" ht="11.25">
      <c r="A64" s="710">
        <v>57</v>
      </c>
      <c r="B64" s="707" t="s">
        <v>51</v>
      </c>
      <c r="C64" s="462">
        <v>8441</v>
      </c>
      <c r="D64" s="709"/>
    </row>
    <row r="65" spans="1:4" ht="11.25">
      <c r="A65" s="710">
        <v>58</v>
      </c>
      <c r="B65" s="707" t="s">
        <v>52</v>
      </c>
      <c r="C65" s="462">
        <v>1513</v>
      </c>
      <c r="D65" s="709"/>
    </row>
    <row r="66" spans="1:4" ht="11.25">
      <c r="A66" s="710">
        <v>59</v>
      </c>
      <c r="B66" s="707" t="s">
        <v>53</v>
      </c>
      <c r="C66" s="462">
        <v>19770</v>
      </c>
      <c r="D66" s="709"/>
    </row>
    <row r="67" spans="1:4" ht="11.25">
      <c r="A67" s="710">
        <v>60</v>
      </c>
      <c r="B67" s="707" t="s">
        <v>54</v>
      </c>
      <c r="C67" s="462">
        <v>7080</v>
      </c>
      <c r="D67" s="709"/>
    </row>
    <row r="68" spans="1:4" ht="11.25">
      <c r="A68" s="710">
        <v>61</v>
      </c>
      <c r="B68" s="707" t="s">
        <v>55</v>
      </c>
      <c r="C68" s="462">
        <v>2003</v>
      </c>
      <c r="D68" s="709"/>
    </row>
    <row r="69" spans="1:4" ht="11.25">
      <c r="A69" s="710">
        <v>62</v>
      </c>
      <c r="B69" s="707" t="s">
        <v>102</v>
      </c>
      <c r="C69" s="462">
        <v>10721</v>
      </c>
      <c r="D69" s="709"/>
    </row>
    <row r="70" spans="1:4" ht="11.25">
      <c r="A70" s="710">
        <v>63</v>
      </c>
      <c r="B70" s="707" t="s">
        <v>103</v>
      </c>
      <c r="C70" s="462">
        <v>4926</v>
      </c>
      <c r="D70" s="709"/>
    </row>
    <row r="71" spans="1:4" ht="11.25">
      <c r="A71" s="710">
        <v>64</v>
      </c>
      <c r="B71" s="707" t="s">
        <v>104</v>
      </c>
      <c r="C71" s="462">
        <v>3509</v>
      </c>
      <c r="D71" s="709"/>
    </row>
    <row r="72" spans="1:4" ht="11.25">
      <c r="A72" s="710">
        <v>65</v>
      </c>
      <c r="B72" s="707" t="s">
        <v>105</v>
      </c>
      <c r="C72" s="462">
        <v>1027</v>
      </c>
      <c r="D72" s="709"/>
    </row>
    <row r="73" spans="1:4" ht="11.25">
      <c r="A73" s="710">
        <v>66</v>
      </c>
      <c r="B73" s="707" t="s">
        <v>106</v>
      </c>
      <c r="C73" s="462">
        <v>1878</v>
      </c>
      <c r="D73" s="709"/>
    </row>
    <row r="74" spans="1:4" ht="11.25">
      <c r="A74" s="710">
        <v>67</v>
      </c>
      <c r="B74" s="707" t="s">
        <v>107</v>
      </c>
      <c r="C74" s="462">
        <v>10040</v>
      </c>
      <c r="D74" s="709"/>
    </row>
    <row r="75" spans="1:4" ht="11.25">
      <c r="A75" s="710">
        <v>68</v>
      </c>
      <c r="B75" s="707" t="s">
        <v>108</v>
      </c>
      <c r="C75" s="462">
        <v>5251</v>
      </c>
      <c r="D75" s="709"/>
    </row>
    <row r="76" spans="1:4" ht="11.25">
      <c r="A76" s="710">
        <v>69</v>
      </c>
      <c r="B76" s="707" t="s">
        <v>56</v>
      </c>
      <c r="C76" s="462">
        <v>15178</v>
      </c>
      <c r="D76" s="709"/>
    </row>
    <row r="77" spans="1:4" ht="11.25">
      <c r="A77" s="710">
        <v>70</v>
      </c>
      <c r="B77" s="707" t="s">
        <v>109</v>
      </c>
      <c r="C77" s="462">
        <v>3272</v>
      </c>
      <c r="D77" s="709"/>
    </row>
    <row r="78" spans="1:4" ht="11.25">
      <c r="A78" s="710">
        <v>71</v>
      </c>
      <c r="B78" s="707" t="s">
        <v>110</v>
      </c>
      <c r="C78" s="462">
        <v>4710</v>
      </c>
      <c r="D78" s="709"/>
    </row>
    <row r="79" spans="1:4" ht="11.25">
      <c r="A79" s="710">
        <v>72</v>
      </c>
      <c r="B79" s="707" t="s">
        <v>57</v>
      </c>
      <c r="C79" s="462">
        <v>6408</v>
      </c>
      <c r="D79" s="709"/>
    </row>
    <row r="80" spans="1:4" ht="11.25">
      <c r="A80" s="710">
        <v>73</v>
      </c>
      <c r="B80" s="707" t="s">
        <v>58</v>
      </c>
      <c r="C80" s="462">
        <v>3240</v>
      </c>
      <c r="D80" s="709"/>
    </row>
    <row r="81" spans="1:4" ht="11.25">
      <c r="A81" s="710">
        <v>74</v>
      </c>
      <c r="B81" s="707" t="s">
        <v>111</v>
      </c>
      <c r="C81" s="462">
        <v>5541</v>
      </c>
      <c r="D81" s="709"/>
    </row>
    <row r="82" spans="1:4" ht="11.25">
      <c r="A82" s="710">
        <v>75</v>
      </c>
      <c r="B82" s="707" t="s">
        <v>59</v>
      </c>
      <c r="C82" s="462">
        <v>3317</v>
      </c>
      <c r="D82" s="709"/>
    </row>
    <row r="83" spans="1:4" ht="11.25">
      <c r="A83" s="710">
        <v>76</v>
      </c>
      <c r="B83" s="707" t="s">
        <v>112</v>
      </c>
      <c r="C83" s="462">
        <v>10972</v>
      </c>
      <c r="D83" s="709"/>
    </row>
    <row r="84" spans="1:4" ht="11.25">
      <c r="A84" s="710">
        <v>77</v>
      </c>
      <c r="B84" s="707" t="s">
        <v>113</v>
      </c>
      <c r="C84" s="462">
        <v>11008</v>
      </c>
      <c r="D84" s="709"/>
    </row>
    <row r="85" spans="1:4" ht="11.25">
      <c r="A85" s="710">
        <v>78</v>
      </c>
      <c r="B85" s="707" t="s">
        <v>60</v>
      </c>
      <c r="C85" s="462">
        <v>8595</v>
      </c>
      <c r="D85" s="709"/>
    </row>
    <row r="86" spans="1:4" ht="11.25">
      <c r="A86" s="710">
        <v>79</v>
      </c>
      <c r="B86" s="707" t="s">
        <v>114</v>
      </c>
      <c r="C86" s="462">
        <v>3519</v>
      </c>
      <c r="D86" s="709"/>
    </row>
    <row r="87" spans="1:4" ht="11.25">
      <c r="A87" s="710">
        <v>80</v>
      </c>
      <c r="B87" s="707" t="s">
        <v>61</v>
      </c>
      <c r="C87" s="462">
        <v>4832</v>
      </c>
      <c r="D87" s="709"/>
    </row>
    <row r="88" spans="1:4" ht="11.25">
      <c r="A88" s="710">
        <v>81</v>
      </c>
      <c r="B88" s="707" t="s">
        <v>62</v>
      </c>
      <c r="C88" s="462">
        <v>1531</v>
      </c>
      <c r="D88" s="709"/>
    </row>
    <row r="89" spans="1:4" ht="11.25">
      <c r="A89" s="710">
        <v>82</v>
      </c>
      <c r="B89" s="707" t="s">
        <v>115</v>
      </c>
      <c r="C89" s="462">
        <v>1819</v>
      </c>
      <c r="D89" s="709"/>
    </row>
    <row r="90" spans="1:4" ht="11.25">
      <c r="A90" s="710">
        <v>83</v>
      </c>
      <c r="B90" s="707" t="s">
        <v>63</v>
      </c>
      <c r="C90" s="462">
        <v>3779</v>
      </c>
      <c r="D90" s="709"/>
    </row>
    <row r="91" spans="1:4" ht="11.25">
      <c r="A91" s="710">
        <v>84</v>
      </c>
      <c r="B91" s="707" t="s">
        <v>64</v>
      </c>
      <c r="C91" s="462">
        <v>2253</v>
      </c>
      <c r="D91" s="709"/>
    </row>
    <row r="92" spans="1:4" ht="11.25">
      <c r="A92" s="710">
        <v>85</v>
      </c>
      <c r="B92" s="707" t="s">
        <v>65</v>
      </c>
      <c r="C92" s="471">
        <v>6821</v>
      </c>
      <c r="D92" s="709" t="s">
        <v>124</v>
      </c>
    </row>
    <row r="93" spans="1:4" ht="11.25">
      <c r="A93" s="710">
        <v>86</v>
      </c>
      <c r="B93" s="707" t="s">
        <v>66</v>
      </c>
      <c r="C93" s="462">
        <v>3633</v>
      </c>
      <c r="D93" s="709"/>
    </row>
    <row r="94" spans="1:4" ht="11.25">
      <c r="A94" s="710">
        <v>87</v>
      </c>
      <c r="B94" s="707" t="s">
        <v>116</v>
      </c>
      <c r="C94" s="462">
        <v>2409</v>
      </c>
      <c r="D94" s="709"/>
    </row>
    <row r="95" spans="1:4" ht="11.25">
      <c r="A95" s="710">
        <v>88</v>
      </c>
      <c r="B95" s="707" t="s">
        <v>67</v>
      </c>
      <c r="C95" s="462">
        <v>3208</v>
      </c>
      <c r="D95" s="709"/>
    </row>
    <row r="96" spans="1:4" ht="11.25">
      <c r="A96" s="710">
        <v>89</v>
      </c>
      <c r="B96" s="707" t="s">
        <v>68</v>
      </c>
      <c r="C96" s="462">
        <v>2401</v>
      </c>
      <c r="D96" s="709"/>
    </row>
    <row r="97" spans="1:4" ht="11.25">
      <c r="A97" s="710">
        <v>90</v>
      </c>
      <c r="B97" s="707" t="s">
        <v>69</v>
      </c>
      <c r="C97" s="462">
        <v>1272</v>
      </c>
      <c r="D97" s="709"/>
    </row>
    <row r="98" spans="1:4" ht="11.25">
      <c r="A98" s="710">
        <v>91</v>
      </c>
      <c r="B98" s="707" t="s">
        <v>70</v>
      </c>
      <c r="C98" s="462">
        <v>10377</v>
      </c>
      <c r="D98" s="709"/>
    </row>
    <row r="99" spans="1:4" ht="11.25">
      <c r="A99" s="710">
        <v>92</v>
      </c>
      <c r="B99" s="707" t="s">
        <v>117</v>
      </c>
      <c r="C99" s="462">
        <v>6345</v>
      </c>
      <c r="D99" s="709"/>
    </row>
    <row r="100" spans="1:4" ht="11.25">
      <c r="A100" s="710">
        <v>93</v>
      </c>
      <c r="B100" s="707" t="s">
        <v>118</v>
      </c>
      <c r="C100" s="462">
        <v>6245</v>
      </c>
      <c r="D100" s="709"/>
    </row>
    <row r="101" spans="1:4" ht="11.25">
      <c r="A101" s="710">
        <v>94</v>
      </c>
      <c r="B101" s="707" t="s">
        <v>119</v>
      </c>
      <c r="C101" s="462">
        <v>6605</v>
      </c>
      <c r="D101" s="709"/>
    </row>
    <row r="102" spans="1:4" ht="11.25">
      <c r="A102" s="711">
        <v>95</v>
      </c>
      <c r="B102" s="712" t="s">
        <v>120</v>
      </c>
      <c r="C102" s="481">
        <v>8770</v>
      </c>
      <c r="D102" s="713"/>
    </row>
    <row r="103" spans="1:4" ht="11.25">
      <c r="A103" s="717">
        <v>971</v>
      </c>
      <c r="B103" s="718" t="s">
        <v>71</v>
      </c>
      <c r="C103" s="497">
        <v>565</v>
      </c>
      <c r="D103" s="719"/>
    </row>
    <row r="104" spans="1:4" ht="11.25">
      <c r="A104" s="710">
        <v>972</v>
      </c>
      <c r="B104" s="720" t="s">
        <v>72</v>
      </c>
      <c r="C104" s="462">
        <v>437</v>
      </c>
      <c r="D104" s="709"/>
    </row>
    <row r="105" spans="1:4" ht="11.25">
      <c r="A105" s="710">
        <v>973</v>
      </c>
      <c r="B105" s="720" t="s">
        <v>121</v>
      </c>
      <c r="C105" s="462">
        <v>206</v>
      </c>
      <c r="D105" s="709"/>
    </row>
    <row r="106" spans="1:4" ht="11.25">
      <c r="A106" s="711">
        <v>974</v>
      </c>
      <c r="B106" s="721" t="s">
        <v>73</v>
      </c>
      <c r="C106" s="481">
        <v>1299</v>
      </c>
      <c r="D106" s="713"/>
    </row>
    <row r="107" spans="1:4" ht="11.25">
      <c r="A107" s="708"/>
      <c r="C107" s="715"/>
      <c r="D107" s="716"/>
    </row>
    <row r="108" spans="1:4" ht="11.25">
      <c r="A108" s="722" t="s">
        <v>11</v>
      </c>
      <c r="B108" s="718"/>
      <c r="C108" s="698">
        <v>446368</v>
      </c>
      <c r="D108" s="723"/>
    </row>
    <row r="109" spans="1:4" ht="11.25">
      <c r="A109" s="724" t="s">
        <v>19</v>
      </c>
      <c r="B109" s="720"/>
      <c r="C109" s="702">
        <v>2507</v>
      </c>
      <c r="D109" s="725"/>
    </row>
    <row r="110" spans="1:4" ht="11.25">
      <c r="A110" s="726" t="s">
        <v>12</v>
      </c>
      <c r="B110" s="721"/>
      <c r="C110" s="704">
        <v>448875</v>
      </c>
      <c r="D110" s="727"/>
    </row>
    <row r="111" spans="1:4" ht="11.25">
      <c r="A111" s="944" t="s">
        <v>14</v>
      </c>
      <c r="B111" s="944"/>
      <c r="D111" s="708"/>
    </row>
  </sheetData>
  <sheetProtection/>
  <mergeCells count="7">
    <mergeCell ref="A111:B111"/>
    <mergeCell ref="A2:E2"/>
    <mergeCell ref="A3:B3"/>
    <mergeCell ref="C3:D3"/>
    <mergeCell ref="A56:B56"/>
    <mergeCell ref="A58:B58"/>
    <mergeCell ref="C58:D58"/>
  </mergeCells>
  <conditionalFormatting sqref="C4:C55 C59:C106">
    <cfRule type="cellIs" priority="3" dxfId="181" operator="equal" stopIfTrue="1">
      <formula>"NR"</formula>
    </cfRule>
    <cfRule type="cellIs" priority="4" dxfId="181" operator="equal" stopIfTrue="1">
      <formula>"ND"</formula>
    </cfRule>
  </conditionalFormatting>
  <printOptions/>
  <pageMargins left="0.7" right="0.7" top="0.75" bottom="0.75" header="0.3" footer="0.3"/>
  <pageSetup orientation="portrait" paperSize="9"/>
  <ignoredErrors>
    <ignoredError sqref="A4:D12" numberStoredAsText="1"/>
  </ignoredErrors>
</worksheet>
</file>

<file path=xl/worksheets/sheet36.xml><?xml version="1.0" encoding="utf-8"?>
<worksheet xmlns="http://schemas.openxmlformats.org/spreadsheetml/2006/main" xmlns:r="http://schemas.openxmlformats.org/officeDocument/2006/relationships">
  <dimension ref="A1:O112"/>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8515625" style="387" customWidth="1"/>
    <col min="5" max="7" width="9.8515625" style="1" customWidth="1"/>
    <col min="8" max="16384" width="11.421875" style="1" customWidth="1"/>
  </cols>
  <sheetData>
    <row r="1" spans="1:7" ht="11.25">
      <c r="A1" s="954" t="s">
        <v>418</v>
      </c>
      <c r="B1" s="954"/>
      <c r="C1" s="954"/>
      <c r="D1" s="954"/>
      <c r="E1" s="954"/>
      <c r="F1" s="954"/>
      <c r="G1" s="954"/>
    </row>
    <row r="2" s="415" customFormat="1" ht="12.75" customHeight="1"/>
    <row r="3" spans="1:7" s="6" customFormat="1" ht="27" customHeight="1">
      <c r="A3" s="741" t="s">
        <v>15</v>
      </c>
      <c r="B3" s="742"/>
      <c r="C3" s="35">
        <v>2007</v>
      </c>
      <c r="D3" s="189">
        <v>2008</v>
      </c>
      <c r="E3" s="35">
        <v>2009</v>
      </c>
      <c r="F3" s="189">
        <v>2010</v>
      </c>
      <c r="G3" s="35">
        <v>2011</v>
      </c>
    </row>
    <row r="4" spans="1:15" s="6" customFormat="1" ht="11.25">
      <c r="A4" s="414" t="s">
        <v>137</v>
      </c>
      <c r="B4" s="50" t="s">
        <v>74</v>
      </c>
      <c r="C4" s="392">
        <v>1765</v>
      </c>
      <c r="D4" s="390">
        <v>1839</v>
      </c>
      <c r="E4" s="409">
        <v>2102</v>
      </c>
      <c r="F4" s="410">
        <v>2204</v>
      </c>
      <c r="G4" s="409">
        <v>2337</v>
      </c>
      <c r="H4" s="172"/>
      <c r="I4" s="172"/>
      <c r="J4" s="172"/>
      <c r="K4" s="172"/>
      <c r="L4" s="395"/>
      <c r="M4" s="395"/>
      <c r="N4" s="395"/>
      <c r="O4" s="395"/>
    </row>
    <row r="5" spans="1:15" s="6" customFormat="1" ht="11.25">
      <c r="A5" s="414" t="s">
        <v>138</v>
      </c>
      <c r="B5" s="50" t="s">
        <v>75</v>
      </c>
      <c r="C5" s="392">
        <v>555</v>
      </c>
      <c r="D5" s="390">
        <v>633</v>
      </c>
      <c r="E5" s="409">
        <v>692</v>
      </c>
      <c r="F5" s="410">
        <v>799</v>
      </c>
      <c r="G5" s="409">
        <v>764</v>
      </c>
      <c r="H5" s="172"/>
      <c r="I5" s="172"/>
      <c r="J5" s="172"/>
      <c r="K5" s="172"/>
      <c r="L5" s="395"/>
      <c r="M5" s="395"/>
      <c r="N5" s="395"/>
      <c r="O5" s="395"/>
    </row>
    <row r="6" spans="1:15" s="6" customFormat="1" ht="11.25">
      <c r="A6" s="414" t="s">
        <v>139</v>
      </c>
      <c r="B6" s="50" t="s">
        <v>76</v>
      </c>
      <c r="C6" s="392">
        <v>628</v>
      </c>
      <c r="D6" s="390">
        <v>648</v>
      </c>
      <c r="E6" s="409">
        <v>661</v>
      </c>
      <c r="F6" s="410">
        <v>737</v>
      </c>
      <c r="G6" s="409">
        <v>750</v>
      </c>
      <c r="H6" s="172"/>
      <c r="I6" s="172"/>
      <c r="J6" s="172"/>
      <c r="K6" s="172"/>
      <c r="L6" s="395"/>
      <c r="M6" s="395"/>
      <c r="N6" s="395"/>
      <c r="O6" s="395"/>
    </row>
    <row r="7" spans="1:15" s="6" customFormat="1" ht="11.25">
      <c r="A7" s="414" t="s">
        <v>140</v>
      </c>
      <c r="B7" s="50" t="s">
        <v>77</v>
      </c>
      <c r="C7" s="392">
        <v>860</v>
      </c>
      <c r="D7" s="390">
        <v>1030</v>
      </c>
      <c r="E7" s="409">
        <v>1030</v>
      </c>
      <c r="F7" s="410">
        <v>979</v>
      </c>
      <c r="G7" s="409">
        <v>979</v>
      </c>
      <c r="H7" s="172"/>
      <c r="I7" s="172"/>
      <c r="J7" s="172"/>
      <c r="K7" s="172"/>
      <c r="L7" s="395"/>
      <c r="M7" s="395"/>
      <c r="N7" s="395"/>
      <c r="O7" s="395"/>
    </row>
    <row r="8" spans="1:15" s="6" customFormat="1" ht="11.25">
      <c r="A8" s="414" t="s">
        <v>141</v>
      </c>
      <c r="B8" s="50" t="s">
        <v>78</v>
      </c>
      <c r="C8" s="392">
        <v>614</v>
      </c>
      <c r="D8" s="390">
        <v>715</v>
      </c>
      <c r="E8" s="409">
        <v>842</v>
      </c>
      <c r="F8" s="410">
        <v>819</v>
      </c>
      <c r="G8" s="409">
        <v>835</v>
      </c>
      <c r="H8" s="172"/>
      <c r="I8" s="172"/>
      <c r="J8" s="172"/>
      <c r="K8" s="172"/>
      <c r="L8" s="395"/>
      <c r="M8" s="395"/>
      <c r="N8" s="395"/>
      <c r="O8" s="395"/>
    </row>
    <row r="9" spans="1:15" s="6" customFormat="1" ht="11.25">
      <c r="A9" s="414" t="s">
        <v>142</v>
      </c>
      <c r="B9" s="50" t="s">
        <v>79</v>
      </c>
      <c r="C9" s="392">
        <v>5977</v>
      </c>
      <c r="D9" s="390">
        <v>6294</v>
      </c>
      <c r="E9" s="409">
        <v>6391</v>
      </c>
      <c r="F9" s="410">
        <v>6731</v>
      </c>
      <c r="G9" s="409">
        <v>6943</v>
      </c>
      <c r="H9" s="172"/>
      <c r="I9" s="172"/>
      <c r="J9" s="172"/>
      <c r="K9" s="172"/>
      <c r="L9" s="395"/>
      <c r="M9" s="395"/>
      <c r="N9" s="395"/>
      <c r="O9" s="395"/>
    </row>
    <row r="10" spans="1:15" s="6" customFormat="1" ht="11.25">
      <c r="A10" s="414" t="s">
        <v>143</v>
      </c>
      <c r="B10" s="50" t="s">
        <v>80</v>
      </c>
      <c r="C10" s="392">
        <v>1011</v>
      </c>
      <c r="D10" s="390">
        <v>1037</v>
      </c>
      <c r="E10" s="409">
        <v>1053</v>
      </c>
      <c r="F10" s="410">
        <v>1171</v>
      </c>
      <c r="G10" s="409">
        <v>1184</v>
      </c>
      <c r="H10" s="172"/>
      <c r="I10" s="172"/>
      <c r="J10" s="172"/>
      <c r="K10" s="172"/>
      <c r="L10" s="395"/>
      <c r="M10" s="395"/>
      <c r="N10" s="395"/>
      <c r="O10" s="395"/>
    </row>
    <row r="11" spans="1:15" s="6" customFormat="1" ht="11.25">
      <c r="A11" s="414" t="s">
        <v>144</v>
      </c>
      <c r="B11" s="50" t="s">
        <v>81</v>
      </c>
      <c r="C11" s="392">
        <v>552</v>
      </c>
      <c r="D11" s="390">
        <v>551</v>
      </c>
      <c r="E11" s="409">
        <v>642</v>
      </c>
      <c r="F11" s="410">
        <v>624</v>
      </c>
      <c r="G11" s="409">
        <v>656</v>
      </c>
      <c r="H11" s="172"/>
      <c r="I11" s="172"/>
      <c r="J11" s="172"/>
      <c r="K11" s="172"/>
      <c r="L11" s="395"/>
      <c r="M11" s="395"/>
      <c r="N11" s="395"/>
      <c r="O11" s="395"/>
    </row>
    <row r="12" spans="1:15" s="6" customFormat="1" ht="11.25">
      <c r="A12" s="414" t="s">
        <v>145</v>
      </c>
      <c r="B12" s="50" t="s">
        <v>82</v>
      </c>
      <c r="C12" s="392">
        <v>344</v>
      </c>
      <c r="D12" s="390">
        <v>557</v>
      </c>
      <c r="E12" s="409">
        <v>505</v>
      </c>
      <c r="F12" s="410">
        <v>583</v>
      </c>
      <c r="G12" s="409">
        <v>607</v>
      </c>
      <c r="H12" s="172"/>
      <c r="I12" s="172"/>
      <c r="J12" s="172"/>
      <c r="K12" s="172"/>
      <c r="L12" s="395"/>
      <c r="M12" s="395"/>
      <c r="N12" s="395"/>
      <c r="O12" s="395"/>
    </row>
    <row r="13" spans="1:15" s="6" customFormat="1" ht="11.25">
      <c r="A13" s="403">
        <v>10</v>
      </c>
      <c r="B13" s="50" t="s">
        <v>83</v>
      </c>
      <c r="C13" s="392">
        <v>888</v>
      </c>
      <c r="D13" s="390">
        <v>874</v>
      </c>
      <c r="E13" s="409">
        <v>835</v>
      </c>
      <c r="F13" s="410">
        <v>845</v>
      </c>
      <c r="G13" s="409">
        <v>864</v>
      </c>
      <c r="H13" s="172"/>
      <c r="I13" s="172"/>
      <c r="J13" s="172"/>
      <c r="K13" s="172"/>
      <c r="L13" s="395"/>
      <c r="M13" s="395"/>
      <c r="N13" s="395"/>
      <c r="O13" s="395"/>
    </row>
    <row r="14" spans="1:15" s="6" customFormat="1" ht="11.25">
      <c r="A14" s="403">
        <v>11</v>
      </c>
      <c r="B14" s="50" t="s">
        <v>84</v>
      </c>
      <c r="C14" s="392">
        <v>1039</v>
      </c>
      <c r="D14" s="390">
        <v>1086</v>
      </c>
      <c r="E14" s="409">
        <v>1133</v>
      </c>
      <c r="F14" s="410">
        <v>1178</v>
      </c>
      <c r="G14" s="409">
        <v>1178</v>
      </c>
      <c r="H14" s="172"/>
      <c r="I14" s="172"/>
      <c r="J14" s="172"/>
      <c r="K14" s="172"/>
      <c r="L14" s="395"/>
      <c r="M14" s="395"/>
      <c r="N14" s="395"/>
      <c r="O14" s="395"/>
    </row>
    <row r="15" spans="1:15" s="6" customFormat="1" ht="11.25">
      <c r="A15" s="403">
        <v>12</v>
      </c>
      <c r="B15" s="50" t="s">
        <v>85</v>
      </c>
      <c r="C15" s="392">
        <v>678</v>
      </c>
      <c r="D15" s="390">
        <v>1075</v>
      </c>
      <c r="E15" s="409">
        <v>1067</v>
      </c>
      <c r="F15" s="410">
        <v>1077</v>
      </c>
      <c r="G15" s="409">
        <v>1194</v>
      </c>
      <c r="H15" s="172"/>
      <c r="I15" s="172"/>
      <c r="J15" s="172"/>
      <c r="K15" s="172"/>
      <c r="L15" s="395"/>
      <c r="M15" s="395"/>
      <c r="N15" s="395"/>
      <c r="O15" s="395"/>
    </row>
    <row r="16" spans="1:15" s="6" customFormat="1" ht="11.25">
      <c r="A16" s="403">
        <v>13</v>
      </c>
      <c r="B16" s="50" t="s">
        <v>86</v>
      </c>
      <c r="C16" s="392">
        <v>12711</v>
      </c>
      <c r="D16" s="390">
        <v>13067</v>
      </c>
      <c r="E16" s="409">
        <v>14300</v>
      </c>
      <c r="F16" s="410">
        <v>14256</v>
      </c>
      <c r="G16" s="409">
        <v>14681</v>
      </c>
      <c r="H16" s="172"/>
      <c r="I16" s="172"/>
      <c r="J16" s="172"/>
      <c r="K16" s="172"/>
      <c r="L16" s="395"/>
      <c r="M16" s="395"/>
      <c r="N16" s="395"/>
      <c r="O16" s="395"/>
    </row>
    <row r="17" spans="1:15" s="6" customFormat="1" ht="11.25">
      <c r="A17" s="403">
        <v>14</v>
      </c>
      <c r="B17" s="50" t="s">
        <v>22</v>
      </c>
      <c r="C17" s="392">
        <v>1727</v>
      </c>
      <c r="D17" s="390">
        <v>1759</v>
      </c>
      <c r="E17" s="409">
        <v>1800</v>
      </c>
      <c r="F17" s="410">
        <v>1804</v>
      </c>
      <c r="G17" s="409">
        <v>1875</v>
      </c>
      <c r="H17" s="172"/>
      <c r="I17" s="172"/>
      <c r="J17" s="172"/>
      <c r="K17" s="172"/>
      <c r="L17" s="395"/>
      <c r="M17" s="395"/>
      <c r="N17" s="395"/>
      <c r="O17" s="395"/>
    </row>
    <row r="18" spans="1:15" s="6" customFormat="1" ht="11.25">
      <c r="A18" s="403">
        <v>15</v>
      </c>
      <c r="B18" s="50" t="s">
        <v>23</v>
      </c>
      <c r="C18" s="392">
        <v>236</v>
      </c>
      <c r="D18" s="390">
        <v>260</v>
      </c>
      <c r="E18" s="409">
        <v>257</v>
      </c>
      <c r="F18" s="410">
        <v>257</v>
      </c>
      <c r="G18" s="409">
        <v>283</v>
      </c>
      <c r="H18" s="172"/>
      <c r="I18" s="172"/>
      <c r="J18" s="172"/>
      <c r="K18" s="172"/>
      <c r="L18" s="395"/>
      <c r="M18" s="395"/>
      <c r="N18" s="395"/>
      <c r="O18" s="395"/>
    </row>
    <row r="19" spans="1:15" s="6" customFormat="1" ht="11.25">
      <c r="A19" s="403">
        <v>16</v>
      </c>
      <c r="B19" s="50" t="s">
        <v>24</v>
      </c>
      <c r="C19" s="392">
        <v>1053</v>
      </c>
      <c r="D19" s="390">
        <v>1048</v>
      </c>
      <c r="E19" s="409">
        <v>1089</v>
      </c>
      <c r="F19" s="410">
        <v>1127</v>
      </c>
      <c r="G19" s="409">
        <v>1177</v>
      </c>
      <c r="H19" s="172"/>
      <c r="I19" s="172"/>
      <c r="J19" s="172"/>
      <c r="K19" s="172"/>
      <c r="L19" s="395"/>
      <c r="M19" s="395"/>
      <c r="N19" s="395"/>
      <c r="O19" s="395"/>
    </row>
    <row r="20" spans="1:15" s="6" customFormat="1" ht="11.25">
      <c r="A20" s="403">
        <v>17</v>
      </c>
      <c r="B20" s="50" t="s">
        <v>87</v>
      </c>
      <c r="C20" s="392">
        <v>1480</v>
      </c>
      <c r="D20" s="390">
        <v>1525</v>
      </c>
      <c r="E20" s="409">
        <v>1607</v>
      </c>
      <c r="F20" s="410">
        <v>1694</v>
      </c>
      <c r="G20" s="409">
        <v>1731</v>
      </c>
      <c r="H20" s="172"/>
      <c r="I20" s="172"/>
      <c r="J20" s="172"/>
      <c r="K20" s="172"/>
      <c r="L20" s="395"/>
      <c r="M20" s="395"/>
      <c r="N20" s="395"/>
      <c r="O20" s="395"/>
    </row>
    <row r="21" spans="1:15" s="6" customFormat="1" ht="11.25">
      <c r="A21" s="403">
        <v>18</v>
      </c>
      <c r="B21" s="50" t="s">
        <v>25</v>
      </c>
      <c r="C21" s="392">
        <v>613</v>
      </c>
      <c r="D21" s="390">
        <v>878</v>
      </c>
      <c r="E21" s="409">
        <v>986</v>
      </c>
      <c r="F21" s="410">
        <v>986</v>
      </c>
      <c r="G21" s="409">
        <v>744</v>
      </c>
      <c r="H21" s="172"/>
      <c r="I21" s="172"/>
      <c r="J21" s="172"/>
      <c r="K21" s="172"/>
      <c r="L21" s="395"/>
      <c r="M21" s="395"/>
      <c r="N21" s="395"/>
      <c r="O21" s="395"/>
    </row>
    <row r="22" spans="1:15" s="6" customFormat="1" ht="11.25">
      <c r="A22" s="403">
        <v>19</v>
      </c>
      <c r="B22" s="50" t="s">
        <v>26</v>
      </c>
      <c r="C22" s="392">
        <v>554</v>
      </c>
      <c r="D22" s="390">
        <v>634</v>
      </c>
      <c r="E22" s="409">
        <v>648</v>
      </c>
      <c r="F22" s="410">
        <v>716</v>
      </c>
      <c r="G22" s="409">
        <v>719</v>
      </c>
      <c r="H22" s="172"/>
      <c r="I22" s="172"/>
      <c r="J22" s="172"/>
      <c r="K22" s="172"/>
      <c r="L22" s="395"/>
      <c r="M22" s="395"/>
      <c r="N22" s="395"/>
      <c r="O22" s="395"/>
    </row>
    <row r="23" spans="1:15" s="6" customFormat="1" ht="11.25">
      <c r="A23" s="403" t="s">
        <v>20</v>
      </c>
      <c r="B23" s="50" t="s">
        <v>27</v>
      </c>
      <c r="C23" s="392">
        <v>758</v>
      </c>
      <c r="D23" s="390">
        <v>770</v>
      </c>
      <c r="E23" s="409">
        <v>843</v>
      </c>
      <c r="F23" s="410">
        <v>870</v>
      </c>
      <c r="G23" s="409">
        <v>775</v>
      </c>
      <c r="H23" s="172"/>
      <c r="I23" s="172"/>
      <c r="J23" s="172"/>
      <c r="K23" s="172"/>
      <c r="L23" s="395"/>
      <c r="M23" s="395"/>
      <c r="N23" s="395"/>
      <c r="O23" s="395"/>
    </row>
    <row r="24" spans="1:15" s="6" customFormat="1" ht="11.25">
      <c r="A24" s="403" t="s">
        <v>21</v>
      </c>
      <c r="B24" s="50" t="s">
        <v>88</v>
      </c>
      <c r="C24" s="392">
        <v>512</v>
      </c>
      <c r="D24" s="390">
        <v>578</v>
      </c>
      <c r="E24" s="409">
        <v>594</v>
      </c>
      <c r="F24" s="410">
        <v>632</v>
      </c>
      <c r="G24" s="409">
        <v>688</v>
      </c>
      <c r="H24" s="172"/>
      <c r="I24" s="172"/>
      <c r="J24" s="172"/>
      <c r="K24" s="172"/>
      <c r="L24" s="395"/>
      <c r="M24" s="395"/>
      <c r="N24" s="395"/>
      <c r="O24" s="395"/>
    </row>
    <row r="25" spans="1:15" s="6" customFormat="1" ht="11.25">
      <c r="A25" s="403">
        <v>21</v>
      </c>
      <c r="B25" s="50" t="s">
        <v>89</v>
      </c>
      <c r="C25" s="392">
        <v>1677</v>
      </c>
      <c r="D25" s="390">
        <v>1677</v>
      </c>
      <c r="E25" s="409">
        <v>2005</v>
      </c>
      <c r="F25" s="410">
        <v>2135</v>
      </c>
      <c r="G25" s="409">
        <v>2298</v>
      </c>
      <c r="H25" s="172"/>
      <c r="I25" s="172"/>
      <c r="J25" s="172"/>
      <c r="K25" s="172"/>
      <c r="L25" s="395"/>
      <c r="M25" s="395"/>
      <c r="N25" s="395"/>
      <c r="O25" s="395"/>
    </row>
    <row r="26" spans="1:15" s="6" customFormat="1" ht="11.25">
      <c r="A26" s="403">
        <v>22</v>
      </c>
      <c r="B26" s="50" t="s">
        <v>90</v>
      </c>
      <c r="C26" s="392">
        <v>811</v>
      </c>
      <c r="D26" s="390">
        <v>912</v>
      </c>
      <c r="E26" s="409">
        <v>1006</v>
      </c>
      <c r="F26" s="410">
        <v>1139</v>
      </c>
      <c r="G26" s="409">
        <v>1249</v>
      </c>
      <c r="H26" s="172"/>
      <c r="I26" s="172"/>
      <c r="J26" s="172"/>
      <c r="K26" s="172"/>
      <c r="L26" s="395"/>
      <c r="M26" s="395"/>
      <c r="N26" s="395"/>
      <c r="O26" s="395"/>
    </row>
    <row r="27" spans="1:15" s="6" customFormat="1" ht="11.25">
      <c r="A27" s="403">
        <v>23</v>
      </c>
      <c r="B27" s="50" t="s">
        <v>28</v>
      </c>
      <c r="C27" s="392">
        <v>161</v>
      </c>
      <c r="D27" s="390">
        <v>281</v>
      </c>
      <c r="E27" s="409">
        <v>176</v>
      </c>
      <c r="F27" s="410">
        <v>205</v>
      </c>
      <c r="G27" s="409">
        <v>227</v>
      </c>
      <c r="H27" s="172"/>
      <c r="I27" s="172"/>
      <c r="J27" s="172"/>
      <c r="K27" s="172"/>
      <c r="L27" s="395"/>
      <c r="M27" s="395"/>
      <c r="N27" s="395"/>
      <c r="O27" s="395"/>
    </row>
    <row r="28" spans="1:15" s="6" customFormat="1" ht="11.25">
      <c r="A28" s="403">
        <v>24</v>
      </c>
      <c r="B28" s="50" t="s">
        <v>29</v>
      </c>
      <c r="C28" s="392">
        <v>1022</v>
      </c>
      <c r="D28" s="390">
        <v>1016</v>
      </c>
      <c r="E28" s="409">
        <v>1035</v>
      </c>
      <c r="F28" s="410">
        <v>1144</v>
      </c>
      <c r="G28" s="409">
        <v>1184</v>
      </c>
      <c r="H28" s="172"/>
      <c r="I28" s="172"/>
      <c r="J28" s="172"/>
      <c r="K28" s="172"/>
      <c r="L28" s="395"/>
      <c r="M28" s="395"/>
      <c r="N28" s="395"/>
      <c r="O28" s="395"/>
    </row>
    <row r="29" spans="1:15" s="6" customFormat="1" ht="11.25">
      <c r="A29" s="403">
        <v>25</v>
      </c>
      <c r="B29" s="50" t="s">
        <v>30</v>
      </c>
      <c r="C29" s="392">
        <v>1506</v>
      </c>
      <c r="D29" s="390">
        <v>1608</v>
      </c>
      <c r="E29" s="409">
        <v>1631</v>
      </c>
      <c r="F29" s="410">
        <v>1847</v>
      </c>
      <c r="G29" s="409">
        <v>1949</v>
      </c>
      <c r="H29" s="172"/>
      <c r="I29" s="172"/>
      <c r="J29" s="172"/>
      <c r="K29" s="172"/>
      <c r="L29" s="395"/>
      <c r="M29" s="395"/>
      <c r="N29" s="395"/>
      <c r="O29" s="395"/>
    </row>
    <row r="30" spans="1:15" s="6" customFormat="1" ht="11.25">
      <c r="A30" s="403">
        <v>26</v>
      </c>
      <c r="B30" s="50" t="s">
        <v>31</v>
      </c>
      <c r="C30" s="392">
        <v>1830</v>
      </c>
      <c r="D30" s="390">
        <v>1916</v>
      </c>
      <c r="E30" s="409">
        <v>1934</v>
      </c>
      <c r="F30" s="410">
        <v>2037</v>
      </c>
      <c r="G30" s="409">
        <v>2209</v>
      </c>
      <c r="H30" s="172"/>
      <c r="I30" s="172"/>
      <c r="J30" s="172"/>
      <c r="K30" s="172"/>
      <c r="L30" s="395"/>
      <c r="M30" s="395"/>
      <c r="N30" s="395"/>
      <c r="O30" s="395"/>
    </row>
    <row r="31" spans="1:15" s="6" customFormat="1" ht="11.25">
      <c r="A31" s="403">
        <v>27</v>
      </c>
      <c r="B31" s="50" t="s">
        <v>32</v>
      </c>
      <c r="C31" s="392">
        <v>1385</v>
      </c>
      <c r="D31" s="390">
        <v>1486</v>
      </c>
      <c r="E31" s="409">
        <v>1549</v>
      </c>
      <c r="F31" s="410">
        <v>1549</v>
      </c>
      <c r="G31" s="409">
        <v>1605</v>
      </c>
      <c r="H31" s="172"/>
      <c r="I31" s="172"/>
      <c r="J31" s="172"/>
      <c r="K31" s="172"/>
      <c r="L31" s="395"/>
      <c r="M31" s="395"/>
      <c r="N31" s="395"/>
      <c r="O31" s="395"/>
    </row>
    <row r="32" spans="1:15" s="6" customFormat="1" ht="11.25">
      <c r="A32" s="403">
        <v>28</v>
      </c>
      <c r="B32" s="50" t="s">
        <v>91</v>
      </c>
      <c r="C32" s="392">
        <v>1116</v>
      </c>
      <c r="D32" s="390">
        <v>1179</v>
      </c>
      <c r="E32" s="409">
        <v>1198</v>
      </c>
      <c r="F32" s="410">
        <v>1334</v>
      </c>
      <c r="G32" s="409">
        <v>1382</v>
      </c>
      <c r="H32" s="172"/>
      <c r="I32" s="172"/>
      <c r="J32" s="172"/>
      <c r="K32" s="172"/>
      <c r="L32" s="395"/>
      <c r="M32" s="395"/>
      <c r="N32" s="395"/>
      <c r="O32" s="395"/>
    </row>
    <row r="33" spans="1:15" s="6" customFormat="1" ht="11.25">
      <c r="A33" s="403">
        <v>29</v>
      </c>
      <c r="B33" s="50" t="s">
        <v>33</v>
      </c>
      <c r="C33" s="392">
        <v>2289</v>
      </c>
      <c r="D33" s="390">
        <v>2514</v>
      </c>
      <c r="E33" s="409">
        <v>2349</v>
      </c>
      <c r="F33" s="410">
        <v>2523</v>
      </c>
      <c r="G33" s="409">
        <v>2714</v>
      </c>
      <c r="H33" s="172"/>
      <c r="I33" s="172"/>
      <c r="J33" s="172"/>
      <c r="K33" s="172"/>
      <c r="L33" s="395"/>
      <c r="M33" s="395"/>
      <c r="N33" s="395"/>
      <c r="O33" s="395"/>
    </row>
    <row r="34" spans="1:15" s="6" customFormat="1" ht="11.25">
      <c r="A34" s="403">
        <v>30</v>
      </c>
      <c r="B34" s="50" t="s">
        <v>34</v>
      </c>
      <c r="C34" s="392">
        <v>3114</v>
      </c>
      <c r="D34" s="390">
        <v>3279</v>
      </c>
      <c r="E34" s="409">
        <v>3399</v>
      </c>
      <c r="F34" s="410">
        <v>3516</v>
      </c>
      <c r="G34" s="409">
        <v>3884</v>
      </c>
      <c r="H34" s="172"/>
      <c r="I34" s="172"/>
      <c r="J34" s="172"/>
      <c r="K34" s="172"/>
      <c r="L34" s="395"/>
      <c r="M34" s="395"/>
      <c r="N34" s="395"/>
      <c r="O34" s="395"/>
    </row>
    <row r="35" spans="1:15" s="6" customFormat="1" ht="11.25">
      <c r="A35" s="403">
        <v>31</v>
      </c>
      <c r="B35" s="50" t="s">
        <v>92</v>
      </c>
      <c r="C35" s="392">
        <v>7638</v>
      </c>
      <c r="D35" s="390">
        <v>8066</v>
      </c>
      <c r="E35" s="409">
        <v>8368</v>
      </c>
      <c r="F35" s="410">
        <v>8636</v>
      </c>
      <c r="G35" s="409">
        <v>9052</v>
      </c>
      <c r="H35" s="172"/>
      <c r="I35" s="172"/>
      <c r="J35" s="172"/>
      <c r="K35" s="172"/>
      <c r="L35" s="395"/>
      <c r="M35" s="395"/>
      <c r="N35" s="395"/>
      <c r="O35" s="395"/>
    </row>
    <row r="36" spans="1:15" s="6" customFormat="1" ht="11.25">
      <c r="A36" s="403">
        <v>32</v>
      </c>
      <c r="B36" s="50" t="s">
        <v>35</v>
      </c>
      <c r="C36" s="392">
        <v>253</v>
      </c>
      <c r="D36" s="390">
        <v>448</v>
      </c>
      <c r="E36" s="409">
        <v>480</v>
      </c>
      <c r="F36" s="410">
        <v>461</v>
      </c>
      <c r="G36" s="409">
        <v>517</v>
      </c>
      <c r="H36" s="172"/>
      <c r="I36" s="172"/>
      <c r="J36" s="172"/>
      <c r="K36" s="172"/>
      <c r="L36" s="395"/>
      <c r="M36" s="395"/>
      <c r="N36" s="395"/>
      <c r="O36" s="395"/>
    </row>
    <row r="37" spans="1:15" s="6" customFormat="1" ht="11.25">
      <c r="A37" s="403">
        <v>33</v>
      </c>
      <c r="B37" s="50" t="s">
        <v>36</v>
      </c>
      <c r="C37" s="392">
        <v>5785</v>
      </c>
      <c r="D37" s="390">
        <v>6053</v>
      </c>
      <c r="E37" s="409">
        <v>6430</v>
      </c>
      <c r="F37" s="410">
        <v>6594</v>
      </c>
      <c r="G37" s="409">
        <v>6758</v>
      </c>
      <c r="H37" s="172"/>
      <c r="I37" s="172"/>
      <c r="J37" s="172"/>
      <c r="K37" s="172"/>
      <c r="L37" s="395"/>
      <c r="M37" s="395"/>
      <c r="N37" s="395"/>
      <c r="O37" s="395"/>
    </row>
    <row r="38" spans="1:15" s="6" customFormat="1" ht="11.25">
      <c r="A38" s="403">
        <v>34</v>
      </c>
      <c r="B38" s="50" t="s">
        <v>37</v>
      </c>
      <c r="C38" s="392">
        <v>4743</v>
      </c>
      <c r="D38" s="390">
        <v>4934</v>
      </c>
      <c r="E38" s="409">
        <v>5041</v>
      </c>
      <c r="F38" s="410">
        <v>5317</v>
      </c>
      <c r="G38" s="409">
        <v>5578</v>
      </c>
      <c r="H38" s="172"/>
      <c r="I38" s="172"/>
      <c r="J38" s="172"/>
      <c r="K38" s="172"/>
      <c r="L38" s="395"/>
      <c r="M38" s="395"/>
      <c r="N38" s="395"/>
      <c r="O38" s="395"/>
    </row>
    <row r="39" spans="1:15" s="6" customFormat="1" ht="11.25">
      <c r="A39" s="403">
        <v>35</v>
      </c>
      <c r="B39" s="50" t="s">
        <v>93</v>
      </c>
      <c r="C39" s="392">
        <v>3109</v>
      </c>
      <c r="D39" s="390">
        <v>3208</v>
      </c>
      <c r="E39" s="409">
        <v>3310</v>
      </c>
      <c r="F39" s="410">
        <v>3479</v>
      </c>
      <c r="G39" s="409">
        <v>3643</v>
      </c>
      <c r="H39" s="172"/>
      <c r="I39" s="172"/>
      <c r="J39" s="172"/>
      <c r="K39" s="172"/>
      <c r="L39" s="395"/>
      <c r="M39" s="395"/>
      <c r="N39" s="395"/>
      <c r="O39" s="395"/>
    </row>
    <row r="40" spans="1:15" s="6" customFormat="1" ht="11.25">
      <c r="A40" s="403">
        <v>36</v>
      </c>
      <c r="B40" s="50" t="s">
        <v>38</v>
      </c>
      <c r="C40" s="392">
        <v>448</v>
      </c>
      <c r="D40" s="390">
        <v>469</v>
      </c>
      <c r="E40" s="409">
        <v>487</v>
      </c>
      <c r="F40" s="410">
        <v>490</v>
      </c>
      <c r="G40" s="409">
        <v>504</v>
      </c>
      <c r="H40" s="172"/>
      <c r="I40" s="172"/>
      <c r="J40" s="172"/>
      <c r="K40" s="172"/>
      <c r="L40" s="395"/>
      <c r="M40" s="395"/>
      <c r="N40" s="395"/>
      <c r="O40" s="395"/>
    </row>
    <row r="41" spans="1:15" s="6" customFormat="1" ht="11.25">
      <c r="A41" s="403">
        <v>37</v>
      </c>
      <c r="B41" s="50" t="s">
        <v>94</v>
      </c>
      <c r="C41" s="392">
        <v>1960</v>
      </c>
      <c r="D41" s="390">
        <v>2174</v>
      </c>
      <c r="E41" s="409">
        <v>2109</v>
      </c>
      <c r="F41" s="410">
        <v>2208</v>
      </c>
      <c r="G41" s="409">
        <v>2269</v>
      </c>
      <c r="H41" s="172"/>
      <c r="I41" s="172"/>
      <c r="J41" s="172"/>
      <c r="K41" s="172"/>
      <c r="L41" s="395"/>
      <c r="M41" s="395"/>
      <c r="N41" s="395"/>
      <c r="O41" s="395"/>
    </row>
    <row r="42" spans="1:15" s="6" customFormat="1" ht="11.25">
      <c r="A42" s="403">
        <v>38</v>
      </c>
      <c r="B42" s="50" t="s">
        <v>39</v>
      </c>
      <c r="C42" s="392">
        <v>7338</v>
      </c>
      <c r="D42" s="390">
        <v>7718</v>
      </c>
      <c r="E42" s="409">
        <v>7728</v>
      </c>
      <c r="F42" s="410">
        <v>8013</v>
      </c>
      <c r="G42" s="409">
        <v>6677</v>
      </c>
      <c r="H42" s="172"/>
      <c r="I42" s="172"/>
      <c r="J42" s="172"/>
      <c r="K42" s="172"/>
      <c r="L42" s="395"/>
      <c r="M42" s="395"/>
      <c r="N42" s="395"/>
      <c r="O42" s="395"/>
    </row>
    <row r="43" spans="1:15" s="6" customFormat="1" ht="11.25">
      <c r="A43" s="403">
        <v>39</v>
      </c>
      <c r="B43" s="50" t="s">
        <v>40</v>
      </c>
      <c r="C43" s="392">
        <v>536</v>
      </c>
      <c r="D43" s="390">
        <v>529</v>
      </c>
      <c r="E43" s="409">
        <v>540</v>
      </c>
      <c r="F43" s="410">
        <v>638</v>
      </c>
      <c r="G43" s="409">
        <v>654</v>
      </c>
      <c r="H43" s="172"/>
      <c r="I43" s="172"/>
      <c r="J43" s="172"/>
      <c r="K43" s="172"/>
      <c r="L43" s="395"/>
      <c r="M43" s="395"/>
      <c r="N43" s="395"/>
      <c r="O43" s="395"/>
    </row>
    <row r="44" spans="1:15" s="6" customFormat="1" ht="11.25">
      <c r="A44" s="403">
        <v>40</v>
      </c>
      <c r="B44" s="50" t="s">
        <v>41</v>
      </c>
      <c r="C44" s="392">
        <v>881</v>
      </c>
      <c r="D44" s="390">
        <v>881</v>
      </c>
      <c r="E44" s="409">
        <v>876</v>
      </c>
      <c r="F44" s="410">
        <v>931</v>
      </c>
      <c r="G44" s="409">
        <v>984</v>
      </c>
      <c r="H44" s="172"/>
      <c r="I44" s="172"/>
      <c r="J44" s="172"/>
      <c r="K44" s="172"/>
      <c r="L44" s="395"/>
      <c r="M44" s="395"/>
      <c r="N44" s="395"/>
      <c r="O44" s="395"/>
    </row>
    <row r="45" spans="1:15" s="6" customFormat="1" ht="11.25">
      <c r="A45" s="403">
        <v>41</v>
      </c>
      <c r="B45" s="50" t="s">
        <v>95</v>
      </c>
      <c r="C45" s="392">
        <v>885</v>
      </c>
      <c r="D45" s="390">
        <v>906</v>
      </c>
      <c r="E45" s="409">
        <v>908</v>
      </c>
      <c r="F45" s="410">
        <v>991</v>
      </c>
      <c r="G45" s="409">
        <v>988</v>
      </c>
      <c r="H45" s="172"/>
      <c r="I45" s="172"/>
      <c r="J45" s="172"/>
      <c r="K45" s="172"/>
      <c r="L45" s="395"/>
      <c r="M45" s="395"/>
      <c r="N45" s="395"/>
      <c r="O45" s="395"/>
    </row>
    <row r="46" spans="1:15" s="6" customFormat="1" ht="11.25">
      <c r="A46" s="403">
        <v>42</v>
      </c>
      <c r="B46" s="50" t="s">
        <v>42</v>
      </c>
      <c r="C46" s="392">
        <v>2726</v>
      </c>
      <c r="D46" s="390">
        <v>2814</v>
      </c>
      <c r="E46" s="409">
        <v>3064</v>
      </c>
      <c r="F46" s="410">
        <v>3323</v>
      </c>
      <c r="G46" s="409">
        <v>3569</v>
      </c>
      <c r="H46" s="172"/>
      <c r="I46" s="172"/>
      <c r="J46" s="172"/>
      <c r="K46" s="172"/>
      <c r="L46" s="395"/>
      <c r="M46" s="395"/>
      <c r="N46" s="395"/>
      <c r="O46" s="395"/>
    </row>
    <row r="47" spans="1:15" s="6" customFormat="1" ht="11.25">
      <c r="A47" s="403">
        <v>43</v>
      </c>
      <c r="B47" s="50" t="s">
        <v>96</v>
      </c>
      <c r="C47" s="392">
        <v>767</v>
      </c>
      <c r="D47" s="390">
        <v>739</v>
      </c>
      <c r="E47" s="409">
        <v>778</v>
      </c>
      <c r="F47" s="410">
        <v>832</v>
      </c>
      <c r="G47" s="409">
        <v>973</v>
      </c>
      <c r="H47" s="172"/>
      <c r="I47" s="172"/>
      <c r="J47" s="172"/>
      <c r="K47" s="172"/>
      <c r="L47" s="395"/>
      <c r="M47" s="395"/>
      <c r="N47" s="395"/>
      <c r="O47" s="395"/>
    </row>
    <row r="48" spans="1:15" s="6" customFormat="1" ht="11.25">
      <c r="A48" s="403">
        <v>44</v>
      </c>
      <c r="B48" s="50" t="s">
        <v>97</v>
      </c>
      <c r="C48" s="392">
        <v>5336</v>
      </c>
      <c r="D48" s="390">
        <v>5496</v>
      </c>
      <c r="E48" s="409">
        <v>5568</v>
      </c>
      <c r="F48" s="410">
        <v>5883</v>
      </c>
      <c r="G48" s="409">
        <v>5992</v>
      </c>
      <c r="H48" s="172"/>
      <c r="I48" s="172"/>
      <c r="J48" s="172"/>
      <c r="K48" s="172"/>
      <c r="L48" s="395"/>
      <c r="M48" s="395"/>
      <c r="N48" s="395"/>
      <c r="O48" s="395"/>
    </row>
    <row r="49" spans="1:15" s="6" customFormat="1" ht="11.25">
      <c r="A49" s="403">
        <v>45</v>
      </c>
      <c r="B49" s="50" t="s">
        <v>43</v>
      </c>
      <c r="C49" s="392">
        <v>2204</v>
      </c>
      <c r="D49" s="390">
        <v>2280</v>
      </c>
      <c r="E49" s="409">
        <v>2338</v>
      </c>
      <c r="F49" s="410">
        <v>2434</v>
      </c>
      <c r="G49" s="409">
        <v>2445</v>
      </c>
      <c r="H49" s="172"/>
      <c r="I49" s="172"/>
      <c r="J49" s="172"/>
      <c r="K49" s="172"/>
      <c r="L49" s="395"/>
      <c r="M49" s="395"/>
      <c r="N49" s="395"/>
      <c r="O49" s="395"/>
    </row>
    <row r="50" spans="1:15" s="6" customFormat="1" ht="11.25">
      <c r="A50" s="403">
        <v>46</v>
      </c>
      <c r="B50" s="50" t="s">
        <v>44</v>
      </c>
      <c r="C50" s="392">
        <v>509</v>
      </c>
      <c r="D50" s="390">
        <v>524</v>
      </c>
      <c r="E50" s="409">
        <v>555</v>
      </c>
      <c r="F50" s="410">
        <v>559</v>
      </c>
      <c r="G50" s="409">
        <v>627</v>
      </c>
      <c r="H50" s="172"/>
      <c r="I50" s="172"/>
      <c r="J50" s="172"/>
      <c r="K50" s="172"/>
      <c r="L50" s="395"/>
      <c r="M50" s="395"/>
      <c r="N50" s="395"/>
      <c r="O50" s="395"/>
    </row>
    <row r="51" spans="1:15" s="6" customFormat="1" ht="11.25">
      <c r="A51" s="403">
        <v>47</v>
      </c>
      <c r="B51" s="50" t="s">
        <v>98</v>
      </c>
      <c r="C51" s="392">
        <v>1180</v>
      </c>
      <c r="D51" s="390">
        <v>1240</v>
      </c>
      <c r="E51" s="409">
        <v>1268</v>
      </c>
      <c r="F51" s="410">
        <v>1362</v>
      </c>
      <c r="G51" s="409">
        <v>1408</v>
      </c>
      <c r="H51" s="172"/>
      <c r="I51" s="172"/>
      <c r="J51" s="172"/>
      <c r="K51" s="172"/>
      <c r="L51" s="395"/>
      <c r="M51" s="395"/>
      <c r="N51" s="395"/>
      <c r="O51" s="395"/>
    </row>
    <row r="52" spans="1:15" s="6" customFormat="1" ht="11.25">
      <c r="A52" s="403">
        <v>48</v>
      </c>
      <c r="B52" s="50" t="s">
        <v>45</v>
      </c>
      <c r="C52" s="392">
        <v>246</v>
      </c>
      <c r="D52" s="390">
        <v>390</v>
      </c>
      <c r="E52" s="409">
        <v>420</v>
      </c>
      <c r="F52" s="410">
        <v>277</v>
      </c>
      <c r="G52" s="409">
        <v>272</v>
      </c>
      <c r="H52" s="172"/>
      <c r="I52" s="172"/>
      <c r="J52" s="172"/>
      <c r="K52" s="172"/>
      <c r="L52" s="395"/>
      <c r="M52" s="395"/>
      <c r="N52" s="395"/>
      <c r="O52" s="395"/>
    </row>
    <row r="53" spans="1:15" s="6" customFormat="1" ht="11.25">
      <c r="A53" s="403">
        <v>49</v>
      </c>
      <c r="B53" s="50" t="s">
        <v>99</v>
      </c>
      <c r="C53" s="392">
        <v>2475</v>
      </c>
      <c r="D53" s="390">
        <v>2540</v>
      </c>
      <c r="E53" s="409">
        <v>2709</v>
      </c>
      <c r="F53" s="410">
        <v>2973</v>
      </c>
      <c r="G53" s="409">
        <v>3021</v>
      </c>
      <c r="H53" s="172"/>
      <c r="I53" s="172"/>
      <c r="J53" s="172"/>
      <c r="K53" s="172"/>
      <c r="L53" s="395"/>
      <c r="M53" s="395"/>
      <c r="N53" s="395"/>
      <c r="O53" s="395"/>
    </row>
    <row r="54" spans="1:15" s="6" customFormat="1" ht="11.25">
      <c r="A54" s="403">
        <v>50</v>
      </c>
      <c r="B54" s="50" t="s">
        <v>46</v>
      </c>
      <c r="C54" s="392">
        <v>682</v>
      </c>
      <c r="D54" s="390">
        <v>804</v>
      </c>
      <c r="E54" s="409">
        <v>834</v>
      </c>
      <c r="F54" s="410">
        <v>894</v>
      </c>
      <c r="G54" s="409">
        <v>880</v>
      </c>
      <c r="H54" s="172"/>
      <c r="I54" s="172"/>
      <c r="J54" s="172"/>
      <c r="K54" s="172"/>
      <c r="L54" s="395"/>
      <c r="M54" s="395"/>
      <c r="N54" s="395"/>
      <c r="O54" s="395"/>
    </row>
    <row r="55" spans="1:15" s="6" customFormat="1" ht="11.25">
      <c r="A55" s="403">
        <v>51</v>
      </c>
      <c r="B55" s="50" t="s">
        <v>47</v>
      </c>
      <c r="C55" s="392">
        <v>2922</v>
      </c>
      <c r="D55" s="390">
        <v>2933</v>
      </c>
      <c r="E55" s="409">
        <v>2937</v>
      </c>
      <c r="F55" s="410">
        <v>3314</v>
      </c>
      <c r="G55" s="409">
        <v>2979</v>
      </c>
      <c r="H55" s="172"/>
      <c r="I55" s="172"/>
      <c r="J55" s="172"/>
      <c r="K55" s="172"/>
      <c r="L55" s="395"/>
      <c r="M55" s="395"/>
      <c r="N55" s="395"/>
      <c r="O55" s="395"/>
    </row>
    <row r="56" spans="1:15" s="6" customFormat="1" ht="11.25">
      <c r="A56" s="400">
        <v>52</v>
      </c>
      <c r="B56" s="399" t="s">
        <v>100</v>
      </c>
      <c r="C56" s="391">
        <v>356</v>
      </c>
      <c r="D56" s="398">
        <v>356</v>
      </c>
      <c r="E56" s="412">
        <v>325</v>
      </c>
      <c r="F56" s="413">
        <v>369</v>
      </c>
      <c r="G56" s="412">
        <v>389</v>
      </c>
      <c r="H56" s="172"/>
      <c r="I56" s="172"/>
      <c r="J56" s="172"/>
      <c r="K56" s="172"/>
      <c r="L56" s="395"/>
      <c r="M56" s="395"/>
      <c r="N56" s="395"/>
      <c r="O56" s="395"/>
    </row>
    <row r="57" spans="1:15" s="6" customFormat="1" ht="11.25">
      <c r="A57" s="394"/>
      <c r="B57" s="50"/>
      <c r="C57" s="390"/>
      <c r="D57" s="390"/>
      <c r="E57" s="411"/>
      <c r="F57" s="411"/>
      <c r="G57" s="411"/>
      <c r="H57" s="172"/>
      <c r="I57" s="172"/>
      <c r="J57" s="172"/>
      <c r="K57" s="172"/>
      <c r="L57" s="395"/>
      <c r="M57" s="395"/>
      <c r="N57" s="395"/>
      <c r="O57" s="395"/>
    </row>
    <row r="58" spans="1:15" s="6" customFormat="1" ht="11.25">
      <c r="A58" s="394"/>
      <c r="B58" s="50"/>
      <c r="C58" s="390"/>
      <c r="D58" s="390"/>
      <c r="E58" s="411"/>
      <c r="F58" s="411"/>
      <c r="G58" s="411"/>
      <c r="H58" s="172"/>
      <c r="J58" s="172"/>
      <c r="K58" s="172"/>
      <c r="L58" s="395"/>
      <c r="M58" s="395"/>
      <c r="N58" s="395"/>
      <c r="O58" s="395"/>
    </row>
    <row r="59" spans="1:15" s="6" customFormat="1" ht="27" customHeight="1">
      <c r="A59" s="741" t="s">
        <v>15</v>
      </c>
      <c r="B59" s="742"/>
      <c r="C59" s="35">
        <v>2007</v>
      </c>
      <c r="D59" s="189">
        <v>2008</v>
      </c>
      <c r="E59" s="35">
        <v>2009</v>
      </c>
      <c r="F59" s="189">
        <v>2010</v>
      </c>
      <c r="G59" s="35">
        <v>2011</v>
      </c>
      <c r="H59" s="172"/>
      <c r="J59" s="172"/>
      <c r="K59" s="172"/>
      <c r="L59" s="395"/>
      <c r="M59" s="395"/>
      <c r="N59" s="395"/>
      <c r="O59" s="395"/>
    </row>
    <row r="60" spans="1:15" s="6" customFormat="1" ht="11.25">
      <c r="A60" s="403">
        <v>53</v>
      </c>
      <c r="B60" s="50" t="s">
        <v>48</v>
      </c>
      <c r="C60" s="392">
        <v>703</v>
      </c>
      <c r="D60" s="390">
        <v>701</v>
      </c>
      <c r="E60" s="409">
        <v>709</v>
      </c>
      <c r="F60" s="410">
        <v>750</v>
      </c>
      <c r="G60" s="409">
        <v>808</v>
      </c>
      <c r="H60" s="172"/>
      <c r="I60" s="172"/>
      <c r="J60" s="172"/>
      <c r="K60" s="172"/>
      <c r="L60" s="395"/>
      <c r="M60" s="395"/>
      <c r="N60" s="395"/>
      <c r="O60" s="395"/>
    </row>
    <row r="61" spans="1:15" s="6" customFormat="1" ht="11.25">
      <c r="A61" s="403">
        <v>54</v>
      </c>
      <c r="B61" s="50" t="s">
        <v>101</v>
      </c>
      <c r="C61" s="392">
        <v>2589</v>
      </c>
      <c r="D61" s="390">
        <v>2759</v>
      </c>
      <c r="E61" s="409">
        <v>2794</v>
      </c>
      <c r="F61" s="410">
        <v>2953</v>
      </c>
      <c r="G61" s="409">
        <v>3037</v>
      </c>
      <c r="H61" s="172"/>
      <c r="I61" s="172"/>
      <c r="J61" s="172"/>
      <c r="K61" s="172"/>
      <c r="L61" s="395"/>
      <c r="M61" s="395"/>
      <c r="N61" s="395"/>
      <c r="O61" s="395"/>
    </row>
    <row r="62" spans="1:15" s="6" customFormat="1" ht="11.25">
      <c r="A62" s="403">
        <v>55</v>
      </c>
      <c r="B62" s="50" t="s">
        <v>49</v>
      </c>
      <c r="C62" s="392">
        <v>310</v>
      </c>
      <c r="D62" s="390">
        <v>466</v>
      </c>
      <c r="E62" s="409">
        <v>477</v>
      </c>
      <c r="F62" s="410">
        <v>484</v>
      </c>
      <c r="G62" s="409">
        <v>500</v>
      </c>
      <c r="H62" s="172"/>
      <c r="I62" s="172"/>
      <c r="J62" s="172"/>
      <c r="K62" s="172"/>
      <c r="L62" s="395"/>
      <c r="M62" s="395"/>
      <c r="N62" s="395"/>
      <c r="O62" s="395"/>
    </row>
    <row r="63" spans="1:15" s="6" customFormat="1" ht="11.25">
      <c r="A63" s="403">
        <v>56</v>
      </c>
      <c r="B63" s="50" t="s">
        <v>50</v>
      </c>
      <c r="C63" s="392">
        <v>1437</v>
      </c>
      <c r="D63" s="390">
        <v>1568</v>
      </c>
      <c r="E63" s="409">
        <v>1700</v>
      </c>
      <c r="F63" s="410">
        <v>1777</v>
      </c>
      <c r="G63" s="409">
        <v>1882</v>
      </c>
      <c r="H63" s="172"/>
      <c r="I63" s="172"/>
      <c r="J63" s="172"/>
      <c r="K63" s="172"/>
      <c r="L63" s="395"/>
      <c r="M63" s="395"/>
      <c r="N63" s="395"/>
      <c r="O63" s="395"/>
    </row>
    <row r="64" spans="1:15" s="6" customFormat="1" ht="11.25">
      <c r="A64" s="403">
        <v>57</v>
      </c>
      <c r="B64" s="50" t="s">
        <v>51</v>
      </c>
      <c r="C64" s="392">
        <v>2305</v>
      </c>
      <c r="D64" s="390">
        <v>2374</v>
      </c>
      <c r="E64" s="409">
        <v>2442</v>
      </c>
      <c r="F64" s="410">
        <v>2615</v>
      </c>
      <c r="G64" s="409">
        <v>2840</v>
      </c>
      <c r="H64" s="172"/>
      <c r="I64" s="172"/>
      <c r="J64" s="172"/>
      <c r="K64" s="172"/>
      <c r="L64" s="395"/>
      <c r="M64" s="395"/>
      <c r="N64" s="395"/>
      <c r="O64" s="395"/>
    </row>
    <row r="65" spans="1:15" s="6" customFormat="1" ht="11.25">
      <c r="A65" s="403">
        <v>58</v>
      </c>
      <c r="B65" s="50" t="s">
        <v>52</v>
      </c>
      <c r="C65" s="392">
        <v>465.19143937546994</v>
      </c>
      <c r="D65" s="390">
        <v>465</v>
      </c>
      <c r="E65" s="409">
        <v>562</v>
      </c>
      <c r="F65" s="410">
        <v>599</v>
      </c>
      <c r="G65" s="409">
        <v>588</v>
      </c>
      <c r="H65" s="172"/>
      <c r="I65" s="172"/>
      <c r="J65" s="172"/>
      <c r="K65" s="172"/>
      <c r="L65" s="395"/>
      <c r="M65" s="395"/>
      <c r="N65" s="395"/>
      <c r="O65" s="395"/>
    </row>
    <row r="66" spans="1:15" s="6" customFormat="1" ht="11.25">
      <c r="A66" s="403">
        <v>59</v>
      </c>
      <c r="B66" s="50" t="s">
        <v>53</v>
      </c>
      <c r="C66" s="392">
        <v>7535</v>
      </c>
      <c r="D66" s="390">
        <v>8608</v>
      </c>
      <c r="E66" s="409">
        <v>9227</v>
      </c>
      <c r="F66" s="410">
        <v>9544</v>
      </c>
      <c r="G66" s="409">
        <v>10364</v>
      </c>
      <c r="H66" s="172"/>
      <c r="I66" s="172"/>
      <c r="J66" s="172"/>
      <c r="K66" s="172"/>
      <c r="L66" s="395"/>
      <c r="M66" s="395"/>
      <c r="N66" s="395"/>
      <c r="O66" s="395"/>
    </row>
    <row r="67" spans="1:15" s="6" customFormat="1" ht="11.25">
      <c r="A67" s="403">
        <v>60</v>
      </c>
      <c r="B67" s="50" t="s">
        <v>54</v>
      </c>
      <c r="C67" s="392">
        <v>1874</v>
      </c>
      <c r="D67" s="390">
        <v>1578</v>
      </c>
      <c r="E67" s="409">
        <v>2020</v>
      </c>
      <c r="F67" s="410">
        <v>2076</v>
      </c>
      <c r="G67" s="409">
        <v>1970</v>
      </c>
      <c r="H67" s="172"/>
      <c r="I67" s="172"/>
      <c r="J67" s="172"/>
      <c r="K67" s="172"/>
      <c r="L67" s="395"/>
      <c r="M67" s="395"/>
      <c r="N67" s="395"/>
      <c r="O67" s="395"/>
    </row>
    <row r="68" spans="1:15" s="6" customFormat="1" ht="11.25">
      <c r="A68" s="403">
        <v>61</v>
      </c>
      <c r="B68" s="50" t="s">
        <v>55</v>
      </c>
      <c r="C68" s="392">
        <v>450</v>
      </c>
      <c r="D68" s="390">
        <v>568</v>
      </c>
      <c r="E68" s="409">
        <v>547</v>
      </c>
      <c r="F68" s="410">
        <v>628</v>
      </c>
      <c r="G68" s="409">
        <v>674</v>
      </c>
      <c r="H68" s="172"/>
      <c r="I68" s="172"/>
      <c r="J68" s="172"/>
      <c r="K68" s="172"/>
      <c r="L68" s="395"/>
      <c r="M68" s="395"/>
      <c r="N68" s="395"/>
      <c r="O68" s="395"/>
    </row>
    <row r="69" spans="1:15" s="6" customFormat="1" ht="11.25">
      <c r="A69" s="403">
        <v>62</v>
      </c>
      <c r="B69" s="50" t="s">
        <v>102</v>
      </c>
      <c r="C69" s="392">
        <v>2719</v>
      </c>
      <c r="D69" s="390">
        <v>2852</v>
      </c>
      <c r="E69" s="409">
        <v>2881</v>
      </c>
      <c r="F69" s="410">
        <v>3111</v>
      </c>
      <c r="G69" s="409">
        <v>3221</v>
      </c>
      <c r="H69" s="172"/>
      <c r="I69" s="172"/>
      <c r="J69" s="172"/>
      <c r="K69" s="172"/>
      <c r="L69" s="395"/>
      <c r="M69" s="395"/>
      <c r="N69" s="395"/>
      <c r="O69" s="395"/>
    </row>
    <row r="70" spans="1:15" s="6" customFormat="1" ht="11.25">
      <c r="A70" s="403">
        <v>63</v>
      </c>
      <c r="B70" s="50" t="s">
        <v>103</v>
      </c>
      <c r="C70" s="392">
        <v>1767</v>
      </c>
      <c r="D70" s="390">
        <v>1863</v>
      </c>
      <c r="E70" s="409">
        <v>1775</v>
      </c>
      <c r="F70" s="410">
        <v>2018</v>
      </c>
      <c r="G70" s="409">
        <v>2360</v>
      </c>
      <c r="H70" s="172"/>
      <c r="I70" s="172"/>
      <c r="J70" s="172"/>
      <c r="K70" s="172"/>
      <c r="L70" s="395"/>
      <c r="M70" s="395"/>
      <c r="N70" s="395"/>
      <c r="O70" s="395"/>
    </row>
    <row r="71" spans="1:15" s="6" customFormat="1" ht="11.25">
      <c r="A71" s="403">
        <v>64</v>
      </c>
      <c r="B71" s="50" t="s">
        <v>104</v>
      </c>
      <c r="C71" s="392">
        <v>2144</v>
      </c>
      <c r="D71" s="390">
        <v>2211</v>
      </c>
      <c r="E71" s="409">
        <v>2771</v>
      </c>
      <c r="F71" s="410">
        <v>2761</v>
      </c>
      <c r="G71" s="409">
        <v>2909</v>
      </c>
      <c r="H71" s="172"/>
      <c r="I71" s="172"/>
      <c r="J71" s="172"/>
      <c r="K71" s="172"/>
      <c r="L71" s="395"/>
      <c r="M71" s="395"/>
      <c r="N71" s="395"/>
      <c r="O71" s="395"/>
    </row>
    <row r="72" spans="1:15" s="6" customFormat="1" ht="11.25">
      <c r="A72" s="403">
        <v>65</v>
      </c>
      <c r="B72" s="50" t="s">
        <v>105</v>
      </c>
      <c r="C72" s="392">
        <v>660</v>
      </c>
      <c r="D72" s="390">
        <v>647</v>
      </c>
      <c r="E72" s="409">
        <v>660</v>
      </c>
      <c r="F72" s="410">
        <v>697</v>
      </c>
      <c r="G72" s="409">
        <v>797</v>
      </c>
      <c r="H72" s="172"/>
      <c r="I72" s="172"/>
      <c r="J72" s="172"/>
      <c r="K72" s="172"/>
      <c r="L72" s="395"/>
      <c r="M72" s="395"/>
      <c r="N72" s="395"/>
      <c r="O72" s="395"/>
    </row>
    <row r="73" spans="1:15" s="6" customFormat="1" ht="11.25">
      <c r="A73" s="403">
        <v>66</v>
      </c>
      <c r="B73" s="50" t="s">
        <v>106</v>
      </c>
      <c r="C73" s="392">
        <v>1561</v>
      </c>
      <c r="D73" s="390">
        <v>1582</v>
      </c>
      <c r="E73" s="409">
        <v>1663</v>
      </c>
      <c r="F73" s="410">
        <v>1706</v>
      </c>
      <c r="G73" s="409">
        <v>1820</v>
      </c>
      <c r="H73" s="172"/>
      <c r="I73" s="172"/>
      <c r="J73" s="172"/>
      <c r="K73" s="172"/>
      <c r="L73" s="395"/>
      <c r="M73" s="395"/>
      <c r="N73" s="395"/>
      <c r="O73" s="395"/>
    </row>
    <row r="74" spans="1:15" s="6" customFormat="1" ht="11.25">
      <c r="A74" s="403">
        <v>67</v>
      </c>
      <c r="B74" s="50" t="s">
        <v>107</v>
      </c>
      <c r="C74" s="392">
        <v>5061</v>
      </c>
      <c r="D74" s="390">
        <v>5238</v>
      </c>
      <c r="E74" s="409">
        <v>5329</v>
      </c>
      <c r="F74" s="410">
        <v>5645</v>
      </c>
      <c r="G74" s="409">
        <v>5750</v>
      </c>
      <c r="H74" s="172"/>
      <c r="I74" s="172"/>
      <c r="J74" s="172"/>
      <c r="K74" s="172"/>
      <c r="L74" s="395"/>
      <c r="M74" s="395"/>
      <c r="N74" s="395"/>
      <c r="O74" s="395"/>
    </row>
    <row r="75" spans="1:15" s="6" customFormat="1" ht="11.25">
      <c r="A75" s="403">
        <v>68</v>
      </c>
      <c r="B75" s="50" t="s">
        <v>108</v>
      </c>
      <c r="C75" s="392">
        <v>3826</v>
      </c>
      <c r="D75" s="390">
        <v>3925</v>
      </c>
      <c r="E75" s="409">
        <v>3997</v>
      </c>
      <c r="F75" s="410">
        <v>4071</v>
      </c>
      <c r="G75" s="409">
        <v>4146</v>
      </c>
      <c r="H75" s="172"/>
      <c r="I75" s="172"/>
      <c r="J75" s="172"/>
      <c r="K75" s="172"/>
      <c r="L75" s="395"/>
      <c r="M75" s="395"/>
      <c r="N75" s="395"/>
      <c r="O75" s="395"/>
    </row>
    <row r="76" spans="1:15" s="6" customFormat="1" ht="11.25">
      <c r="A76" s="403">
        <v>69</v>
      </c>
      <c r="B76" s="50" t="s">
        <v>56</v>
      </c>
      <c r="C76" s="392">
        <v>10105</v>
      </c>
      <c r="D76" s="390">
        <v>10413</v>
      </c>
      <c r="E76" s="409">
        <v>10862</v>
      </c>
      <c r="F76" s="410">
        <v>11904</v>
      </c>
      <c r="G76" s="409">
        <v>12661</v>
      </c>
      <c r="H76" s="172"/>
      <c r="I76" s="172"/>
      <c r="J76" s="172"/>
      <c r="K76" s="172"/>
      <c r="L76" s="395"/>
      <c r="M76" s="395"/>
      <c r="N76" s="395"/>
      <c r="O76" s="395"/>
    </row>
    <row r="77" spans="1:15" s="6" customFormat="1" ht="11.25">
      <c r="A77" s="403">
        <v>70</v>
      </c>
      <c r="B77" s="50" t="s">
        <v>109</v>
      </c>
      <c r="C77" s="392">
        <v>418</v>
      </c>
      <c r="D77" s="390">
        <v>488</v>
      </c>
      <c r="E77" s="409">
        <v>498</v>
      </c>
      <c r="F77" s="410">
        <v>522</v>
      </c>
      <c r="G77" s="409">
        <v>567</v>
      </c>
      <c r="H77" s="172"/>
      <c r="I77" s="172"/>
      <c r="J77" s="172"/>
      <c r="K77" s="172"/>
      <c r="L77" s="395"/>
      <c r="M77" s="395"/>
      <c r="N77" s="395"/>
      <c r="O77" s="395"/>
    </row>
    <row r="78" spans="1:15" s="6" customFormat="1" ht="11.25">
      <c r="A78" s="403">
        <v>71</v>
      </c>
      <c r="B78" s="50" t="s">
        <v>110</v>
      </c>
      <c r="C78" s="392">
        <v>1504</v>
      </c>
      <c r="D78" s="390">
        <v>1556</v>
      </c>
      <c r="E78" s="409">
        <v>1544</v>
      </c>
      <c r="F78" s="410">
        <v>1660</v>
      </c>
      <c r="G78" s="409">
        <v>1642</v>
      </c>
      <c r="H78" s="172"/>
      <c r="I78" s="172"/>
      <c r="J78" s="172"/>
      <c r="K78" s="172"/>
      <c r="L78" s="395"/>
      <c r="M78" s="395"/>
      <c r="N78" s="395"/>
      <c r="O78" s="395"/>
    </row>
    <row r="79" spans="1:15" s="6" customFormat="1" ht="11.25">
      <c r="A79" s="403">
        <v>72</v>
      </c>
      <c r="B79" s="50" t="s">
        <v>57</v>
      </c>
      <c r="C79" s="392">
        <v>895</v>
      </c>
      <c r="D79" s="390">
        <v>928</v>
      </c>
      <c r="E79" s="409">
        <v>988</v>
      </c>
      <c r="F79" s="410">
        <v>977</v>
      </c>
      <c r="G79" s="409">
        <v>998</v>
      </c>
      <c r="H79" s="172"/>
      <c r="I79" s="172"/>
      <c r="J79" s="172"/>
      <c r="K79" s="172"/>
      <c r="L79" s="395"/>
      <c r="M79" s="395"/>
      <c r="N79" s="395"/>
      <c r="O79" s="395"/>
    </row>
    <row r="80" spans="1:15" s="6" customFormat="1" ht="11.25">
      <c r="A80" s="403">
        <v>73</v>
      </c>
      <c r="B80" s="50" t="s">
        <v>58</v>
      </c>
      <c r="C80" s="392">
        <v>1386</v>
      </c>
      <c r="D80" s="390">
        <v>1546</v>
      </c>
      <c r="E80" s="409">
        <v>1571</v>
      </c>
      <c r="F80" s="410">
        <v>1649</v>
      </c>
      <c r="G80" s="409">
        <v>1803</v>
      </c>
      <c r="H80" s="172"/>
      <c r="I80" s="172"/>
      <c r="J80" s="172"/>
      <c r="K80" s="172"/>
      <c r="L80" s="395"/>
      <c r="M80" s="395"/>
      <c r="N80" s="395"/>
      <c r="O80" s="395"/>
    </row>
    <row r="81" spans="1:15" s="6" customFormat="1" ht="11.25">
      <c r="A81" s="403">
        <v>74</v>
      </c>
      <c r="B81" s="50" t="s">
        <v>111</v>
      </c>
      <c r="C81" s="392">
        <v>4270</v>
      </c>
      <c r="D81" s="390">
        <v>4280</v>
      </c>
      <c r="E81" s="409">
        <v>4223</v>
      </c>
      <c r="F81" s="410">
        <v>4116</v>
      </c>
      <c r="G81" s="409">
        <v>4314</v>
      </c>
      <c r="H81" s="172"/>
      <c r="I81" s="172"/>
      <c r="J81" s="172"/>
      <c r="K81" s="172"/>
      <c r="L81" s="395"/>
      <c r="M81" s="395"/>
      <c r="N81" s="395"/>
      <c r="O81" s="395"/>
    </row>
    <row r="82" spans="1:15" s="6" customFormat="1" ht="11.25">
      <c r="A82" s="403">
        <v>75</v>
      </c>
      <c r="B82" s="50" t="s">
        <v>59</v>
      </c>
      <c r="C82" s="392">
        <v>27108</v>
      </c>
      <c r="D82" s="390">
        <v>27108</v>
      </c>
      <c r="E82" s="409">
        <v>28271</v>
      </c>
      <c r="F82" s="410">
        <v>28663</v>
      </c>
      <c r="G82" s="409">
        <v>29107</v>
      </c>
      <c r="H82" s="172"/>
      <c r="I82" s="172"/>
      <c r="J82" s="172"/>
      <c r="K82" s="172"/>
      <c r="L82" s="395"/>
      <c r="M82" s="395"/>
      <c r="N82" s="395"/>
      <c r="O82" s="395"/>
    </row>
    <row r="83" spans="1:15" s="6" customFormat="1" ht="11.25">
      <c r="A83" s="403">
        <v>76</v>
      </c>
      <c r="B83" s="50" t="s">
        <v>112</v>
      </c>
      <c r="C83" s="392">
        <v>4145</v>
      </c>
      <c r="D83" s="390">
        <v>4283</v>
      </c>
      <c r="E83" s="409">
        <v>4524</v>
      </c>
      <c r="F83" s="410">
        <v>4702</v>
      </c>
      <c r="G83" s="409">
        <v>4661</v>
      </c>
      <c r="H83" s="172"/>
      <c r="I83" s="172"/>
      <c r="J83" s="172"/>
      <c r="K83" s="172"/>
      <c r="L83" s="395"/>
      <c r="M83" s="395"/>
      <c r="N83" s="395"/>
      <c r="O83" s="395"/>
    </row>
    <row r="84" spans="1:15" s="6" customFormat="1" ht="11.25">
      <c r="A84" s="403">
        <v>77</v>
      </c>
      <c r="B84" s="50" t="s">
        <v>113</v>
      </c>
      <c r="C84" s="392">
        <v>4020</v>
      </c>
      <c r="D84" s="390">
        <v>4195</v>
      </c>
      <c r="E84" s="409">
        <v>4498</v>
      </c>
      <c r="F84" s="410">
        <v>4605</v>
      </c>
      <c r="G84" s="409">
        <v>4665</v>
      </c>
      <c r="H84" s="172"/>
      <c r="I84" s="172"/>
      <c r="J84" s="172"/>
      <c r="K84" s="172"/>
      <c r="L84" s="395"/>
      <c r="M84" s="395"/>
      <c r="N84" s="395"/>
      <c r="O84" s="395"/>
    </row>
    <row r="85" spans="1:15" s="6" customFormat="1" ht="11.25">
      <c r="A85" s="403">
        <v>78</v>
      </c>
      <c r="B85" s="50" t="s">
        <v>60</v>
      </c>
      <c r="C85" s="392">
        <v>8817.52379136725</v>
      </c>
      <c r="D85" s="390">
        <v>8770</v>
      </c>
      <c r="E85" s="409">
        <v>9411</v>
      </c>
      <c r="F85" s="410">
        <v>10171</v>
      </c>
      <c r="G85" s="409">
        <v>10381</v>
      </c>
      <c r="H85" s="172"/>
      <c r="I85" s="172"/>
      <c r="J85" s="172"/>
      <c r="K85" s="172"/>
      <c r="L85" s="395"/>
      <c r="M85" s="395"/>
      <c r="N85" s="395"/>
      <c r="O85" s="395"/>
    </row>
    <row r="86" spans="1:15" s="6" customFormat="1" ht="11.25">
      <c r="A86" s="403">
        <v>79</v>
      </c>
      <c r="B86" s="50" t="s">
        <v>114</v>
      </c>
      <c r="C86" s="392">
        <v>829</v>
      </c>
      <c r="D86" s="390">
        <v>829</v>
      </c>
      <c r="E86" s="409">
        <v>881</v>
      </c>
      <c r="F86" s="410">
        <v>991</v>
      </c>
      <c r="G86" s="409">
        <v>1003</v>
      </c>
      <c r="H86" s="172"/>
      <c r="I86" s="172"/>
      <c r="J86" s="172"/>
      <c r="K86" s="172"/>
      <c r="L86" s="395"/>
      <c r="M86" s="395"/>
      <c r="N86" s="395"/>
      <c r="O86" s="395"/>
    </row>
    <row r="87" spans="1:15" s="6" customFormat="1" ht="11.25">
      <c r="A87" s="403">
        <v>80</v>
      </c>
      <c r="B87" s="50" t="s">
        <v>61</v>
      </c>
      <c r="C87" s="392">
        <v>1158</v>
      </c>
      <c r="D87" s="390">
        <v>1262</v>
      </c>
      <c r="E87" s="409">
        <v>1274</v>
      </c>
      <c r="F87" s="410">
        <v>1326</v>
      </c>
      <c r="G87" s="409">
        <v>1482</v>
      </c>
      <c r="H87" s="172"/>
      <c r="I87" s="172"/>
      <c r="J87" s="172"/>
      <c r="K87" s="172"/>
      <c r="L87" s="395"/>
      <c r="M87" s="395"/>
      <c r="N87" s="395"/>
      <c r="O87" s="395"/>
    </row>
    <row r="88" spans="1:15" s="6" customFormat="1" ht="11.25">
      <c r="A88" s="403">
        <v>81</v>
      </c>
      <c r="B88" s="50" t="s">
        <v>62</v>
      </c>
      <c r="C88" s="392">
        <v>1436</v>
      </c>
      <c r="D88" s="390">
        <v>1481</v>
      </c>
      <c r="E88" s="409">
        <v>1622</v>
      </c>
      <c r="F88" s="410">
        <v>1869</v>
      </c>
      <c r="G88" s="409">
        <v>1965</v>
      </c>
      <c r="H88" s="172"/>
      <c r="I88" s="172"/>
      <c r="J88" s="172"/>
      <c r="K88" s="172"/>
      <c r="L88" s="395"/>
      <c r="M88" s="395"/>
      <c r="N88" s="395"/>
      <c r="O88" s="395"/>
    </row>
    <row r="89" spans="1:15" s="6" customFormat="1" ht="11.25">
      <c r="A89" s="403">
        <v>82</v>
      </c>
      <c r="B89" s="50" t="s">
        <v>115</v>
      </c>
      <c r="C89" s="392">
        <v>546</v>
      </c>
      <c r="D89" s="390">
        <v>546</v>
      </c>
      <c r="E89" s="409">
        <v>607</v>
      </c>
      <c r="F89" s="410">
        <v>655</v>
      </c>
      <c r="G89" s="409">
        <v>813</v>
      </c>
      <c r="H89" s="172"/>
      <c r="I89" s="172"/>
      <c r="J89" s="172"/>
      <c r="K89" s="172"/>
      <c r="L89" s="395"/>
      <c r="M89" s="395"/>
      <c r="N89" s="395"/>
      <c r="O89" s="395"/>
    </row>
    <row r="90" spans="1:15" s="6" customFormat="1" ht="11.25">
      <c r="A90" s="403">
        <v>83</v>
      </c>
      <c r="B90" s="50" t="s">
        <v>63</v>
      </c>
      <c r="C90" s="392">
        <v>4929</v>
      </c>
      <c r="D90" s="390">
        <v>5209</v>
      </c>
      <c r="E90" s="409">
        <v>5447</v>
      </c>
      <c r="F90" s="410">
        <v>3224</v>
      </c>
      <c r="G90" s="409">
        <v>6488</v>
      </c>
      <c r="H90" s="172"/>
      <c r="I90" s="172"/>
      <c r="J90" s="172"/>
      <c r="K90" s="172"/>
      <c r="L90" s="395"/>
      <c r="M90" s="395"/>
      <c r="N90" s="395"/>
      <c r="O90" s="395"/>
    </row>
    <row r="91" spans="1:15" s="6" customFormat="1" ht="11.25">
      <c r="A91" s="403">
        <v>84</v>
      </c>
      <c r="B91" s="50" t="s">
        <v>64</v>
      </c>
      <c r="C91" s="392">
        <v>2925</v>
      </c>
      <c r="D91" s="390">
        <v>3031</v>
      </c>
      <c r="E91" s="409">
        <v>3115</v>
      </c>
      <c r="F91" s="410">
        <v>3160</v>
      </c>
      <c r="G91" s="409">
        <v>3185</v>
      </c>
      <c r="H91" s="172"/>
      <c r="I91" s="172"/>
      <c r="J91" s="172"/>
      <c r="K91" s="172"/>
      <c r="L91" s="395"/>
      <c r="M91" s="395"/>
      <c r="N91" s="395"/>
      <c r="O91" s="395"/>
    </row>
    <row r="92" spans="1:15" s="6" customFormat="1" ht="11.25">
      <c r="A92" s="403">
        <v>85</v>
      </c>
      <c r="B92" s="50" t="s">
        <v>65</v>
      </c>
      <c r="C92" s="392">
        <v>1285</v>
      </c>
      <c r="D92" s="390">
        <v>1120</v>
      </c>
      <c r="E92" s="409">
        <v>1291</v>
      </c>
      <c r="F92" s="410">
        <v>1351</v>
      </c>
      <c r="G92" s="409">
        <v>1354</v>
      </c>
      <c r="H92" s="172"/>
      <c r="I92" s="172"/>
      <c r="J92" s="172"/>
      <c r="K92" s="172"/>
      <c r="L92" s="395"/>
      <c r="M92" s="395"/>
      <c r="N92" s="395"/>
      <c r="O92" s="395"/>
    </row>
    <row r="93" spans="1:15" s="6" customFormat="1" ht="11.25">
      <c r="A93" s="403">
        <v>86</v>
      </c>
      <c r="B93" s="50" t="s">
        <v>66</v>
      </c>
      <c r="C93" s="392">
        <v>1336</v>
      </c>
      <c r="D93" s="390">
        <v>1372</v>
      </c>
      <c r="E93" s="409">
        <v>1371</v>
      </c>
      <c r="F93" s="410">
        <v>1372</v>
      </c>
      <c r="G93" s="409">
        <v>1441</v>
      </c>
      <c r="H93" s="172"/>
      <c r="I93" s="172"/>
      <c r="J93" s="172"/>
      <c r="K93" s="172"/>
      <c r="L93" s="395"/>
      <c r="M93" s="395"/>
      <c r="N93" s="395"/>
      <c r="O93" s="395"/>
    </row>
    <row r="94" spans="1:15" s="6" customFormat="1" ht="11.25">
      <c r="A94" s="403">
        <v>87</v>
      </c>
      <c r="B94" s="50" t="s">
        <v>116</v>
      </c>
      <c r="C94" s="392">
        <v>1174</v>
      </c>
      <c r="D94" s="390">
        <v>1265</v>
      </c>
      <c r="E94" s="409">
        <v>1356</v>
      </c>
      <c r="F94" s="410">
        <v>1442</v>
      </c>
      <c r="G94" s="409">
        <v>1491</v>
      </c>
      <c r="H94" s="172"/>
      <c r="I94" s="172"/>
      <c r="J94" s="172"/>
      <c r="K94" s="172"/>
      <c r="L94" s="395"/>
      <c r="M94" s="395"/>
      <c r="N94" s="395"/>
      <c r="O94" s="395"/>
    </row>
    <row r="95" spans="1:15" s="6" customFormat="1" ht="11.25">
      <c r="A95" s="403">
        <v>88</v>
      </c>
      <c r="B95" s="50" t="s">
        <v>67</v>
      </c>
      <c r="C95" s="392">
        <v>822</v>
      </c>
      <c r="D95" s="390">
        <v>963</v>
      </c>
      <c r="E95" s="409">
        <v>910</v>
      </c>
      <c r="F95" s="410">
        <v>1079</v>
      </c>
      <c r="G95" s="409">
        <v>1004</v>
      </c>
      <c r="H95" s="172"/>
      <c r="I95" s="172"/>
      <c r="J95" s="172"/>
      <c r="K95" s="172"/>
      <c r="L95" s="395"/>
      <c r="M95" s="395"/>
      <c r="N95" s="395"/>
      <c r="O95" s="395"/>
    </row>
    <row r="96" spans="1:15" s="6" customFormat="1" ht="11.25">
      <c r="A96" s="403">
        <v>89</v>
      </c>
      <c r="B96" s="50" t="s">
        <v>68</v>
      </c>
      <c r="C96" s="392">
        <v>1070</v>
      </c>
      <c r="D96" s="390">
        <v>1100</v>
      </c>
      <c r="E96" s="409">
        <v>1120</v>
      </c>
      <c r="F96" s="410">
        <v>1138</v>
      </c>
      <c r="G96" s="409">
        <v>1357</v>
      </c>
      <c r="H96" s="172"/>
      <c r="I96" s="172"/>
      <c r="J96" s="172"/>
      <c r="K96" s="172"/>
      <c r="L96" s="395"/>
      <c r="M96" s="395"/>
      <c r="N96" s="395"/>
      <c r="O96" s="395"/>
    </row>
    <row r="97" spans="1:15" s="6" customFormat="1" ht="11.25">
      <c r="A97" s="403">
        <v>90</v>
      </c>
      <c r="B97" s="50" t="s">
        <v>69</v>
      </c>
      <c r="C97" s="392">
        <v>587</v>
      </c>
      <c r="D97" s="390">
        <v>587</v>
      </c>
      <c r="E97" s="409">
        <v>587</v>
      </c>
      <c r="F97" s="410">
        <v>619</v>
      </c>
      <c r="G97" s="409">
        <v>599</v>
      </c>
      <c r="H97" s="172"/>
      <c r="I97" s="172"/>
      <c r="J97" s="172"/>
      <c r="K97" s="172"/>
      <c r="L97" s="395"/>
      <c r="M97" s="395"/>
      <c r="N97" s="395"/>
      <c r="O97" s="395"/>
    </row>
    <row r="98" spans="1:15" s="6" customFormat="1" ht="11.25">
      <c r="A98" s="403">
        <v>91</v>
      </c>
      <c r="B98" s="50" t="s">
        <v>70</v>
      </c>
      <c r="C98" s="392">
        <v>5718</v>
      </c>
      <c r="D98" s="390">
        <v>5983</v>
      </c>
      <c r="E98" s="409">
        <v>6013</v>
      </c>
      <c r="F98" s="410">
        <v>6339</v>
      </c>
      <c r="G98" s="409">
        <v>7201</v>
      </c>
      <c r="H98" s="172"/>
      <c r="I98" s="172"/>
      <c r="J98" s="172"/>
      <c r="K98" s="172"/>
      <c r="L98" s="395"/>
      <c r="M98" s="395"/>
      <c r="N98" s="395"/>
      <c r="O98" s="395"/>
    </row>
    <row r="99" spans="1:15" s="6" customFormat="1" ht="11.25">
      <c r="A99" s="403">
        <v>92</v>
      </c>
      <c r="B99" s="50" t="s">
        <v>117</v>
      </c>
      <c r="C99" s="392">
        <v>19769</v>
      </c>
      <c r="D99" s="390">
        <v>20914</v>
      </c>
      <c r="E99" s="409">
        <v>20842</v>
      </c>
      <c r="F99" s="410">
        <v>22026</v>
      </c>
      <c r="G99" s="409">
        <v>22388</v>
      </c>
      <c r="H99" s="172"/>
      <c r="I99" s="172"/>
      <c r="J99" s="172"/>
      <c r="K99" s="172"/>
      <c r="L99" s="395"/>
      <c r="M99" s="395"/>
      <c r="N99" s="395"/>
      <c r="O99" s="395"/>
    </row>
    <row r="100" spans="1:15" s="6" customFormat="1" ht="11.25">
      <c r="A100" s="403">
        <v>93</v>
      </c>
      <c r="B100" s="50" t="s">
        <v>118</v>
      </c>
      <c r="C100" s="392">
        <v>9890</v>
      </c>
      <c r="D100" s="390">
        <v>10284</v>
      </c>
      <c r="E100" s="409">
        <v>10467</v>
      </c>
      <c r="F100" s="410">
        <v>10925</v>
      </c>
      <c r="G100" s="409">
        <v>11407</v>
      </c>
      <c r="H100" s="172"/>
      <c r="I100" s="172"/>
      <c r="J100" s="172"/>
      <c r="K100" s="172"/>
      <c r="L100" s="395"/>
      <c r="M100" s="395"/>
      <c r="N100" s="395"/>
      <c r="O100" s="395"/>
    </row>
    <row r="101" spans="1:15" s="6" customFormat="1" ht="11.25">
      <c r="A101" s="403">
        <v>94</v>
      </c>
      <c r="B101" s="50" t="s">
        <v>119</v>
      </c>
      <c r="C101" s="392">
        <v>11790</v>
      </c>
      <c r="D101" s="390">
        <v>12234</v>
      </c>
      <c r="E101" s="409">
        <v>12459</v>
      </c>
      <c r="F101" s="410">
        <v>13109</v>
      </c>
      <c r="G101" s="409">
        <v>13909</v>
      </c>
      <c r="H101" s="172"/>
      <c r="I101" s="172"/>
      <c r="J101" s="172"/>
      <c r="K101" s="172"/>
      <c r="L101" s="395"/>
      <c r="M101" s="395"/>
      <c r="N101" s="395"/>
      <c r="O101" s="395"/>
    </row>
    <row r="102" spans="1:15" s="6" customFormat="1" ht="11.25">
      <c r="A102" s="403">
        <v>95</v>
      </c>
      <c r="B102" s="50" t="s">
        <v>120</v>
      </c>
      <c r="C102" s="392">
        <v>4240</v>
      </c>
      <c r="D102" s="390">
        <v>4428</v>
      </c>
      <c r="E102" s="409">
        <v>4623</v>
      </c>
      <c r="F102" s="410">
        <v>4798</v>
      </c>
      <c r="G102" s="409">
        <v>5213</v>
      </c>
      <c r="H102" s="172"/>
      <c r="I102" s="172"/>
      <c r="J102" s="172"/>
      <c r="K102" s="172"/>
      <c r="L102" s="395"/>
      <c r="M102" s="395"/>
      <c r="N102" s="395"/>
      <c r="O102" s="395"/>
    </row>
    <row r="103" spans="1:15" s="6" customFormat="1" ht="11.25">
      <c r="A103" s="408">
        <v>971</v>
      </c>
      <c r="B103" s="407" t="s">
        <v>71</v>
      </c>
      <c r="C103" s="393">
        <v>2830</v>
      </c>
      <c r="D103" s="406">
        <v>2624</v>
      </c>
      <c r="E103" s="404">
        <v>2611</v>
      </c>
      <c r="F103" s="405">
        <v>2513</v>
      </c>
      <c r="G103" s="404">
        <v>2680</v>
      </c>
      <c r="H103" s="172"/>
      <c r="I103" s="172"/>
      <c r="J103" s="172"/>
      <c r="K103" s="172"/>
      <c r="L103" s="395"/>
      <c r="M103" s="395"/>
      <c r="N103" s="395"/>
      <c r="O103" s="395"/>
    </row>
    <row r="104" spans="1:15" s="6" customFormat="1" ht="11.25">
      <c r="A104" s="403">
        <v>972</v>
      </c>
      <c r="B104" s="50" t="s">
        <v>72</v>
      </c>
      <c r="C104" s="392">
        <v>2937</v>
      </c>
      <c r="D104" s="390">
        <v>2937</v>
      </c>
      <c r="E104" s="401">
        <v>3155</v>
      </c>
      <c r="F104" s="402">
        <v>3208</v>
      </c>
      <c r="G104" s="401">
        <v>3239</v>
      </c>
      <c r="H104" s="172"/>
      <c r="I104" s="172"/>
      <c r="J104" s="172"/>
      <c r="K104" s="172"/>
      <c r="L104" s="395"/>
      <c r="M104" s="395"/>
      <c r="N104" s="395"/>
      <c r="O104" s="395"/>
    </row>
    <row r="105" spans="1:15" s="6" customFormat="1" ht="11.25">
      <c r="A105" s="403">
        <v>973</v>
      </c>
      <c r="B105" s="50" t="s">
        <v>121</v>
      </c>
      <c r="C105" s="392">
        <v>949</v>
      </c>
      <c r="D105" s="390">
        <v>954</v>
      </c>
      <c r="E105" s="401">
        <v>994</v>
      </c>
      <c r="F105" s="402">
        <v>1044</v>
      </c>
      <c r="G105" s="401">
        <v>1015</v>
      </c>
      <c r="H105" s="172"/>
      <c r="I105" s="172"/>
      <c r="J105" s="172"/>
      <c r="K105" s="172"/>
      <c r="L105" s="395"/>
      <c r="M105" s="395"/>
      <c r="N105" s="395"/>
      <c r="O105" s="395"/>
    </row>
    <row r="106" spans="1:15" s="6" customFormat="1" ht="11.25">
      <c r="A106" s="400">
        <v>974</v>
      </c>
      <c r="B106" s="399" t="s">
        <v>73</v>
      </c>
      <c r="C106" s="391">
        <v>3543</v>
      </c>
      <c r="D106" s="398">
        <v>3467</v>
      </c>
      <c r="E106" s="396">
        <v>3332</v>
      </c>
      <c r="F106" s="397">
        <v>3636</v>
      </c>
      <c r="G106" s="396">
        <v>4165</v>
      </c>
      <c r="H106" s="172"/>
      <c r="I106" s="172"/>
      <c r="J106" s="172"/>
      <c r="K106" s="172"/>
      <c r="L106" s="395"/>
      <c r="M106" s="395"/>
      <c r="N106" s="395"/>
      <c r="O106" s="395"/>
    </row>
    <row r="107" spans="1:10" s="6" customFormat="1" ht="11.25">
      <c r="A107" s="394"/>
      <c r="B107" s="50"/>
      <c r="C107" s="390"/>
      <c r="D107" s="390"/>
      <c r="E107" s="390"/>
      <c r="F107" s="390"/>
      <c r="G107" s="390"/>
      <c r="H107" s="172"/>
      <c r="I107" s="172"/>
      <c r="J107" s="172"/>
    </row>
    <row r="108" spans="1:10" s="6" customFormat="1" ht="11.25">
      <c r="A108" s="955" t="s">
        <v>11</v>
      </c>
      <c r="B108" s="956"/>
      <c r="C108" s="393">
        <v>270023.7152307427</v>
      </c>
      <c r="D108" s="393">
        <v>281808</v>
      </c>
      <c r="E108" s="393">
        <v>292361</v>
      </c>
      <c r="F108" s="393">
        <v>303323</v>
      </c>
      <c r="G108" s="393">
        <v>316609</v>
      </c>
      <c r="H108" s="172"/>
      <c r="I108" s="390"/>
      <c r="J108" s="390"/>
    </row>
    <row r="109" spans="1:10" s="6" customFormat="1" ht="11.25">
      <c r="A109" s="957" t="s">
        <v>19</v>
      </c>
      <c r="B109" s="958"/>
      <c r="C109" s="392">
        <v>10259</v>
      </c>
      <c r="D109" s="392">
        <v>9982</v>
      </c>
      <c r="E109" s="392">
        <v>10092</v>
      </c>
      <c r="F109" s="392">
        <v>10401</v>
      </c>
      <c r="G109" s="392">
        <v>11099</v>
      </c>
      <c r="H109" s="172"/>
      <c r="I109" s="390"/>
      <c r="J109" s="390"/>
    </row>
    <row r="110" spans="1:10" s="6" customFormat="1" ht="11.25">
      <c r="A110" s="952" t="s">
        <v>12</v>
      </c>
      <c r="B110" s="953"/>
      <c r="C110" s="391">
        <v>280282.7152307427</v>
      </c>
      <c r="D110" s="391">
        <v>291790</v>
      </c>
      <c r="E110" s="391">
        <v>302453</v>
      </c>
      <c r="F110" s="391">
        <v>313724</v>
      </c>
      <c r="G110" s="391">
        <v>327708</v>
      </c>
      <c r="H110" s="390"/>
      <c r="I110" s="390"/>
      <c r="J110" s="390"/>
    </row>
    <row r="111" spans="3:4" s="6" customFormat="1" ht="11.25">
      <c r="C111" s="389"/>
      <c r="D111" s="389"/>
    </row>
    <row r="112" spans="3:9" ht="11.25">
      <c r="C112" s="388"/>
      <c r="D112" s="388"/>
      <c r="E112" s="28"/>
      <c r="F112" s="28"/>
      <c r="G112" s="28"/>
      <c r="H112" s="28"/>
      <c r="I112" s="28"/>
    </row>
  </sheetData>
  <sheetProtection/>
  <mergeCells count="6">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H12" numberStoredAsText="1"/>
  </ignoredErrors>
</worksheet>
</file>

<file path=xl/worksheets/sheet37.xml><?xml version="1.0" encoding="utf-8"?>
<worksheet xmlns="http://schemas.openxmlformats.org/spreadsheetml/2006/main" xmlns:r="http://schemas.openxmlformats.org/officeDocument/2006/relationships">
  <dimension ref="A1:G112"/>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7" width="9.421875" style="1" customWidth="1"/>
    <col min="8" max="16384" width="11.421875" style="1" customWidth="1"/>
  </cols>
  <sheetData>
    <row r="1" spans="1:7" ht="11.25">
      <c r="A1" s="954" t="s">
        <v>417</v>
      </c>
      <c r="B1" s="954"/>
      <c r="C1" s="954"/>
      <c r="D1" s="954"/>
      <c r="E1" s="954"/>
      <c r="F1" s="954"/>
      <c r="G1" s="954"/>
    </row>
    <row r="2" s="415" customFormat="1" ht="12.75" customHeight="1"/>
    <row r="3" spans="1:7" s="6" customFormat="1" ht="27" customHeight="1">
      <c r="A3" s="741" t="s">
        <v>15</v>
      </c>
      <c r="B3" s="742"/>
      <c r="C3" s="35">
        <v>2007</v>
      </c>
      <c r="D3" s="189">
        <v>2008</v>
      </c>
      <c r="E3" s="35">
        <v>2009</v>
      </c>
      <c r="F3" s="189">
        <v>2010</v>
      </c>
      <c r="G3" s="35">
        <v>2011</v>
      </c>
    </row>
    <row r="4" spans="1:7" s="6" customFormat="1" ht="11.25">
      <c r="A4" s="414" t="s">
        <v>137</v>
      </c>
      <c r="B4" s="50" t="s">
        <v>74</v>
      </c>
      <c r="C4" s="392">
        <v>216</v>
      </c>
      <c r="D4" s="390">
        <v>217</v>
      </c>
      <c r="E4" s="392">
        <v>218</v>
      </c>
      <c r="F4" s="390">
        <v>0</v>
      </c>
      <c r="G4" s="392">
        <v>0</v>
      </c>
    </row>
    <row r="5" spans="1:7" s="6" customFormat="1" ht="11.25">
      <c r="A5" s="414" t="s">
        <v>138</v>
      </c>
      <c r="B5" s="50" t="s">
        <v>75</v>
      </c>
      <c r="C5" s="392">
        <v>40</v>
      </c>
      <c r="D5" s="390">
        <v>40</v>
      </c>
      <c r="E5" s="392">
        <v>40</v>
      </c>
      <c r="F5" s="390">
        <v>50</v>
      </c>
      <c r="G5" s="392">
        <v>99</v>
      </c>
    </row>
    <row r="6" spans="1:7" s="6" customFormat="1" ht="11.25">
      <c r="A6" s="414" t="s">
        <v>139</v>
      </c>
      <c r="B6" s="50" t="s">
        <v>76</v>
      </c>
      <c r="C6" s="392">
        <v>215</v>
      </c>
      <c r="D6" s="390">
        <v>227</v>
      </c>
      <c r="E6" s="392">
        <v>227</v>
      </c>
      <c r="F6" s="390">
        <v>183</v>
      </c>
      <c r="G6" s="392">
        <v>183</v>
      </c>
    </row>
    <row r="7" spans="1:7" s="6" customFormat="1" ht="11.25">
      <c r="A7" s="414" t="s">
        <v>140</v>
      </c>
      <c r="B7" s="50" t="s">
        <v>77</v>
      </c>
      <c r="C7" s="392">
        <v>40</v>
      </c>
      <c r="D7" s="390">
        <v>0</v>
      </c>
      <c r="E7" s="392">
        <v>0</v>
      </c>
      <c r="F7" s="390">
        <v>30</v>
      </c>
      <c r="G7" s="392">
        <v>30</v>
      </c>
    </row>
    <row r="8" spans="1:7" s="6" customFormat="1" ht="11.25">
      <c r="A8" s="414" t="s">
        <v>141</v>
      </c>
      <c r="B8" s="50" t="s">
        <v>78</v>
      </c>
      <c r="C8" s="392">
        <v>0</v>
      </c>
      <c r="D8" s="390">
        <v>0</v>
      </c>
      <c r="E8" s="392">
        <v>0</v>
      </c>
      <c r="F8" s="390">
        <v>0</v>
      </c>
      <c r="G8" s="392">
        <v>0</v>
      </c>
    </row>
    <row r="9" spans="1:7" s="6" customFormat="1" ht="11.25">
      <c r="A9" s="414" t="s">
        <v>142</v>
      </c>
      <c r="B9" s="50" t="s">
        <v>79</v>
      </c>
      <c r="C9" s="392">
        <v>0</v>
      </c>
      <c r="D9" s="390">
        <v>0</v>
      </c>
      <c r="E9" s="392">
        <v>0</v>
      </c>
      <c r="F9" s="390">
        <v>0</v>
      </c>
      <c r="G9" s="392">
        <v>0</v>
      </c>
    </row>
    <row r="10" spans="1:7" s="6" customFormat="1" ht="11.25">
      <c r="A10" s="414" t="s">
        <v>143</v>
      </c>
      <c r="B10" s="50" t="s">
        <v>80</v>
      </c>
      <c r="C10" s="392">
        <v>0</v>
      </c>
      <c r="D10" s="390">
        <v>0</v>
      </c>
      <c r="E10" s="392">
        <v>0</v>
      </c>
      <c r="F10" s="390">
        <v>0</v>
      </c>
      <c r="G10" s="392">
        <v>0</v>
      </c>
    </row>
    <row r="11" spans="1:7" s="6" customFormat="1" ht="11.25">
      <c r="A11" s="414" t="s">
        <v>144</v>
      </c>
      <c r="B11" s="50" t="s">
        <v>81</v>
      </c>
      <c r="C11" s="392">
        <v>279</v>
      </c>
      <c r="D11" s="390">
        <v>279</v>
      </c>
      <c r="E11" s="392">
        <v>279</v>
      </c>
      <c r="F11" s="390">
        <v>283</v>
      </c>
      <c r="G11" s="392">
        <v>254</v>
      </c>
    </row>
    <row r="12" spans="1:7" s="6" customFormat="1" ht="11.25">
      <c r="A12" s="414" t="s">
        <v>145</v>
      </c>
      <c r="B12" s="50" t="s">
        <v>82</v>
      </c>
      <c r="C12" s="392">
        <v>0</v>
      </c>
      <c r="D12" s="390">
        <v>0</v>
      </c>
      <c r="E12" s="392">
        <v>0</v>
      </c>
      <c r="F12" s="390">
        <v>0</v>
      </c>
      <c r="G12" s="392">
        <v>0</v>
      </c>
    </row>
    <row r="13" spans="1:7" s="6" customFormat="1" ht="11.25">
      <c r="A13" s="403">
        <v>10</v>
      </c>
      <c r="B13" s="50" t="s">
        <v>83</v>
      </c>
      <c r="C13" s="392">
        <v>85</v>
      </c>
      <c r="D13" s="390">
        <v>85</v>
      </c>
      <c r="E13" s="392">
        <v>0</v>
      </c>
      <c r="F13" s="390">
        <v>0</v>
      </c>
      <c r="G13" s="392">
        <v>0</v>
      </c>
    </row>
    <row r="14" spans="1:7" s="6" customFormat="1" ht="11.25">
      <c r="A14" s="403">
        <v>11</v>
      </c>
      <c r="B14" s="50" t="s">
        <v>84</v>
      </c>
      <c r="C14" s="392">
        <v>35</v>
      </c>
      <c r="D14" s="390">
        <v>35</v>
      </c>
      <c r="E14" s="392">
        <v>35</v>
      </c>
      <c r="F14" s="390">
        <v>55</v>
      </c>
      <c r="G14" s="392">
        <v>55</v>
      </c>
    </row>
    <row r="15" spans="1:7" s="6" customFormat="1" ht="11.25">
      <c r="A15" s="403">
        <v>12</v>
      </c>
      <c r="B15" s="50" t="s">
        <v>85</v>
      </c>
      <c r="C15" s="392">
        <v>108</v>
      </c>
      <c r="D15" s="390">
        <v>108</v>
      </c>
      <c r="E15" s="392">
        <v>108</v>
      </c>
      <c r="F15" s="390">
        <v>108</v>
      </c>
      <c r="G15" s="392">
        <v>108</v>
      </c>
    </row>
    <row r="16" spans="1:7" s="6" customFormat="1" ht="11.25">
      <c r="A16" s="403">
        <v>13</v>
      </c>
      <c r="B16" s="50" t="s">
        <v>86</v>
      </c>
      <c r="C16" s="392">
        <v>77</v>
      </c>
      <c r="D16" s="390">
        <v>77</v>
      </c>
      <c r="E16" s="392">
        <v>37</v>
      </c>
      <c r="F16" s="390">
        <v>37</v>
      </c>
      <c r="G16" s="392">
        <v>37</v>
      </c>
    </row>
    <row r="17" spans="1:7" s="6" customFormat="1" ht="11.25">
      <c r="A17" s="403">
        <v>14</v>
      </c>
      <c r="B17" s="50" t="s">
        <v>22</v>
      </c>
      <c r="C17" s="392">
        <v>831</v>
      </c>
      <c r="D17" s="390">
        <v>871</v>
      </c>
      <c r="E17" s="392">
        <v>881</v>
      </c>
      <c r="F17" s="390">
        <v>881</v>
      </c>
      <c r="G17" s="392">
        <v>844</v>
      </c>
    </row>
    <row r="18" spans="1:7" s="6" customFormat="1" ht="11.25">
      <c r="A18" s="403">
        <v>15</v>
      </c>
      <c r="B18" s="50" t="s">
        <v>23</v>
      </c>
      <c r="C18" s="392">
        <v>0</v>
      </c>
      <c r="D18" s="390">
        <v>0</v>
      </c>
      <c r="E18" s="392">
        <v>0</v>
      </c>
      <c r="F18" s="390">
        <v>0</v>
      </c>
      <c r="G18" s="392">
        <v>0</v>
      </c>
    </row>
    <row r="19" spans="1:7" s="6" customFormat="1" ht="11.25">
      <c r="A19" s="403">
        <v>16</v>
      </c>
      <c r="B19" s="50" t="s">
        <v>24</v>
      </c>
      <c r="C19" s="392">
        <v>536</v>
      </c>
      <c r="D19" s="390">
        <v>536</v>
      </c>
      <c r="E19" s="392">
        <v>531</v>
      </c>
      <c r="F19" s="390">
        <v>271</v>
      </c>
      <c r="G19" s="392">
        <v>246</v>
      </c>
    </row>
    <row r="20" spans="1:7" s="6" customFormat="1" ht="11.25">
      <c r="A20" s="403">
        <v>17</v>
      </c>
      <c r="B20" s="50" t="s">
        <v>87</v>
      </c>
      <c r="C20" s="392">
        <v>142</v>
      </c>
      <c r="D20" s="390">
        <v>126</v>
      </c>
      <c r="E20" s="392">
        <v>126</v>
      </c>
      <c r="F20" s="390">
        <v>126</v>
      </c>
      <c r="G20" s="392">
        <v>136</v>
      </c>
    </row>
    <row r="21" spans="1:7" s="6" customFormat="1" ht="11.25">
      <c r="A21" s="403">
        <v>18</v>
      </c>
      <c r="B21" s="50" t="s">
        <v>25</v>
      </c>
      <c r="C21" s="392">
        <v>221</v>
      </c>
      <c r="D21" s="390">
        <v>79</v>
      </c>
      <c r="E21" s="392">
        <v>79</v>
      </c>
      <c r="F21" s="390">
        <v>79</v>
      </c>
      <c r="G21" s="392">
        <v>127</v>
      </c>
    </row>
    <row r="22" spans="1:7" s="6" customFormat="1" ht="11.25">
      <c r="A22" s="403">
        <v>19</v>
      </c>
      <c r="B22" s="50" t="s">
        <v>26</v>
      </c>
      <c r="C22" s="392">
        <v>36</v>
      </c>
      <c r="D22" s="390">
        <v>30</v>
      </c>
      <c r="E22" s="392">
        <v>30</v>
      </c>
      <c r="F22" s="390">
        <v>50</v>
      </c>
      <c r="G22" s="392">
        <v>52</v>
      </c>
    </row>
    <row r="23" spans="1:7" s="6" customFormat="1" ht="11.25">
      <c r="A23" s="403" t="s">
        <v>20</v>
      </c>
      <c r="B23" s="50" t="s">
        <v>27</v>
      </c>
      <c r="C23" s="392">
        <v>47</v>
      </c>
      <c r="D23" s="390">
        <v>40</v>
      </c>
      <c r="E23" s="392">
        <v>40</v>
      </c>
      <c r="F23" s="390">
        <v>0</v>
      </c>
      <c r="G23" s="392">
        <v>0</v>
      </c>
    </row>
    <row r="24" spans="1:7" s="6" customFormat="1" ht="11.25">
      <c r="A24" s="403" t="s">
        <v>21</v>
      </c>
      <c r="B24" s="50" t="s">
        <v>88</v>
      </c>
      <c r="C24" s="392">
        <v>82</v>
      </c>
      <c r="D24" s="390">
        <v>82</v>
      </c>
      <c r="E24" s="392">
        <v>82</v>
      </c>
      <c r="F24" s="390">
        <v>82</v>
      </c>
      <c r="G24" s="392">
        <v>82</v>
      </c>
    </row>
    <row r="25" spans="1:7" s="6" customFormat="1" ht="11.25">
      <c r="A25" s="403">
        <v>21</v>
      </c>
      <c r="B25" s="50" t="s">
        <v>89</v>
      </c>
      <c r="C25" s="392">
        <v>743</v>
      </c>
      <c r="D25" s="390">
        <v>743</v>
      </c>
      <c r="E25" s="392">
        <v>847</v>
      </c>
      <c r="F25" s="390">
        <v>907</v>
      </c>
      <c r="G25" s="392">
        <v>922</v>
      </c>
    </row>
    <row r="26" spans="1:7" s="6" customFormat="1" ht="11.25">
      <c r="A26" s="403">
        <v>22</v>
      </c>
      <c r="B26" s="50" t="s">
        <v>90</v>
      </c>
      <c r="C26" s="392">
        <v>88</v>
      </c>
      <c r="D26" s="390">
        <v>23</v>
      </c>
      <c r="E26" s="392">
        <v>23</v>
      </c>
      <c r="F26" s="390">
        <v>23</v>
      </c>
      <c r="G26" s="392">
        <v>23</v>
      </c>
    </row>
    <row r="27" spans="1:7" s="6" customFormat="1" ht="11.25">
      <c r="A27" s="403">
        <v>23</v>
      </c>
      <c r="B27" s="50" t="s">
        <v>28</v>
      </c>
      <c r="C27" s="392">
        <v>0</v>
      </c>
      <c r="D27" s="390">
        <v>0</v>
      </c>
      <c r="E27" s="392">
        <v>0</v>
      </c>
      <c r="F27" s="390">
        <v>0</v>
      </c>
      <c r="G27" s="392">
        <v>0</v>
      </c>
    </row>
    <row r="28" spans="1:7" s="6" customFormat="1" ht="11.25">
      <c r="A28" s="403">
        <v>24</v>
      </c>
      <c r="B28" s="50" t="s">
        <v>29</v>
      </c>
      <c r="C28" s="392">
        <v>300</v>
      </c>
      <c r="D28" s="390">
        <v>0</v>
      </c>
      <c r="E28" s="392">
        <v>0</v>
      </c>
      <c r="F28" s="390">
        <v>0</v>
      </c>
      <c r="G28" s="392">
        <v>0</v>
      </c>
    </row>
    <row r="29" spans="1:7" s="6" customFormat="1" ht="11.25">
      <c r="A29" s="403">
        <v>25</v>
      </c>
      <c r="B29" s="50" t="s">
        <v>30</v>
      </c>
      <c r="C29" s="392">
        <v>355</v>
      </c>
      <c r="D29" s="390">
        <v>420</v>
      </c>
      <c r="E29" s="392">
        <v>422</v>
      </c>
      <c r="F29" s="390">
        <v>572</v>
      </c>
      <c r="G29" s="392">
        <v>642</v>
      </c>
    </row>
    <row r="30" spans="1:7" s="6" customFormat="1" ht="11.25">
      <c r="A30" s="403">
        <v>26</v>
      </c>
      <c r="B30" s="50" t="s">
        <v>31</v>
      </c>
      <c r="C30" s="392">
        <v>340</v>
      </c>
      <c r="D30" s="390">
        <v>340</v>
      </c>
      <c r="E30" s="392">
        <v>340</v>
      </c>
      <c r="F30" s="390">
        <v>384</v>
      </c>
      <c r="G30" s="392">
        <v>408</v>
      </c>
    </row>
    <row r="31" spans="1:7" s="6" customFormat="1" ht="11.25">
      <c r="A31" s="403">
        <v>27</v>
      </c>
      <c r="B31" s="50" t="s">
        <v>32</v>
      </c>
      <c r="C31" s="392">
        <v>419</v>
      </c>
      <c r="D31" s="390">
        <v>419</v>
      </c>
      <c r="E31" s="392">
        <v>404</v>
      </c>
      <c r="F31" s="390">
        <v>404</v>
      </c>
      <c r="G31" s="392">
        <v>380</v>
      </c>
    </row>
    <row r="32" spans="1:7" s="6" customFormat="1" ht="11.25">
      <c r="A32" s="403">
        <v>28</v>
      </c>
      <c r="B32" s="50" t="s">
        <v>91</v>
      </c>
      <c r="C32" s="392">
        <v>226</v>
      </c>
      <c r="D32" s="390">
        <v>226</v>
      </c>
      <c r="E32" s="392">
        <v>226</v>
      </c>
      <c r="F32" s="390">
        <v>205</v>
      </c>
      <c r="G32" s="392">
        <v>205</v>
      </c>
    </row>
    <row r="33" spans="1:7" s="6" customFormat="1" ht="11.25">
      <c r="A33" s="403">
        <v>29</v>
      </c>
      <c r="B33" s="50" t="s">
        <v>33</v>
      </c>
      <c r="C33" s="392">
        <v>496</v>
      </c>
      <c r="D33" s="390">
        <v>817</v>
      </c>
      <c r="E33" s="392">
        <v>590</v>
      </c>
      <c r="F33" s="390">
        <v>554</v>
      </c>
      <c r="G33" s="392">
        <v>620</v>
      </c>
    </row>
    <row r="34" spans="1:7" s="6" customFormat="1" ht="11.25">
      <c r="A34" s="403">
        <v>30</v>
      </c>
      <c r="B34" s="50" t="s">
        <v>34</v>
      </c>
      <c r="C34" s="392">
        <v>0</v>
      </c>
      <c r="D34" s="390">
        <v>0</v>
      </c>
      <c r="E34" s="392">
        <v>0</v>
      </c>
      <c r="F34" s="390">
        <v>0</v>
      </c>
      <c r="G34" s="392">
        <v>0</v>
      </c>
    </row>
    <row r="35" spans="1:7" s="6" customFormat="1" ht="11.25">
      <c r="A35" s="403">
        <v>31</v>
      </c>
      <c r="B35" s="50" t="s">
        <v>92</v>
      </c>
      <c r="C35" s="392">
        <v>2831</v>
      </c>
      <c r="D35" s="390">
        <v>2907</v>
      </c>
      <c r="E35" s="392">
        <v>2824</v>
      </c>
      <c r="F35" s="390">
        <v>2712</v>
      </c>
      <c r="G35" s="392">
        <v>2660</v>
      </c>
    </row>
    <row r="36" spans="1:7" s="6" customFormat="1" ht="11.25">
      <c r="A36" s="403">
        <v>32</v>
      </c>
      <c r="B36" s="50" t="s">
        <v>35</v>
      </c>
      <c r="C36" s="392">
        <v>25</v>
      </c>
      <c r="D36" s="390">
        <v>25</v>
      </c>
      <c r="E36" s="392">
        <v>40</v>
      </c>
      <c r="F36" s="390">
        <v>40</v>
      </c>
      <c r="G36" s="392">
        <v>50</v>
      </c>
    </row>
    <row r="37" spans="1:7" s="6" customFormat="1" ht="11.25">
      <c r="A37" s="403">
        <v>33</v>
      </c>
      <c r="B37" s="50" t="s">
        <v>36</v>
      </c>
      <c r="C37" s="392">
        <v>1381</v>
      </c>
      <c r="D37" s="390">
        <v>996</v>
      </c>
      <c r="E37" s="392">
        <v>1002</v>
      </c>
      <c r="F37" s="390">
        <v>937</v>
      </c>
      <c r="G37" s="392">
        <v>711</v>
      </c>
    </row>
    <row r="38" spans="1:7" s="6" customFormat="1" ht="11.25">
      <c r="A38" s="403">
        <v>34</v>
      </c>
      <c r="B38" s="50" t="s">
        <v>37</v>
      </c>
      <c r="C38" s="392">
        <v>921</v>
      </c>
      <c r="D38" s="390">
        <v>921</v>
      </c>
      <c r="E38" s="392">
        <v>921</v>
      </c>
      <c r="F38" s="390">
        <v>741</v>
      </c>
      <c r="G38" s="392">
        <v>727</v>
      </c>
    </row>
    <row r="39" spans="1:7" s="6" customFormat="1" ht="11.25">
      <c r="A39" s="403">
        <v>35</v>
      </c>
      <c r="B39" s="50" t="s">
        <v>93</v>
      </c>
      <c r="C39" s="392">
        <v>999</v>
      </c>
      <c r="D39" s="390">
        <v>1000</v>
      </c>
      <c r="E39" s="392">
        <v>1000</v>
      </c>
      <c r="F39" s="390">
        <v>903</v>
      </c>
      <c r="G39" s="392">
        <v>942</v>
      </c>
    </row>
    <row r="40" spans="1:7" s="6" customFormat="1" ht="11.25">
      <c r="A40" s="403">
        <v>36</v>
      </c>
      <c r="B40" s="50" t="s">
        <v>38</v>
      </c>
      <c r="C40" s="392">
        <v>40</v>
      </c>
      <c r="D40" s="390">
        <v>40</v>
      </c>
      <c r="E40" s="392">
        <v>40</v>
      </c>
      <c r="F40" s="390">
        <v>40</v>
      </c>
      <c r="G40" s="392">
        <v>40</v>
      </c>
    </row>
    <row r="41" spans="1:7" s="6" customFormat="1" ht="11.25">
      <c r="A41" s="403">
        <v>37</v>
      </c>
      <c r="B41" s="50" t="s">
        <v>94</v>
      </c>
      <c r="C41" s="392">
        <v>636</v>
      </c>
      <c r="D41" s="390">
        <v>669</v>
      </c>
      <c r="E41" s="392">
        <v>667</v>
      </c>
      <c r="F41" s="390">
        <v>624</v>
      </c>
      <c r="G41" s="392">
        <v>624</v>
      </c>
    </row>
    <row r="42" spans="1:7" s="6" customFormat="1" ht="11.25">
      <c r="A42" s="403">
        <v>38</v>
      </c>
      <c r="B42" s="50" t="s">
        <v>39</v>
      </c>
      <c r="C42" s="392">
        <v>1640</v>
      </c>
      <c r="D42" s="390">
        <v>1675</v>
      </c>
      <c r="E42" s="392">
        <v>1466</v>
      </c>
      <c r="F42" s="390">
        <v>1587</v>
      </c>
      <c r="G42" s="392">
        <v>988</v>
      </c>
    </row>
    <row r="43" spans="1:7" s="6" customFormat="1" ht="11.25">
      <c r="A43" s="403">
        <v>39</v>
      </c>
      <c r="B43" s="50" t="s">
        <v>40</v>
      </c>
      <c r="C43" s="392">
        <v>110</v>
      </c>
      <c r="D43" s="390">
        <v>110</v>
      </c>
      <c r="E43" s="392">
        <v>110</v>
      </c>
      <c r="F43" s="390">
        <v>110</v>
      </c>
      <c r="G43" s="392">
        <v>110</v>
      </c>
    </row>
    <row r="44" spans="1:7" s="6" customFormat="1" ht="11.25">
      <c r="A44" s="403">
        <v>40</v>
      </c>
      <c r="B44" s="50" t="s">
        <v>41</v>
      </c>
      <c r="C44" s="392">
        <v>87</v>
      </c>
      <c r="D44" s="390">
        <v>87</v>
      </c>
      <c r="E44" s="392">
        <v>60</v>
      </c>
      <c r="F44" s="390">
        <v>60</v>
      </c>
      <c r="G44" s="392">
        <v>60</v>
      </c>
    </row>
    <row r="45" spans="1:7" s="6" customFormat="1" ht="11.25">
      <c r="A45" s="403">
        <v>41</v>
      </c>
      <c r="B45" s="50" t="s">
        <v>95</v>
      </c>
      <c r="C45" s="392">
        <v>132</v>
      </c>
      <c r="D45" s="390">
        <v>103</v>
      </c>
      <c r="E45" s="392">
        <v>103</v>
      </c>
      <c r="F45" s="390">
        <v>10</v>
      </c>
      <c r="G45" s="392">
        <v>10</v>
      </c>
    </row>
    <row r="46" spans="1:7" s="6" customFormat="1" ht="11.25">
      <c r="A46" s="403">
        <v>42</v>
      </c>
      <c r="B46" s="50" t="s">
        <v>42</v>
      </c>
      <c r="C46" s="392">
        <v>126</v>
      </c>
      <c r="D46" s="390">
        <v>163</v>
      </c>
      <c r="E46" s="392">
        <v>202</v>
      </c>
      <c r="F46" s="390">
        <v>302</v>
      </c>
      <c r="G46" s="392">
        <v>298</v>
      </c>
    </row>
    <row r="47" spans="1:7" s="6" customFormat="1" ht="11.25">
      <c r="A47" s="403">
        <v>43</v>
      </c>
      <c r="B47" s="50" t="s">
        <v>96</v>
      </c>
      <c r="C47" s="392">
        <v>0</v>
      </c>
      <c r="D47" s="390">
        <v>0</v>
      </c>
      <c r="E47" s="392">
        <v>0</v>
      </c>
      <c r="F47" s="390">
        <v>0</v>
      </c>
      <c r="G47" s="392">
        <v>0</v>
      </c>
    </row>
    <row r="48" spans="1:7" s="6" customFormat="1" ht="11.25">
      <c r="A48" s="403">
        <v>44</v>
      </c>
      <c r="B48" s="50" t="s">
        <v>97</v>
      </c>
      <c r="C48" s="392">
        <v>961</v>
      </c>
      <c r="D48" s="390">
        <v>1021</v>
      </c>
      <c r="E48" s="392">
        <v>1036</v>
      </c>
      <c r="F48" s="390">
        <v>1200</v>
      </c>
      <c r="G48" s="392">
        <v>1384</v>
      </c>
    </row>
    <row r="49" spans="1:7" s="6" customFormat="1" ht="11.25">
      <c r="A49" s="403">
        <v>45</v>
      </c>
      <c r="B49" s="50" t="s">
        <v>43</v>
      </c>
      <c r="C49" s="392">
        <v>437</v>
      </c>
      <c r="D49" s="390">
        <v>317</v>
      </c>
      <c r="E49" s="392">
        <v>317</v>
      </c>
      <c r="F49" s="390">
        <v>319</v>
      </c>
      <c r="G49" s="392">
        <v>262</v>
      </c>
    </row>
    <row r="50" spans="1:7" s="6" customFormat="1" ht="11.25">
      <c r="A50" s="403">
        <v>46</v>
      </c>
      <c r="B50" s="50" t="s">
        <v>44</v>
      </c>
      <c r="C50" s="392">
        <v>12</v>
      </c>
      <c r="D50" s="390">
        <v>12</v>
      </c>
      <c r="E50" s="392">
        <v>12</v>
      </c>
      <c r="F50" s="390">
        <v>0</v>
      </c>
      <c r="G50" s="392">
        <v>0</v>
      </c>
    </row>
    <row r="51" spans="1:7" s="6" customFormat="1" ht="11.25">
      <c r="A51" s="403">
        <v>47</v>
      </c>
      <c r="B51" s="50" t="s">
        <v>98</v>
      </c>
      <c r="C51" s="392">
        <v>86</v>
      </c>
      <c r="D51" s="390">
        <v>86</v>
      </c>
      <c r="E51" s="392">
        <v>68</v>
      </c>
      <c r="F51" s="390">
        <v>68</v>
      </c>
      <c r="G51" s="392">
        <v>68</v>
      </c>
    </row>
    <row r="52" spans="1:7" s="6" customFormat="1" ht="11.25">
      <c r="A52" s="403">
        <v>48</v>
      </c>
      <c r="B52" s="50" t="s">
        <v>45</v>
      </c>
      <c r="C52" s="392">
        <v>0</v>
      </c>
      <c r="D52" s="390">
        <v>0</v>
      </c>
      <c r="E52" s="392">
        <v>0</v>
      </c>
      <c r="F52" s="390">
        <v>0</v>
      </c>
      <c r="G52" s="392">
        <v>0</v>
      </c>
    </row>
    <row r="53" spans="1:7" s="6" customFormat="1" ht="11.25">
      <c r="A53" s="403">
        <v>49</v>
      </c>
      <c r="B53" s="50" t="s">
        <v>99</v>
      </c>
      <c r="C53" s="392">
        <v>735</v>
      </c>
      <c r="D53" s="390">
        <v>768</v>
      </c>
      <c r="E53" s="392">
        <v>844</v>
      </c>
      <c r="F53" s="390">
        <v>965</v>
      </c>
      <c r="G53" s="392">
        <v>972</v>
      </c>
    </row>
    <row r="54" spans="1:7" s="6" customFormat="1" ht="11.25">
      <c r="A54" s="403">
        <v>50</v>
      </c>
      <c r="B54" s="50" t="s">
        <v>46</v>
      </c>
      <c r="C54" s="392">
        <v>114</v>
      </c>
      <c r="D54" s="390">
        <v>107</v>
      </c>
      <c r="E54" s="392">
        <v>107</v>
      </c>
      <c r="F54" s="390">
        <v>107</v>
      </c>
      <c r="G54" s="392">
        <v>93</v>
      </c>
    </row>
    <row r="55" spans="1:7" s="6" customFormat="1" ht="11.25">
      <c r="A55" s="403">
        <v>51</v>
      </c>
      <c r="B55" s="50" t="s">
        <v>47</v>
      </c>
      <c r="C55" s="392">
        <v>1328</v>
      </c>
      <c r="D55" s="390">
        <v>1328</v>
      </c>
      <c r="E55" s="392">
        <v>1328</v>
      </c>
      <c r="F55" s="390">
        <v>1641</v>
      </c>
      <c r="G55" s="392">
        <v>1668</v>
      </c>
    </row>
    <row r="56" spans="1:7" s="6" customFormat="1" ht="11.25">
      <c r="A56" s="400">
        <v>52</v>
      </c>
      <c r="B56" s="399" t="s">
        <v>100</v>
      </c>
      <c r="C56" s="391">
        <v>0</v>
      </c>
      <c r="D56" s="398">
        <v>0</v>
      </c>
      <c r="E56" s="391">
        <v>0</v>
      </c>
      <c r="F56" s="398">
        <v>19</v>
      </c>
      <c r="G56" s="391">
        <v>39</v>
      </c>
    </row>
    <row r="57" spans="1:7" s="6" customFormat="1" ht="11.25">
      <c r="A57" s="394"/>
      <c r="B57" s="50"/>
      <c r="C57" s="390"/>
      <c r="D57" s="416"/>
      <c r="E57" s="416"/>
      <c r="F57" s="416"/>
      <c r="G57" s="416"/>
    </row>
    <row r="58" spans="1:7" s="6" customFormat="1" ht="11.25">
      <c r="A58" s="394"/>
      <c r="B58" s="50"/>
      <c r="C58" s="390"/>
      <c r="D58" s="416"/>
      <c r="E58" s="416"/>
      <c r="F58" s="416"/>
      <c r="G58" s="416"/>
    </row>
    <row r="59" spans="1:7" s="6" customFormat="1" ht="27" customHeight="1">
      <c r="A59" s="741" t="s">
        <v>15</v>
      </c>
      <c r="B59" s="742"/>
      <c r="C59" s="35">
        <v>2007</v>
      </c>
      <c r="D59" s="189">
        <v>2008</v>
      </c>
      <c r="E59" s="35">
        <v>2009</v>
      </c>
      <c r="F59" s="189">
        <v>2010</v>
      </c>
      <c r="G59" s="35">
        <v>2011</v>
      </c>
    </row>
    <row r="60" spans="1:7" s="6" customFormat="1" ht="11.25">
      <c r="A60" s="403">
        <v>53</v>
      </c>
      <c r="B60" s="50" t="s">
        <v>48</v>
      </c>
      <c r="C60" s="392">
        <v>373</v>
      </c>
      <c r="D60" s="390">
        <v>367</v>
      </c>
      <c r="E60" s="392">
        <v>368</v>
      </c>
      <c r="F60" s="390">
        <v>367</v>
      </c>
      <c r="G60" s="392">
        <v>478</v>
      </c>
    </row>
    <row r="61" spans="1:7" s="6" customFormat="1" ht="11.25">
      <c r="A61" s="403">
        <v>54</v>
      </c>
      <c r="B61" s="50" t="s">
        <v>101</v>
      </c>
      <c r="C61" s="392">
        <v>838</v>
      </c>
      <c r="D61" s="390">
        <v>838</v>
      </c>
      <c r="E61" s="392">
        <v>768</v>
      </c>
      <c r="F61" s="390">
        <v>858</v>
      </c>
      <c r="G61" s="392">
        <v>792</v>
      </c>
    </row>
    <row r="62" spans="1:7" s="6" customFormat="1" ht="11.25">
      <c r="A62" s="403">
        <v>55</v>
      </c>
      <c r="B62" s="50" t="s">
        <v>49</v>
      </c>
      <c r="C62" s="392">
        <v>0</v>
      </c>
      <c r="D62" s="390">
        <v>39</v>
      </c>
      <c r="E62" s="392">
        <v>39</v>
      </c>
      <c r="F62" s="390">
        <v>48</v>
      </c>
      <c r="G62" s="392">
        <v>0</v>
      </c>
    </row>
    <row r="63" spans="1:7" s="6" customFormat="1" ht="11.25">
      <c r="A63" s="403">
        <v>56</v>
      </c>
      <c r="B63" s="50" t="s">
        <v>50</v>
      </c>
      <c r="C63" s="392">
        <v>215</v>
      </c>
      <c r="D63" s="390">
        <v>195</v>
      </c>
      <c r="E63" s="392">
        <v>100</v>
      </c>
      <c r="F63" s="390">
        <v>100</v>
      </c>
      <c r="G63" s="392">
        <v>0</v>
      </c>
    </row>
    <row r="64" spans="1:7" s="6" customFormat="1" ht="11.25">
      <c r="A64" s="403">
        <v>57</v>
      </c>
      <c r="B64" s="50" t="s">
        <v>51</v>
      </c>
      <c r="C64" s="392">
        <v>162</v>
      </c>
      <c r="D64" s="390">
        <v>162</v>
      </c>
      <c r="E64" s="392">
        <v>162</v>
      </c>
      <c r="F64" s="390">
        <v>162</v>
      </c>
      <c r="G64" s="392">
        <v>85</v>
      </c>
    </row>
    <row r="65" spans="1:7" s="6" customFormat="1" ht="11.25">
      <c r="A65" s="403">
        <v>58</v>
      </c>
      <c r="B65" s="50" t="s">
        <v>52</v>
      </c>
      <c r="C65" s="392">
        <v>200</v>
      </c>
      <c r="D65" s="390">
        <v>200</v>
      </c>
      <c r="E65" s="392">
        <v>150</v>
      </c>
      <c r="F65" s="390">
        <v>150</v>
      </c>
      <c r="G65" s="392">
        <v>150</v>
      </c>
    </row>
    <row r="66" spans="1:7" s="6" customFormat="1" ht="11.25">
      <c r="A66" s="403">
        <v>59</v>
      </c>
      <c r="B66" s="50" t="s">
        <v>53</v>
      </c>
      <c r="C66" s="392">
        <v>2613</v>
      </c>
      <c r="D66" s="390">
        <v>2416</v>
      </c>
      <c r="E66" s="392">
        <v>2317</v>
      </c>
      <c r="F66" s="390">
        <v>2139</v>
      </c>
      <c r="G66" s="392">
        <v>2517</v>
      </c>
    </row>
    <row r="67" spans="1:7" s="6" customFormat="1" ht="11.25">
      <c r="A67" s="403">
        <v>60</v>
      </c>
      <c r="B67" s="50" t="s">
        <v>54</v>
      </c>
      <c r="C67" s="392">
        <v>393</v>
      </c>
      <c r="D67" s="390">
        <v>357</v>
      </c>
      <c r="E67" s="392">
        <v>424</v>
      </c>
      <c r="F67" s="390">
        <v>424</v>
      </c>
      <c r="G67" s="392">
        <v>269</v>
      </c>
    </row>
    <row r="68" spans="1:7" s="6" customFormat="1" ht="11.25">
      <c r="A68" s="403">
        <v>61</v>
      </c>
      <c r="B68" s="50" t="s">
        <v>55</v>
      </c>
      <c r="C68" s="392">
        <v>132</v>
      </c>
      <c r="D68" s="390">
        <v>88</v>
      </c>
      <c r="E68" s="392">
        <v>88</v>
      </c>
      <c r="F68" s="390">
        <v>91</v>
      </c>
      <c r="G68" s="392">
        <v>120</v>
      </c>
    </row>
    <row r="69" spans="1:7" s="6" customFormat="1" ht="11.25">
      <c r="A69" s="403">
        <v>62</v>
      </c>
      <c r="B69" s="50" t="s">
        <v>102</v>
      </c>
      <c r="C69" s="392">
        <v>559</v>
      </c>
      <c r="D69" s="390">
        <v>579</v>
      </c>
      <c r="E69" s="392">
        <v>579</v>
      </c>
      <c r="F69" s="390">
        <v>589</v>
      </c>
      <c r="G69" s="392">
        <v>589</v>
      </c>
    </row>
    <row r="70" spans="1:7" s="6" customFormat="1" ht="11.25">
      <c r="A70" s="403">
        <v>63</v>
      </c>
      <c r="B70" s="50" t="s">
        <v>103</v>
      </c>
      <c r="C70" s="392">
        <v>688</v>
      </c>
      <c r="D70" s="390">
        <v>759</v>
      </c>
      <c r="E70" s="392">
        <v>699</v>
      </c>
      <c r="F70" s="390">
        <v>881</v>
      </c>
      <c r="G70" s="392">
        <v>968</v>
      </c>
    </row>
    <row r="71" spans="1:7" s="6" customFormat="1" ht="11.25">
      <c r="A71" s="403">
        <v>64</v>
      </c>
      <c r="B71" s="50" t="s">
        <v>104</v>
      </c>
      <c r="C71" s="392">
        <v>248</v>
      </c>
      <c r="D71" s="390">
        <v>0</v>
      </c>
      <c r="E71" s="392">
        <v>0</v>
      </c>
      <c r="F71" s="390">
        <v>95</v>
      </c>
      <c r="G71" s="392">
        <v>95</v>
      </c>
    </row>
    <row r="72" spans="1:7" s="6" customFormat="1" ht="11.25">
      <c r="A72" s="403">
        <v>65</v>
      </c>
      <c r="B72" s="50" t="s">
        <v>105</v>
      </c>
      <c r="C72" s="392">
        <v>145</v>
      </c>
      <c r="D72" s="390">
        <v>80</v>
      </c>
      <c r="E72" s="392">
        <v>149</v>
      </c>
      <c r="F72" s="390">
        <v>150</v>
      </c>
      <c r="G72" s="392">
        <v>114</v>
      </c>
    </row>
    <row r="73" spans="1:7" s="6" customFormat="1" ht="11.25">
      <c r="A73" s="403">
        <v>66</v>
      </c>
      <c r="B73" s="50" t="s">
        <v>106</v>
      </c>
      <c r="C73" s="392">
        <v>89</v>
      </c>
      <c r="D73" s="390">
        <v>30</v>
      </c>
      <c r="E73" s="392">
        <v>30</v>
      </c>
      <c r="F73" s="390">
        <v>0</v>
      </c>
      <c r="G73" s="392">
        <v>0</v>
      </c>
    </row>
    <row r="74" spans="1:7" s="6" customFormat="1" ht="11.25">
      <c r="A74" s="403">
        <v>67</v>
      </c>
      <c r="B74" s="50" t="s">
        <v>107</v>
      </c>
      <c r="C74" s="392">
        <v>1286</v>
      </c>
      <c r="D74" s="390">
        <v>1381</v>
      </c>
      <c r="E74" s="392">
        <v>1309</v>
      </c>
      <c r="F74" s="390">
        <v>1326</v>
      </c>
      <c r="G74" s="392">
        <v>1330</v>
      </c>
    </row>
    <row r="75" spans="1:7" s="6" customFormat="1" ht="11.25">
      <c r="A75" s="403">
        <v>68</v>
      </c>
      <c r="B75" s="50" t="s">
        <v>108</v>
      </c>
      <c r="C75" s="392">
        <v>656</v>
      </c>
      <c r="D75" s="390">
        <v>518</v>
      </c>
      <c r="E75" s="392">
        <v>568</v>
      </c>
      <c r="F75" s="390">
        <v>651</v>
      </c>
      <c r="G75" s="392">
        <v>677</v>
      </c>
    </row>
    <row r="76" spans="1:7" s="6" customFormat="1" ht="11.25">
      <c r="A76" s="403">
        <v>69</v>
      </c>
      <c r="B76" s="50" t="s">
        <v>56</v>
      </c>
      <c r="C76" s="392">
        <v>893</v>
      </c>
      <c r="D76" s="390">
        <v>0</v>
      </c>
      <c r="E76" s="392">
        <v>0</v>
      </c>
      <c r="F76" s="390">
        <v>0</v>
      </c>
      <c r="G76" s="392">
        <v>0</v>
      </c>
    </row>
    <row r="77" spans="1:7" s="6" customFormat="1" ht="11.25">
      <c r="A77" s="403">
        <v>70</v>
      </c>
      <c r="B77" s="50" t="s">
        <v>109</v>
      </c>
      <c r="C77" s="392">
        <v>20</v>
      </c>
      <c r="D77" s="390">
        <v>20</v>
      </c>
      <c r="E77" s="392">
        <v>20</v>
      </c>
      <c r="F77" s="390">
        <v>20</v>
      </c>
      <c r="G77" s="392">
        <v>20</v>
      </c>
    </row>
    <row r="78" spans="1:7" s="6" customFormat="1" ht="11.25">
      <c r="A78" s="403">
        <v>71</v>
      </c>
      <c r="B78" s="50" t="s">
        <v>110</v>
      </c>
      <c r="C78" s="392">
        <v>150</v>
      </c>
      <c r="D78" s="390">
        <v>110</v>
      </c>
      <c r="E78" s="392">
        <v>60</v>
      </c>
      <c r="F78" s="390">
        <v>0</v>
      </c>
      <c r="G78" s="392">
        <v>0</v>
      </c>
    </row>
    <row r="79" spans="1:7" s="6" customFormat="1" ht="11.25">
      <c r="A79" s="403">
        <v>72</v>
      </c>
      <c r="B79" s="50" t="s">
        <v>57</v>
      </c>
      <c r="C79" s="392">
        <v>141</v>
      </c>
      <c r="D79" s="390">
        <v>138</v>
      </c>
      <c r="E79" s="392">
        <v>106</v>
      </c>
      <c r="F79" s="390">
        <v>147</v>
      </c>
      <c r="G79" s="392">
        <v>58</v>
      </c>
    </row>
    <row r="80" spans="1:7" s="6" customFormat="1" ht="11.25">
      <c r="A80" s="403">
        <v>73</v>
      </c>
      <c r="B80" s="50" t="s">
        <v>58</v>
      </c>
      <c r="C80" s="392">
        <v>209</v>
      </c>
      <c r="D80" s="390">
        <v>224</v>
      </c>
      <c r="E80" s="392">
        <v>197</v>
      </c>
      <c r="F80" s="390">
        <v>194</v>
      </c>
      <c r="G80" s="392">
        <v>272</v>
      </c>
    </row>
    <row r="81" spans="1:7" s="6" customFormat="1" ht="11.25">
      <c r="A81" s="403">
        <v>74</v>
      </c>
      <c r="B81" s="50" t="s">
        <v>111</v>
      </c>
      <c r="C81" s="392">
        <v>625</v>
      </c>
      <c r="D81" s="390">
        <v>542</v>
      </c>
      <c r="E81" s="392">
        <v>36</v>
      </c>
      <c r="F81" s="390">
        <v>288</v>
      </c>
      <c r="G81" s="392">
        <v>203</v>
      </c>
    </row>
    <row r="82" spans="1:7" s="6" customFormat="1" ht="11.25">
      <c r="A82" s="403">
        <v>75</v>
      </c>
      <c r="B82" s="50" t="s">
        <v>59</v>
      </c>
      <c r="C82" s="392">
        <v>20996</v>
      </c>
      <c r="D82" s="390">
        <v>20996</v>
      </c>
      <c r="E82" s="392">
        <v>21984</v>
      </c>
      <c r="F82" s="390">
        <v>22482</v>
      </c>
      <c r="G82" s="392">
        <v>22931</v>
      </c>
    </row>
    <row r="83" spans="1:7" s="6" customFormat="1" ht="11.25">
      <c r="A83" s="403">
        <v>76</v>
      </c>
      <c r="B83" s="50" t="s">
        <v>112</v>
      </c>
      <c r="C83" s="392">
        <v>967</v>
      </c>
      <c r="D83" s="390">
        <v>974</v>
      </c>
      <c r="E83" s="392">
        <v>955</v>
      </c>
      <c r="F83" s="390">
        <v>955</v>
      </c>
      <c r="G83" s="392">
        <v>989</v>
      </c>
    </row>
    <row r="84" spans="1:7" s="6" customFormat="1" ht="11.25">
      <c r="A84" s="403">
        <v>77</v>
      </c>
      <c r="B84" s="50" t="s">
        <v>113</v>
      </c>
      <c r="C84" s="392">
        <v>1543</v>
      </c>
      <c r="D84" s="390">
        <v>1598</v>
      </c>
      <c r="E84" s="392">
        <v>1725</v>
      </c>
      <c r="F84" s="390">
        <v>1824</v>
      </c>
      <c r="G84" s="392">
        <v>1631</v>
      </c>
    </row>
    <row r="85" spans="1:7" s="6" customFormat="1" ht="11.25">
      <c r="A85" s="403">
        <v>78</v>
      </c>
      <c r="B85" s="50" t="s">
        <v>60</v>
      </c>
      <c r="C85" s="392">
        <v>4984.523791367251</v>
      </c>
      <c r="D85" s="390">
        <v>4845</v>
      </c>
      <c r="E85" s="392">
        <v>4865</v>
      </c>
      <c r="F85" s="390">
        <v>5190</v>
      </c>
      <c r="G85" s="392">
        <v>5383</v>
      </c>
    </row>
    <row r="86" spans="1:7" s="6" customFormat="1" ht="11.25">
      <c r="A86" s="403">
        <v>79</v>
      </c>
      <c r="B86" s="50" t="s">
        <v>114</v>
      </c>
      <c r="C86" s="392">
        <v>164</v>
      </c>
      <c r="D86" s="390">
        <v>164</v>
      </c>
      <c r="E86" s="392">
        <v>164</v>
      </c>
      <c r="F86" s="390">
        <v>173</v>
      </c>
      <c r="G86" s="392">
        <v>182</v>
      </c>
    </row>
    <row r="87" spans="1:7" s="6" customFormat="1" ht="11.25">
      <c r="A87" s="403">
        <v>80</v>
      </c>
      <c r="B87" s="50" t="s">
        <v>61</v>
      </c>
      <c r="C87" s="392">
        <v>0</v>
      </c>
      <c r="D87" s="390">
        <v>0</v>
      </c>
      <c r="E87" s="392">
        <v>0</v>
      </c>
      <c r="F87" s="390">
        <v>0</v>
      </c>
      <c r="G87" s="392">
        <v>0</v>
      </c>
    </row>
    <row r="88" spans="1:7" s="6" customFormat="1" ht="11.25">
      <c r="A88" s="403">
        <v>81</v>
      </c>
      <c r="B88" s="50" t="s">
        <v>62</v>
      </c>
      <c r="C88" s="392">
        <v>65</v>
      </c>
      <c r="D88" s="390">
        <v>65</v>
      </c>
      <c r="E88" s="392">
        <v>65</v>
      </c>
      <c r="F88" s="390">
        <v>65</v>
      </c>
      <c r="G88" s="392">
        <v>65</v>
      </c>
    </row>
    <row r="89" spans="1:7" s="6" customFormat="1" ht="11.25">
      <c r="A89" s="403">
        <v>82</v>
      </c>
      <c r="B89" s="50" t="s">
        <v>115</v>
      </c>
      <c r="C89" s="392">
        <v>43</v>
      </c>
      <c r="D89" s="390">
        <v>43</v>
      </c>
      <c r="E89" s="392">
        <v>18</v>
      </c>
      <c r="F89" s="390">
        <v>50</v>
      </c>
      <c r="G89" s="392">
        <v>30</v>
      </c>
    </row>
    <row r="90" spans="1:7" s="6" customFormat="1" ht="11.25">
      <c r="A90" s="403">
        <v>83</v>
      </c>
      <c r="B90" s="50" t="s">
        <v>63</v>
      </c>
      <c r="C90" s="392">
        <v>318</v>
      </c>
      <c r="D90" s="390">
        <v>184</v>
      </c>
      <c r="E90" s="392">
        <v>140</v>
      </c>
      <c r="F90" s="390">
        <v>40</v>
      </c>
      <c r="G90" s="392">
        <v>40</v>
      </c>
    </row>
    <row r="91" spans="1:7" s="6" customFormat="1" ht="11.25">
      <c r="A91" s="403">
        <v>84</v>
      </c>
      <c r="B91" s="50" t="s">
        <v>64</v>
      </c>
      <c r="C91" s="392">
        <v>535</v>
      </c>
      <c r="D91" s="390">
        <v>166</v>
      </c>
      <c r="E91" s="392">
        <v>149</v>
      </c>
      <c r="F91" s="390">
        <v>49</v>
      </c>
      <c r="G91" s="392">
        <v>119</v>
      </c>
    </row>
    <row r="92" spans="1:7" s="6" customFormat="1" ht="11.25">
      <c r="A92" s="403">
        <v>85</v>
      </c>
      <c r="B92" s="50" t="s">
        <v>65</v>
      </c>
      <c r="C92" s="392">
        <v>390</v>
      </c>
      <c r="D92" s="390">
        <v>193</v>
      </c>
      <c r="E92" s="392">
        <v>380</v>
      </c>
      <c r="F92" s="390">
        <v>440</v>
      </c>
      <c r="G92" s="392">
        <v>455</v>
      </c>
    </row>
    <row r="93" spans="1:7" s="6" customFormat="1" ht="11.25">
      <c r="A93" s="403">
        <v>86</v>
      </c>
      <c r="B93" s="50" t="s">
        <v>66</v>
      </c>
      <c r="C93" s="392">
        <v>0</v>
      </c>
      <c r="D93" s="390">
        <v>0</v>
      </c>
      <c r="E93" s="392">
        <v>0</v>
      </c>
      <c r="F93" s="390">
        <v>9</v>
      </c>
      <c r="G93" s="392">
        <v>9</v>
      </c>
    </row>
    <row r="94" spans="1:7" s="6" customFormat="1" ht="11.25">
      <c r="A94" s="403">
        <v>87</v>
      </c>
      <c r="B94" s="50" t="s">
        <v>116</v>
      </c>
      <c r="C94" s="392">
        <v>0</v>
      </c>
      <c r="D94" s="390">
        <v>0</v>
      </c>
      <c r="E94" s="392">
        <v>0</v>
      </c>
      <c r="F94" s="390">
        <v>0</v>
      </c>
      <c r="G94" s="392">
        <v>0</v>
      </c>
    </row>
    <row r="95" spans="1:7" s="6" customFormat="1" ht="11.25">
      <c r="A95" s="403">
        <v>88</v>
      </c>
      <c r="B95" s="50" t="s">
        <v>67</v>
      </c>
      <c r="C95" s="392">
        <v>0</v>
      </c>
      <c r="D95" s="390">
        <v>0</v>
      </c>
      <c r="E95" s="392">
        <v>0</v>
      </c>
      <c r="F95" s="390">
        <v>0</v>
      </c>
      <c r="G95" s="392">
        <v>0</v>
      </c>
    </row>
    <row r="96" spans="1:7" s="6" customFormat="1" ht="11.25">
      <c r="A96" s="403">
        <v>89</v>
      </c>
      <c r="B96" s="50" t="s">
        <v>68</v>
      </c>
      <c r="C96" s="392">
        <v>305</v>
      </c>
      <c r="D96" s="390">
        <v>250</v>
      </c>
      <c r="E96" s="392">
        <v>250</v>
      </c>
      <c r="F96" s="390">
        <v>274</v>
      </c>
      <c r="G96" s="392">
        <v>239</v>
      </c>
    </row>
    <row r="97" spans="1:7" s="6" customFormat="1" ht="11.25">
      <c r="A97" s="403">
        <v>90</v>
      </c>
      <c r="B97" s="50" t="s">
        <v>69</v>
      </c>
      <c r="C97" s="392">
        <v>332</v>
      </c>
      <c r="D97" s="390">
        <v>332</v>
      </c>
      <c r="E97" s="392">
        <v>332</v>
      </c>
      <c r="F97" s="390">
        <v>334</v>
      </c>
      <c r="G97" s="392">
        <v>330</v>
      </c>
    </row>
    <row r="98" spans="1:7" s="6" customFormat="1" ht="11.25">
      <c r="A98" s="403">
        <v>91</v>
      </c>
      <c r="B98" s="50" t="s">
        <v>70</v>
      </c>
      <c r="C98" s="392">
        <v>2899</v>
      </c>
      <c r="D98" s="390">
        <v>2823</v>
      </c>
      <c r="E98" s="392">
        <v>2788</v>
      </c>
      <c r="F98" s="390">
        <v>2814</v>
      </c>
      <c r="G98" s="392">
        <v>2804</v>
      </c>
    </row>
    <row r="99" spans="1:7" s="6" customFormat="1" ht="11.25">
      <c r="A99" s="403">
        <v>92</v>
      </c>
      <c r="B99" s="50" t="s">
        <v>117</v>
      </c>
      <c r="C99" s="392">
        <v>11306</v>
      </c>
      <c r="D99" s="390">
        <v>10390</v>
      </c>
      <c r="E99" s="392">
        <v>9658</v>
      </c>
      <c r="F99" s="390">
        <v>9409</v>
      </c>
      <c r="G99" s="392">
        <v>8864</v>
      </c>
    </row>
    <row r="100" spans="1:7" s="6" customFormat="1" ht="11.25">
      <c r="A100" s="403">
        <v>93</v>
      </c>
      <c r="B100" s="50" t="s">
        <v>118</v>
      </c>
      <c r="C100" s="392">
        <v>5752</v>
      </c>
      <c r="D100" s="390">
        <v>5587</v>
      </c>
      <c r="E100" s="392">
        <v>4886</v>
      </c>
      <c r="F100" s="390">
        <v>4146</v>
      </c>
      <c r="G100" s="392">
        <v>3727</v>
      </c>
    </row>
    <row r="101" spans="1:7" s="6" customFormat="1" ht="11.25">
      <c r="A101" s="403">
        <v>94</v>
      </c>
      <c r="B101" s="50" t="s">
        <v>119</v>
      </c>
      <c r="C101" s="392">
        <v>8998</v>
      </c>
      <c r="D101" s="390">
        <v>9400</v>
      </c>
      <c r="E101" s="392">
        <v>9640</v>
      </c>
      <c r="F101" s="390">
        <v>10628</v>
      </c>
      <c r="G101" s="392">
        <v>5957</v>
      </c>
    </row>
    <row r="102" spans="1:7" s="6" customFormat="1" ht="11.25">
      <c r="A102" s="403">
        <v>95</v>
      </c>
      <c r="B102" s="50" t="s">
        <v>120</v>
      </c>
      <c r="C102" s="392">
        <v>1991</v>
      </c>
      <c r="D102" s="390">
        <v>1935</v>
      </c>
      <c r="E102" s="392">
        <v>1991</v>
      </c>
      <c r="F102" s="390">
        <v>1594</v>
      </c>
      <c r="G102" s="392">
        <v>1869</v>
      </c>
    </row>
    <row r="103" spans="1:7" s="6" customFormat="1" ht="11.25">
      <c r="A103" s="403">
        <v>971</v>
      </c>
      <c r="B103" s="50" t="s">
        <v>71</v>
      </c>
      <c r="C103" s="392">
        <v>2364</v>
      </c>
      <c r="D103" s="390">
        <v>2293</v>
      </c>
      <c r="E103" s="392">
        <v>2260</v>
      </c>
      <c r="F103" s="390">
        <v>1975</v>
      </c>
      <c r="G103" s="392">
        <v>2032</v>
      </c>
    </row>
    <row r="104" spans="1:7" s="6" customFormat="1" ht="11.25">
      <c r="A104" s="403">
        <v>972</v>
      </c>
      <c r="B104" s="50" t="s">
        <v>72</v>
      </c>
      <c r="C104" s="392">
        <v>1799</v>
      </c>
      <c r="D104" s="390">
        <v>1799</v>
      </c>
      <c r="E104" s="392">
        <v>1885</v>
      </c>
      <c r="F104" s="390">
        <v>1865</v>
      </c>
      <c r="G104" s="392">
        <v>1915</v>
      </c>
    </row>
    <row r="105" spans="1:7" s="6" customFormat="1" ht="11.25">
      <c r="A105" s="403">
        <v>973</v>
      </c>
      <c r="B105" s="50" t="s">
        <v>121</v>
      </c>
      <c r="C105" s="392">
        <v>330</v>
      </c>
      <c r="D105" s="390">
        <v>564</v>
      </c>
      <c r="E105" s="392">
        <v>644</v>
      </c>
      <c r="F105" s="390">
        <v>634</v>
      </c>
      <c r="G105" s="392">
        <v>610</v>
      </c>
    </row>
    <row r="106" spans="1:7" s="6" customFormat="1" ht="11.25">
      <c r="A106" s="400">
        <v>974</v>
      </c>
      <c r="B106" s="399" t="s">
        <v>73</v>
      </c>
      <c r="C106" s="391">
        <v>1808</v>
      </c>
      <c r="D106" s="398">
        <v>1804</v>
      </c>
      <c r="E106" s="391">
        <v>1614</v>
      </c>
      <c r="F106" s="398">
        <v>2076</v>
      </c>
      <c r="G106" s="391">
        <v>2371</v>
      </c>
    </row>
    <row r="107" spans="1:3" s="6" customFormat="1" ht="11.25">
      <c r="A107" s="394"/>
      <c r="B107" s="50"/>
      <c r="C107" s="390"/>
    </row>
    <row r="108" spans="1:7" s="6" customFormat="1" ht="11.25">
      <c r="A108" s="955" t="s">
        <v>11</v>
      </c>
      <c r="B108" s="956"/>
      <c r="C108" s="393">
        <v>90781.52379136725</v>
      </c>
      <c r="D108" s="393">
        <v>87143</v>
      </c>
      <c r="E108" s="393">
        <v>85871</v>
      </c>
      <c r="F108" s="393">
        <v>86825</v>
      </c>
      <c r="G108" s="393">
        <v>81520</v>
      </c>
    </row>
    <row r="109" spans="1:7" s="6" customFormat="1" ht="11.25">
      <c r="A109" s="957" t="s">
        <v>19</v>
      </c>
      <c r="B109" s="958"/>
      <c r="C109" s="392">
        <v>6301</v>
      </c>
      <c r="D109" s="392">
        <v>6460</v>
      </c>
      <c r="E109" s="392">
        <v>6403</v>
      </c>
      <c r="F109" s="392">
        <v>6550</v>
      </c>
      <c r="G109" s="392">
        <v>6928</v>
      </c>
    </row>
    <row r="110" spans="1:7" s="6" customFormat="1" ht="11.25">
      <c r="A110" s="952" t="s">
        <v>12</v>
      </c>
      <c r="B110" s="953"/>
      <c r="C110" s="391">
        <v>97082.52379136725</v>
      </c>
      <c r="D110" s="391">
        <v>93603</v>
      </c>
      <c r="E110" s="391">
        <v>92274</v>
      </c>
      <c r="F110" s="391">
        <v>93375</v>
      </c>
      <c r="G110" s="391">
        <v>88448</v>
      </c>
    </row>
    <row r="111" s="6" customFormat="1" ht="11.25">
      <c r="C111" s="390"/>
    </row>
    <row r="112" ht="11.25">
      <c r="C112" s="390"/>
    </row>
  </sheetData>
  <sheetProtection/>
  <mergeCells count="6">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H13" numberStoredAsText="1"/>
  </ignoredErrors>
</worksheet>
</file>

<file path=xl/worksheets/sheet38.xml><?xml version="1.0" encoding="utf-8"?>
<worksheet xmlns="http://schemas.openxmlformats.org/spreadsheetml/2006/main" xmlns:r="http://schemas.openxmlformats.org/officeDocument/2006/relationships">
  <dimension ref="A1:G110"/>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7" width="9.57421875" style="1" customWidth="1"/>
    <col min="8" max="16384" width="11.421875" style="1" customWidth="1"/>
  </cols>
  <sheetData>
    <row r="1" spans="1:7" ht="11.25">
      <c r="A1" s="954" t="s">
        <v>416</v>
      </c>
      <c r="B1" s="954"/>
      <c r="C1" s="954"/>
      <c r="D1" s="954"/>
      <c r="E1" s="954"/>
      <c r="F1" s="954"/>
      <c r="G1" s="954"/>
    </row>
    <row r="2" s="415" customFormat="1" ht="12.75" customHeight="1"/>
    <row r="3" spans="1:7" s="6" customFormat="1" ht="27" customHeight="1">
      <c r="A3" s="741" t="s">
        <v>15</v>
      </c>
      <c r="B3" s="742"/>
      <c r="C3" s="35">
        <v>2007</v>
      </c>
      <c r="D3" s="189">
        <v>2008</v>
      </c>
      <c r="E3" s="35">
        <v>2009</v>
      </c>
      <c r="F3" s="189">
        <v>2010</v>
      </c>
      <c r="G3" s="35">
        <v>2011</v>
      </c>
    </row>
    <row r="4" spans="1:7" s="6" customFormat="1" ht="11.25">
      <c r="A4" s="414" t="s">
        <v>137</v>
      </c>
      <c r="B4" s="50" t="s">
        <v>74</v>
      </c>
      <c r="C4" s="392">
        <v>498</v>
      </c>
      <c r="D4" s="390">
        <v>410</v>
      </c>
      <c r="E4" s="392">
        <v>417</v>
      </c>
      <c r="F4" s="423">
        <v>325</v>
      </c>
      <c r="G4" s="422">
        <v>311</v>
      </c>
    </row>
    <row r="5" spans="1:7" s="6" customFormat="1" ht="11.25">
      <c r="A5" s="414" t="s">
        <v>138</v>
      </c>
      <c r="B5" s="50" t="s">
        <v>75</v>
      </c>
      <c r="C5" s="392">
        <v>263</v>
      </c>
      <c r="D5" s="390">
        <v>239</v>
      </c>
      <c r="E5" s="392">
        <v>191</v>
      </c>
      <c r="F5" s="423">
        <v>191</v>
      </c>
      <c r="G5" s="422">
        <v>195</v>
      </c>
    </row>
    <row r="6" spans="1:7" s="6" customFormat="1" ht="11.25">
      <c r="A6" s="414" t="s">
        <v>139</v>
      </c>
      <c r="B6" s="50" t="s">
        <v>76</v>
      </c>
      <c r="C6" s="392">
        <v>161</v>
      </c>
      <c r="D6" s="390">
        <v>170</v>
      </c>
      <c r="E6" s="392">
        <v>151</v>
      </c>
      <c r="F6" s="423">
        <v>104</v>
      </c>
      <c r="G6" s="422">
        <v>105</v>
      </c>
    </row>
    <row r="7" spans="1:7" s="6" customFormat="1" ht="11.25">
      <c r="A7" s="414" t="s">
        <v>140</v>
      </c>
      <c r="B7" s="50" t="s">
        <v>77</v>
      </c>
      <c r="C7" s="392">
        <v>45</v>
      </c>
      <c r="D7" s="390">
        <v>25</v>
      </c>
      <c r="E7" s="392">
        <v>25</v>
      </c>
      <c r="F7" s="423">
        <v>25</v>
      </c>
      <c r="G7" s="422">
        <v>25</v>
      </c>
    </row>
    <row r="8" spans="1:7" s="6" customFormat="1" ht="11.25">
      <c r="A8" s="414" t="s">
        <v>141</v>
      </c>
      <c r="B8" s="50" t="s">
        <v>78</v>
      </c>
      <c r="C8" s="392">
        <v>0</v>
      </c>
      <c r="D8" s="390">
        <v>5</v>
      </c>
      <c r="E8" s="392">
        <v>5</v>
      </c>
      <c r="F8" s="423">
        <v>0</v>
      </c>
      <c r="G8" s="422">
        <v>0</v>
      </c>
    </row>
    <row r="9" spans="1:7" s="6" customFormat="1" ht="11.25">
      <c r="A9" s="414" t="s">
        <v>142</v>
      </c>
      <c r="B9" s="50" t="s">
        <v>79</v>
      </c>
      <c r="C9" s="392">
        <v>30</v>
      </c>
      <c r="D9" s="390">
        <v>30</v>
      </c>
      <c r="E9" s="392">
        <v>30</v>
      </c>
      <c r="F9" s="423">
        <v>30</v>
      </c>
      <c r="G9" s="422">
        <v>35</v>
      </c>
    </row>
    <row r="10" spans="1:7" s="6" customFormat="1" ht="11.25">
      <c r="A10" s="414" t="s">
        <v>143</v>
      </c>
      <c r="B10" s="50" t="s">
        <v>80</v>
      </c>
      <c r="C10" s="392">
        <v>10</v>
      </c>
      <c r="D10" s="390">
        <v>0</v>
      </c>
      <c r="E10" s="392">
        <v>0</v>
      </c>
      <c r="F10" s="423">
        <v>0</v>
      </c>
      <c r="G10" s="422">
        <v>0</v>
      </c>
    </row>
    <row r="11" spans="1:7" s="6" customFormat="1" ht="11.25">
      <c r="A11" s="414" t="s">
        <v>144</v>
      </c>
      <c r="B11" s="50" t="s">
        <v>81</v>
      </c>
      <c r="C11" s="392">
        <v>141</v>
      </c>
      <c r="D11" s="390">
        <v>141</v>
      </c>
      <c r="E11" s="392">
        <v>137</v>
      </c>
      <c r="F11" s="423">
        <v>115</v>
      </c>
      <c r="G11" s="422">
        <v>117</v>
      </c>
    </row>
    <row r="12" spans="1:7" s="6" customFormat="1" ht="11.25">
      <c r="A12" s="414" t="s">
        <v>145</v>
      </c>
      <c r="B12" s="50" t="s">
        <v>82</v>
      </c>
      <c r="C12" s="392">
        <v>20</v>
      </c>
      <c r="D12" s="390">
        <v>22</v>
      </c>
      <c r="E12" s="392">
        <v>20</v>
      </c>
      <c r="F12" s="423">
        <v>20</v>
      </c>
      <c r="G12" s="422">
        <v>20</v>
      </c>
    </row>
    <row r="13" spans="1:7" s="6" customFormat="1" ht="11.25">
      <c r="A13" s="403">
        <v>10</v>
      </c>
      <c r="B13" s="50" t="s">
        <v>83</v>
      </c>
      <c r="C13" s="392">
        <v>172</v>
      </c>
      <c r="D13" s="390">
        <v>156</v>
      </c>
      <c r="E13" s="392">
        <v>156</v>
      </c>
      <c r="F13" s="423">
        <v>112</v>
      </c>
      <c r="G13" s="422">
        <v>90</v>
      </c>
    </row>
    <row r="14" spans="1:7" s="6" customFormat="1" ht="11.25">
      <c r="A14" s="403">
        <v>11</v>
      </c>
      <c r="B14" s="50" t="s">
        <v>84</v>
      </c>
      <c r="C14" s="392">
        <v>0</v>
      </c>
      <c r="D14" s="390">
        <v>0</v>
      </c>
      <c r="E14" s="392">
        <v>0</v>
      </c>
      <c r="F14" s="423">
        <v>0</v>
      </c>
      <c r="G14" s="422">
        <v>0</v>
      </c>
    </row>
    <row r="15" spans="1:7" s="6" customFormat="1" ht="11.25">
      <c r="A15" s="403">
        <v>12</v>
      </c>
      <c r="B15" s="50" t="s">
        <v>85</v>
      </c>
      <c r="C15" s="392">
        <v>187</v>
      </c>
      <c r="D15" s="390">
        <v>283</v>
      </c>
      <c r="E15" s="392">
        <v>262</v>
      </c>
      <c r="F15" s="423">
        <v>262</v>
      </c>
      <c r="G15" s="422">
        <v>255</v>
      </c>
    </row>
    <row r="16" spans="1:7" s="6" customFormat="1" ht="11.25">
      <c r="A16" s="403">
        <v>13</v>
      </c>
      <c r="B16" s="50" t="s">
        <v>86</v>
      </c>
      <c r="C16" s="392">
        <v>573</v>
      </c>
      <c r="D16" s="390">
        <v>395</v>
      </c>
      <c r="E16" s="392">
        <v>238</v>
      </c>
      <c r="F16" s="423">
        <v>328</v>
      </c>
      <c r="G16" s="422">
        <v>407</v>
      </c>
    </row>
    <row r="17" spans="1:7" s="6" customFormat="1" ht="11.25">
      <c r="A17" s="403">
        <v>14</v>
      </c>
      <c r="B17" s="50" t="s">
        <v>22</v>
      </c>
      <c r="C17" s="392">
        <v>428</v>
      </c>
      <c r="D17" s="390">
        <v>402</v>
      </c>
      <c r="E17" s="392">
        <v>407</v>
      </c>
      <c r="F17" s="423">
        <v>399</v>
      </c>
      <c r="G17" s="422">
        <v>382</v>
      </c>
    </row>
    <row r="18" spans="1:7" s="6" customFormat="1" ht="11.25">
      <c r="A18" s="403">
        <v>15</v>
      </c>
      <c r="B18" s="50" t="s">
        <v>23</v>
      </c>
      <c r="C18" s="392">
        <v>24</v>
      </c>
      <c r="D18" s="390">
        <v>18</v>
      </c>
      <c r="E18" s="392">
        <v>0</v>
      </c>
      <c r="F18" s="423">
        <v>0</v>
      </c>
      <c r="G18" s="422">
        <v>0</v>
      </c>
    </row>
    <row r="19" spans="1:7" s="6" customFormat="1" ht="11.25">
      <c r="A19" s="403">
        <v>16</v>
      </c>
      <c r="B19" s="50" t="s">
        <v>24</v>
      </c>
      <c r="C19" s="392">
        <v>339</v>
      </c>
      <c r="D19" s="390">
        <v>334</v>
      </c>
      <c r="E19" s="392">
        <v>335</v>
      </c>
      <c r="F19" s="423">
        <v>258</v>
      </c>
      <c r="G19" s="422">
        <v>259</v>
      </c>
    </row>
    <row r="20" spans="1:7" s="6" customFormat="1" ht="11.25">
      <c r="A20" s="403">
        <v>17</v>
      </c>
      <c r="B20" s="50" t="s">
        <v>87</v>
      </c>
      <c r="C20" s="392">
        <v>196</v>
      </c>
      <c r="D20" s="390">
        <v>201</v>
      </c>
      <c r="E20" s="392">
        <v>209</v>
      </c>
      <c r="F20" s="423">
        <v>213</v>
      </c>
      <c r="G20" s="422">
        <v>179</v>
      </c>
    </row>
    <row r="21" spans="1:7" s="6" customFormat="1" ht="11.25">
      <c r="A21" s="403">
        <v>18</v>
      </c>
      <c r="B21" s="50" t="s">
        <v>25</v>
      </c>
      <c r="C21" s="392">
        <v>141</v>
      </c>
      <c r="D21" s="390">
        <v>144</v>
      </c>
      <c r="E21" s="392">
        <v>151</v>
      </c>
      <c r="F21" s="423">
        <v>151</v>
      </c>
      <c r="G21" s="422">
        <v>99</v>
      </c>
    </row>
    <row r="22" spans="1:7" s="6" customFormat="1" ht="11.25">
      <c r="A22" s="403">
        <v>19</v>
      </c>
      <c r="B22" s="50" t="s">
        <v>26</v>
      </c>
      <c r="C22" s="392">
        <v>15</v>
      </c>
      <c r="D22" s="390">
        <v>12</v>
      </c>
      <c r="E22" s="392">
        <v>0</v>
      </c>
      <c r="F22" s="423">
        <v>0</v>
      </c>
      <c r="G22" s="422">
        <v>0</v>
      </c>
    </row>
    <row r="23" spans="1:7" s="6" customFormat="1" ht="11.25">
      <c r="A23" s="403" t="s">
        <v>20</v>
      </c>
      <c r="B23" s="50" t="s">
        <v>27</v>
      </c>
      <c r="C23" s="392">
        <v>0</v>
      </c>
      <c r="D23" s="390">
        <v>0</v>
      </c>
      <c r="E23" s="392">
        <v>0</v>
      </c>
      <c r="F23" s="423">
        <v>0</v>
      </c>
      <c r="G23" s="422">
        <v>0</v>
      </c>
    </row>
    <row r="24" spans="1:7" s="6" customFormat="1" ht="11.25">
      <c r="A24" s="403" t="s">
        <v>21</v>
      </c>
      <c r="B24" s="50" t="s">
        <v>88</v>
      </c>
      <c r="C24" s="392">
        <v>10</v>
      </c>
      <c r="D24" s="390">
        <v>10</v>
      </c>
      <c r="E24" s="392">
        <v>10</v>
      </c>
      <c r="F24" s="423">
        <v>0</v>
      </c>
      <c r="G24" s="422">
        <v>0</v>
      </c>
    </row>
    <row r="25" spans="1:7" s="6" customFormat="1" ht="11.25">
      <c r="A25" s="403">
        <v>21</v>
      </c>
      <c r="B25" s="50" t="s">
        <v>89</v>
      </c>
      <c r="C25" s="392">
        <v>478</v>
      </c>
      <c r="D25" s="390">
        <v>478</v>
      </c>
      <c r="E25" s="392">
        <v>441</v>
      </c>
      <c r="F25" s="423">
        <v>386</v>
      </c>
      <c r="G25" s="422">
        <v>344</v>
      </c>
    </row>
    <row r="26" spans="1:7" s="6" customFormat="1" ht="11.25">
      <c r="A26" s="403">
        <v>22</v>
      </c>
      <c r="B26" s="50" t="s">
        <v>90</v>
      </c>
      <c r="C26" s="392">
        <v>171</v>
      </c>
      <c r="D26" s="390">
        <v>175</v>
      </c>
      <c r="E26" s="392">
        <v>169</v>
      </c>
      <c r="F26" s="423">
        <v>139</v>
      </c>
      <c r="G26" s="422">
        <v>194</v>
      </c>
    </row>
    <row r="27" spans="1:7" s="6" customFormat="1" ht="11.25">
      <c r="A27" s="403">
        <v>23</v>
      </c>
      <c r="B27" s="50" t="s">
        <v>28</v>
      </c>
      <c r="C27" s="392">
        <v>6</v>
      </c>
      <c r="D27" s="390">
        <v>8</v>
      </c>
      <c r="E27" s="392">
        <v>8</v>
      </c>
      <c r="F27" s="423">
        <v>8</v>
      </c>
      <c r="G27" s="422">
        <v>14</v>
      </c>
    </row>
    <row r="28" spans="1:7" s="6" customFormat="1" ht="11.25">
      <c r="A28" s="403">
        <v>24</v>
      </c>
      <c r="B28" s="50" t="s">
        <v>29</v>
      </c>
      <c r="C28" s="392">
        <v>106</v>
      </c>
      <c r="D28" s="390">
        <v>15</v>
      </c>
      <c r="E28" s="392">
        <v>15</v>
      </c>
      <c r="F28" s="423">
        <v>15</v>
      </c>
      <c r="G28" s="422">
        <v>15</v>
      </c>
    </row>
    <row r="29" spans="1:7" s="6" customFormat="1" ht="11.25">
      <c r="A29" s="403">
        <v>25</v>
      </c>
      <c r="B29" s="50" t="s">
        <v>30</v>
      </c>
      <c r="C29" s="392">
        <v>421</v>
      </c>
      <c r="D29" s="390">
        <v>413</v>
      </c>
      <c r="E29" s="392">
        <v>345</v>
      </c>
      <c r="F29" s="423">
        <v>303</v>
      </c>
      <c r="G29" s="422">
        <v>271</v>
      </c>
    </row>
    <row r="30" spans="1:7" s="6" customFormat="1" ht="11.25">
      <c r="A30" s="403">
        <v>26</v>
      </c>
      <c r="B30" s="50" t="s">
        <v>31</v>
      </c>
      <c r="C30" s="392">
        <v>228</v>
      </c>
      <c r="D30" s="390">
        <v>213</v>
      </c>
      <c r="E30" s="392">
        <v>209</v>
      </c>
      <c r="F30" s="423">
        <v>151</v>
      </c>
      <c r="G30" s="422">
        <v>130</v>
      </c>
    </row>
    <row r="31" spans="1:7" s="6" customFormat="1" ht="11.25">
      <c r="A31" s="403">
        <v>27</v>
      </c>
      <c r="B31" s="50" t="s">
        <v>32</v>
      </c>
      <c r="C31" s="392">
        <v>136</v>
      </c>
      <c r="D31" s="390">
        <v>136</v>
      </c>
      <c r="E31" s="392">
        <v>131</v>
      </c>
      <c r="F31" s="423">
        <v>131</v>
      </c>
      <c r="G31" s="422">
        <v>119</v>
      </c>
    </row>
    <row r="32" spans="1:7" s="6" customFormat="1" ht="11.25">
      <c r="A32" s="403">
        <v>28</v>
      </c>
      <c r="B32" s="50" t="s">
        <v>91</v>
      </c>
      <c r="C32" s="392">
        <v>316</v>
      </c>
      <c r="D32" s="390">
        <v>307</v>
      </c>
      <c r="E32" s="392">
        <v>295</v>
      </c>
      <c r="F32" s="423">
        <v>327</v>
      </c>
      <c r="G32" s="422">
        <v>326</v>
      </c>
    </row>
    <row r="33" spans="1:7" s="6" customFormat="1" ht="11.25">
      <c r="A33" s="403">
        <v>29</v>
      </c>
      <c r="B33" s="50" t="s">
        <v>33</v>
      </c>
      <c r="C33" s="392">
        <v>595</v>
      </c>
      <c r="D33" s="390">
        <v>532</v>
      </c>
      <c r="E33" s="392">
        <v>544</v>
      </c>
      <c r="F33" s="423">
        <v>476</v>
      </c>
      <c r="G33" s="422">
        <v>460</v>
      </c>
    </row>
    <row r="34" spans="1:7" s="6" customFormat="1" ht="11.25">
      <c r="A34" s="403">
        <v>30</v>
      </c>
      <c r="B34" s="50" t="s">
        <v>34</v>
      </c>
      <c r="C34" s="392">
        <v>0</v>
      </c>
      <c r="D34" s="390">
        <v>0</v>
      </c>
      <c r="E34" s="392">
        <v>0</v>
      </c>
      <c r="F34" s="423">
        <v>0</v>
      </c>
      <c r="G34" s="422">
        <v>0</v>
      </c>
    </row>
    <row r="35" spans="1:7" s="6" customFormat="1" ht="11.25">
      <c r="A35" s="403">
        <v>31</v>
      </c>
      <c r="B35" s="50" t="s">
        <v>92</v>
      </c>
      <c r="C35" s="392">
        <v>838</v>
      </c>
      <c r="D35" s="390">
        <v>859</v>
      </c>
      <c r="E35" s="392">
        <v>844</v>
      </c>
      <c r="F35" s="423">
        <v>791</v>
      </c>
      <c r="G35" s="422">
        <v>768</v>
      </c>
    </row>
    <row r="36" spans="1:7" s="6" customFormat="1" ht="11.25">
      <c r="A36" s="403">
        <v>32</v>
      </c>
      <c r="B36" s="50" t="s">
        <v>35</v>
      </c>
      <c r="C36" s="392">
        <v>32</v>
      </c>
      <c r="D36" s="390">
        <v>83</v>
      </c>
      <c r="E36" s="392">
        <v>100</v>
      </c>
      <c r="F36" s="423">
        <v>124</v>
      </c>
      <c r="G36" s="422">
        <v>39</v>
      </c>
    </row>
    <row r="37" spans="1:7" s="6" customFormat="1" ht="11.25">
      <c r="A37" s="403">
        <v>33</v>
      </c>
      <c r="B37" s="50" t="s">
        <v>36</v>
      </c>
      <c r="C37" s="392">
        <v>431</v>
      </c>
      <c r="D37" s="390">
        <v>356</v>
      </c>
      <c r="E37" s="392">
        <v>391</v>
      </c>
      <c r="F37" s="423">
        <v>381</v>
      </c>
      <c r="G37" s="422">
        <v>281</v>
      </c>
    </row>
    <row r="38" spans="1:7" s="6" customFormat="1" ht="11.25">
      <c r="A38" s="403">
        <v>34</v>
      </c>
      <c r="B38" s="50" t="s">
        <v>37</v>
      </c>
      <c r="C38" s="392">
        <v>101</v>
      </c>
      <c r="D38" s="390">
        <v>101</v>
      </c>
      <c r="E38" s="392">
        <v>101</v>
      </c>
      <c r="F38" s="423">
        <v>101</v>
      </c>
      <c r="G38" s="422">
        <v>91</v>
      </c>
    </row>
    <row r="39" spans="1:7" s="6" customFormat="1" ht="11.25">
      <c r="A39" s="403">
        <v>35</v>
      </c>
      <c r="B39" s="50" t="s">
        <v>93</v>
      </c>
      <c r="C39" s="392">
        <v>1112</v>
      </c>
      <c r="D39" s="390">
        <v>1075</v>
      </c>
      <c r="E39" s="392">
        <v>1075</v>
      </c>
      <c r="F39" s="423">
        <v>1016</v>
      </c>
      <c r="G39" s="422">
        <v>1012</v>
      </c>
    </row>
    <row r="40" spans="1:7" s="6" customFormat="1" ht="11.25">
      <c r="A40" s="403">
        <v>36</v>
      </c>
      <c r="B40" s="50" t="s">
        <v>38</v>
      </c>
      <c r="C40" s="392">
        <v>207</v>
      </c>
      <c r="D40" s="390">
        <v>203</v>
      </c>
      <c r="E40" s="392">
        <v>169</v>
      </c>
      <c r="F40" s="423">
        <v>154</v>
      </c>
      <c r="G40" s="422">
        <v>119</v>
      </c>
    </row>
    <row r="41" spans="1:7" s="6" customFormat="1" ht="11.25">
      <c r="A41" s="403">
        <v>37</v>
      </c>
      <c r="B41" s="50" t="s">
        <v>94</v>
      </c>
      <c r="C41" s="392">
        <v>205</v>
      </c>
      <c r="D41" s="390">
        <v>193</v>
      </c>
      <c r="E41" s="392">
        <v>130</v>
      </c>
      <c r="F41" s="423">
        <v>185</v>
      </c>
      <c r="G41" s="422">
        <v>185</v>
      </c>
    </row>
    <row r="42" spans="1:7" s="6" customFormat="1" ht="11.25">
      <c r="A42" s="403">
        <v>38</v>
      </c>
      <c r="B42" s="50" t="s">
        <v>39</v>
      </c>
      <c r="C42" s="392">
        <v>1808</v>
      </c>
      <c r="D42" s="390">
        <v>1835</v>
      </c>
      <c r="E42" s="392">
        <v>1773</v>
      </c>
      <c r="F42" s="423">
        <v>1742</v>
      </c>
      <c r="G42" s="422">
        <v>955</v>
      </c>
    </row>
    <row r="43" spans="1:7" s="6" customFormat="1" ht="11.25">
      <c r="A43" s="403">
        <v>39</v>
      </c>
      <c r="B43" s="50" t="s">
        <v>40</v>
      </c>
      <c r="C43" s="392">
        <v>60</v>
      </c>
      <c r="D43" s="390">
        <v>60</v>
      </c>
      <c r="E43" s="392">
        <v>60</v>
      </c>
      <c r="F43" s="423">
        <v>60</v>
      </c>
      <c r="G43" s="422">
        <v>60</v>
      </c>
    </row>
    <row r="44" spans="1:7" s="6" customFormat="1" ht="11.25">
      <c r="A44" s="403">
        <v>40</v>
      </c>
      <c r="B44" s="50" t="s">
        <v>41</v>
      </c>
      <c r="C44" s="392">
        <v>60</v>
      </c>
      <c r="D44" s="390">
        <v>60</v>
      </c>
      <c r="E44" s="392">
        <v>77</v>
      </c>
      <c r="F44" s="423">
        <v>87</v>
      </c>
      <c r="G44" s="422">
        <v>87</v>
      </c>
    </row>
    <row r="45" spans="1:7" s="6" customFormat="1" ht="11.25">
      <c r="A45" s="403">
        <v>41</v>
      </c>
      <c r="B45" s="50" t="s">
        <v>95</v>
      </c>
      <c r="C45" s="392">
        <v>252</v>
      </c>
      <c r="D45" s="390">
        <v>244</v>
      </c>
      <c r="E45" s="392">
        <v>201</v>
      </c>
      <c r="F45" s="423">
        <v>153</v>
      </c>
      <c r="G45" s="422">
        <v>155</v>
      </c>
    </row>
    <row r="46" spans="1:7" s="6" customFormat="1" ht="11.25">
      <c r="A46" s="403">
        <v>42</v>
      </c>
      <c r="B46" s="50" t="s">
        <v>42</v>
      </c>
      <c r="C46" s="392">
        <v>109</v>
      </c>
      <c r="D46" s="390">
        <v>93</v>
      </c>
      <c r="E46" s="392">
        <v>93</v>
      </c>
      <c r="F46" s="423">
        <v>58</v>
      </c>
      <c r="G46" s="422">
        <v>41</v>
      </c>
    </row>
    <row r="47" spans="1:7" s="6" customFormat="1" ht="11.25">
      <c r="A47" s="403">
        <v>43</v>
      </c>
      <c r="B47" s="50" t="s">
        <v>96</v>
      </c>
      <c r="C47" s="392">
        <v>93</v>
      </c>
      <c r="D47" s="390">
        <v>71</v>
      </c>
      <c r="E47" s="392">
        <v>90</v>
      </c>
      <c r="F47" s="423">
        <v>32</v>
      </c>
      <c r="G47" s="422">
        <v>30</v>
      </c>
    </row>
    <row r="48" spans="1:7" s="6" customFormat="1" ht="11.25">
      <c r="A48" s="403">
        <v>44</v>
      </c>
      <c r="B48" s="50" t="s">
        <v>97</v>
      </c>
      <c r="C48" s="392">
        <v>1046</v>
      </c>
      <c r="D48" s="390">
        <v>991</v>
      </c>
      <c r="E48" s="392">
        <v>840</v>
      </c>
      <c r="F48" s="423">
        <v>837</v>
      </c>
      <c r="G48" s="422">
        <v>830</v>
      </c>
    </row>
    <row r="49" spans="1:7" s="6" customFormat="1" ht="11.25">
      <c r="A49" s="403">
        <v>45</v>
      </c>
      <c r="B49" s="50" t="s">
        <v>43</v>
      </c>
      <c r="C49" s="392">
        <v>543</v>
      </c>
      <c r="D49" s="390">
        <v>536</v>
      </c>
      <c r="E49" s="392">
        <v>516</v>
      </c>
      <c r="F49" s="423">
        <v>514</v>
      </c>
      <c r="G49" s="422">
        <v>476</v>
      </c>
    </row>
    <row r="50" spans="1:7" s="6" customFormat="1" ht="11.25">
      <c r="A50" s="403">
        <v>46</v>
      </c>
      <c r="B50" s="50" t="s">
        <v>44</v>
      </c>
      <c r="C50" s="392">
        <v>10</v>
      </c>
      <c r="D50" s="390">
        <v>10</v>
      </c>
      <c r="E50" s="392">
        <v>10</v>
      </c>
      <c r="F50" s="423">
        <v>10</v>
      </c>
      <c r="G50" s="422">
        <v>10</v>
      </c>
    </row>
    <row r="51" spans="1:7" s="6" customFormat="1" ht="11.25">
      <c r="A51" s="403">
        <v>47</v>
      </c>
      <c r="B51" s="50" t="s">
        <v>98</v>
      </c>
      <c r="C51" s="392">
        <v>128</v>
      </c>
      <c r="D51" s="390">
        <v>152</v>
      </c>
      <c r="E51" s="392">
        <v>140</v>
      </c>
      <c r="F51" s="423">
        <v>140</v>
      </c>
      <c r="G51" s="422">
        <v>140</v>
      </c>
    </row>
    <row r="52" spans="1:7" s="6" customFormat="1" ht="11.25">
      <c r="A52" s="403">
        <v>48</v>
      </c>
      <c r="B52" s="50" t="s">
        <v>45</v>
      </c>
      <c r="C52" s="392">
        <v>0</v>
      </c>
      <c r="D52" s="390">
        <v>0</v>
      </c>
      <c r="E52" s="392">
        <v>0</v>
      </c>
      <c r="F52" s="423">
        <v>0</v>
      </c>
      <c r="G52" s="422">
        <v>0</v>
      </c>
    </row>
    <row r="53" spans="1:7" s="6" customFormat="1" ht="11.25">
      <c r="A53" s="403">
        <v>49</v>
      </c>
      <c r="B53" s="50" t="s">
        <v>99</v>
      </c>
      <c r="C53" s="392">
        <v>782</v>
      </c>
      <c r="D53" s="390">
        <v>772</v>
      </c>
      <c r="E53" s="392">
        <v>745</v>
      </c>
      <c r="F53" s="423">
        <v>674</v>
      </c>
      <c r="G53" s="422">
        <v>661</v>
      </c>
    </row>
    <row r="54" spans="1:7" s="6" customFormat="1" ht="11.25">
      <c r="A54" s="403">
        <v>50</v>
      </c>
      <c r="B54" s="50" t="s">
        <v>46</v>
      </c>
      <c r="C54" s="392">
        <v>40</v>
      </c>
      <c r="D54" s="390">
        <v>60</v>
      </c>
      <c r="E54" s="392">
        <v>60</v>
      </c>
      <c r="F54" s="423">
        <v>75</v>
      </c>
      <c r="G54" s="422">
        <v>75</v>
      </c>
    </row>
    <row r="55" spans="1:7" s="6" customFormat="1" ht="11.25">
      <c r="A55" s="403">
        <v>51</v>
      </c>
      <c r="B55" s="50" t="s">
        <v>47</v>
      </c>
      <c r="C55" s="392">
        <v>197</v>
      </c>
      <c r="D55" s="390">
        <v>197</v>
      </c>
      <c r="E55" s="392">
        <v>200</v>
      </c>
      <c r="F55" s="423">
        <v>130</v>
      </c>
      <c r="G55" s="422">
        <v>210</v>
      </c>
    </row>
    <row r="56" spans="1:7" s="6" customFormat="1" ht="11.25">
      <c r="A56" s="400">
        <v>52</v>
      </c>
      <c r="B56" s="399" t="s">
        <v>100</v>
      </c>
      <c r="C56" s="391">
        <v>30</v>
      </c>
      <c r="D56" s="398">
        <v>30</v>
      </c>
      <c r="E56" s="391">
        <v>20</v>
      </c>
      <c r="F56" s="421">
        <v>30</v>
      </c>
      <c r="G56" s="420">
        <v>30</v>
      </c>
    </row>
    <row r="57" spans="1:5" s="6" customFormat="1" ht="11.25">
      <c r="A57" s="394"/>
      <c r="B57" s="50"/>
      <c r="C57" s="390"/>
      <c r="D57" s="416"/>
      <c r="E57" s="416"/>
    </row>
    <row r="58" spans="1:5" s="6" customFormat="1" ht="11.25">
      <c r="A58" s="394"/>
      <c r="B58" s="50"/>
      <c r="C58" s="390"/>
      <c r="D58" s="416"/>
      <c r="E58" s="416"/>
    </row>
    <row r="59" spans="1:7" s="6" customFormat="1" ht="27.75" customHeight="1">
      <c r="A59" s="741" t="s">
        <v>15</v>
      </c>
      <c r="B59" s="742"/>
      <c r="C59" s="35">
        <v>2007</v>
      </c>
      <c r="D59" s="189">
        <v>2008</v>
      </c>
      <c r="E59" s="35">
        <v>2009</v>
      </c>
      <c r="F59" s="189">
        <v>2010</v>
      </c>
      <c r="G59" s="35">
        <v>2011</v>
      </c>
    </row>
    <row r="60" spans="1:7" s="6" customFormat="1" ht="11.25">
      <c r="A60" s="403">
        <v>53</v>
      </c>
      <c r="B60" s="50" t="s">
        <v>48</v>
      </c>
      <c r="C60" s="392">
        <v>226</v>
      </c>
      <c r="D60" s="390">
        <v>205</v>
      </c>
      <c r="E60" s="392">
        <v>196</v>
      </c>
      <c r="F60" s="423">
        <v>208</v>
      </c>
      <c r="G60" s="422">
        <v>126</v>
      </c>
    </row>
    <row r="61" spans="1:7" s="6" customFormat="1" ht="11.25">
      <c r="A61" s="403">
        <v>54</v>
      </c>
      <c r="B61" s="50" t="s">
        <v>101</v>
      </c>
      <c r="C61" s="392">
        <v>268</v>
      </c>
      <c r="D61" s="390">
        <v>269</v>
      </c>
      <c r="E61" s="392">
        <v>235</v>
      </c>
      <c r="F61" s="423">
        <v>241</v>
      </c>
      <c r="G61" s="422">
        <v>242</v>
      </c>
    </row>
    <row r="62" spans="1:7" s="6" customFormat="1" ht="11.25">
      <c r="A62" s="403">
        <v>55</v>
      </c>
      <c r="B62" s="50" t="s">
        <v>49</v>
      </c>
      <c r="C62" s="392">
        <v>47</v>
      </c>
      <c r="D62" s="390">
        <v>44</v>
      </c>
      <c r="E62" s="392">
        <v>45</v>
      </c>
      <c r="F62" s="423">
        <v>45</v>
      </c>
      <c r="G62" s="422">
        <v>0</v>
      </c>
    </row>
    <row r="63" spans="1:7" s="6" customFormat="1" ht="11.25">
      <c r="A63" s="403">
        <v>56</v>
      </c>
      <c r="B63" s="50" t="s">
        <v>50</v>
      </c>
      <c r="C63" s="392">
        <v>264</v>
      </c>
      <c r="D63" s="390">
        <v>184</v>
      </c>
      <c r="E63" s="392">
        <v>128</v>
      </c>
      <c r="F63" s="423">
        <v>128</v>
      </c>
      <c r="G63" s="422">
        <v>91</v>
      </c>
    </row>
    <row r="64" spans="1:7" s="6" customFormat="1" ht="11.25">
      <c r="A64" s="403">
        <v>57</v>
      </c>
      <c r="B64" s="50" t="s">
        <v>51</v>
      </c>
      <c r="C64" s="392">
        <v>732</v>
      </c>
      <c r="D64" s="390">
        <v>593</v>
      </c>
      <c r="E64" s="392">
        <v>529</v>
      </c>
      <c r="F64" s="423">
        <v>549</v>
      </c>
      <c r="G64" s="422">
        <v>419</v>
      </c>
    </row>
    <row r="65" spans="1:7" s="6" customFormat="1" ht="11.25">
      <c r="A65" s="403">
        <v>58</v>
      </c>
      <c r="B65" s="50" t="s">
        <v>52</v>
      </c>
      <c r="C65" s="392">
        <v>225.19143937546997</v>
      </c>
      <c r="D65" s="390">
        <v>225</v>
      </c>
      <c r="E65" s="392">
        <v>102</v>
      </c>
      <c r="F65" s="423">
        <v>67</v>
      </c>
      <c r="G65" s="422">
        <v>27</v>
      </c>
    </row>
    <row r="66" spans="1:7" s="6" customFormat="1" ht="11.25">
      <c r="A66" s="403">
        <v>59</v>
      </c>
      <c r="B66" s="50" t="s">
        <v>53</v>
      </c>
      <c r="C66" s="392">
        <v>2325</v>
      </c>
      <c r="D66" s="390">
        <v>2770</v>
      </c>
      <c r="E66" s="392">
        <v>2949</v>
      </c>
      <c r="F66" s="423">
        <v>2919</v>
      </c>
      <c r="G66" s="422">
        <v>2956</v>
      </c>
    </row>
    <row r="67" spans="1:7" s="6" customFormat="1" ht="11.25">
      <c r="A67" s="403">
        <v>60</v>
      </c>
      <c r="B67" s="50" t="s">
        <v>54</v>
      </c>
      <c r="C67" s="392">
        <v>800</v>
      </c>
      <c r="D67" s="390">
        <v>359</v>
      </c>
      <c r="E67" s="392">
        <v>399</v>
      </c>
      <c r="F67" s="423">
        <v>409</v>
      </c>
      <c r="G67" s="422">
        <v>494</v>
      </c>
    </row>
    <row r="68" spans="1:7" s="6" customFormat="1" ht="11.25">
      <c r="A68" s="403">
        <v>61</v>
      </c>
      <c r="B68" s="50" t="s">
        <v>55</v>
      </c>
      <c r="C68" s="392">
        <v>133</v>
      </c>
      <c r="D68" s="390">
        <v>130</v>
      </c>
      <c r="E68" s="392">
        <v>130</v>
      </c>
      <c r="F68" s="423">
        <v>106</v>
      </c>
      <c r="G68" s="422">
        <v>96</v>
      </c>
    </row>
    <row r="69" spans="1:7" s="6" customFormat="1" ht="11.25">
      <c r="A69" s="403">
        <v>62</v>
      </c>
      <c r="B69" s="50" t="s">
        <v>102</v>
      </c>
      <c r="C69" s="392">
        <v>838</v>
      </c>
      <c r="D69" s="390">
        <v>766</v>
      </c>
      <c r="E69" s="392">
        <v>728</v>
      </c>
      <c r="F69" s="423">
        <v>712</v>
      </c>
      <c r="G69" s="422">
        <v>669</v>
      </c>
    </row>
    <row r="70" spans="1:7" s="6" customFormat="1" ht="11.25">
      <c r="A70" s="403">
        <v>63</v>
      </c>
      <c r="B70" s="50" t="s">
        <v>103</v>
      </c>
      <c r="C70" s="392">
        <v>57</v>
      </c>
      <c r="D70" s="390">
        <v>79</v>
      </c>
      <c r="E70" s="392">
        <v>80</v>
      </c>
      <c r="F70" s="423">
        <v>66</v>
      </c>
      <c r="G70" s="422">
        <v>128</v>
      </c>
    </row>
    <row r="71" spans="1:7" s="6" customFormat="1" ht="11.25">
      <c r="A71" s="403">
        <v>64</v>
      </c>
      <c r="B71" s="50" t="s">
        <v>104</v>
      </c>
      <c r="C71" s="392">
        <v>27</v>
      </c>
      <c r="D71" s="390">
        <v>44</v>
      </c>
      <c r="E71" s="392">
        <v>12</v>
      </c>
      <c r="F71" s="423">
        <v>25</v>
      </c>
      <c r="G71" s="422">
        <v>25</v>
      </c>
    </row>
    <row r="72" spans="1:7" s="6" customFormat="1" ht="11.25">
      <c r="A72" s="403">
        <v>65</v>
      </c>
      <c r="B72" s="50" t="s">
        <v>105</v>
      </c>
      <c r="C72" s="392">
        <v>76</v>
      </c>
      <c r="D72" s="390">
        <v>48</v>
      </c>
      <c r="E72" s="392">
        <v>40</v>
      </c>
      <c r="F72" s="423">
        <v>20</v>
      </c>
      <c r="G72" s="422">
        <v>0</v>
      </c>
    </row>
    <row r="73" spans="1:7" s="6" customFormat="1" ht="11.25">
      <c r="A73" s="403">
        <v>66</v>
      </c>
      <c r="B73" s="50" t="s">
        <v>106</v>
      </c>
      <c r="C73" s="392">
        <v>175</v>
      </c>
      <c r="D73" s="390">
        <v>93</v>
      </c>
      <c r="E73" s="392">
        <v>100</v>
      </c>
      <c r="F73" s="423">
        <v>83</v>
      </c>
      <c r="G73" s="422">
        <v>119</v>
      </c>
    </row>
    <row r="74" spans="1:7" s="6" customFormat="1" ht="11.25">
      <c r="A74" s="403">
        <v>67</v>
      </c>
      <c r="B74" s="50" t="s">
        <v>107</v>
      </c>
      <c r="C74" s="392">
        <v>911</v>
      </c>
      <c r="D74" s="390">
        <v>914</v>
      </c>
      <c r="E74" s="392">
        <v>829</v>
      </c>
      <c r="F74" s="423">
        <v>814</v>
      </c>
      <c r="G74" s="422">
        <v>749</v>
      </c>
    </row>
    <row r="75" spans="1:7" s="6" customFormat="1" ht="11.25">
      <c r="A75" s="403">
        <v>68</v>
      </c>
      <c r="B75" s="50" t="s">
        <v>108</v>
      </c>
      <c r="C75" s="392">
        <v>303</v>
      </c>
      <c r="D75" s="390">
        <v>311</v>
      </c>
      <c r="E75" s="392">
        <v>296</v>
      </c>
      <c r="F75" s="423">
        <v>285</v>
      </c>
      <c r="G75" s="422">
        <v>252</v>
      </c>
    </row>
    <row r="76" spans="1:7" s="6" customFormat="1" ht="11.25">
      <c r="A76" s="403">
        <v>69</v>
      </c>
      <c r="B76" s="50" t="s">
        <v>56</v>
      </c>
      <c r="C76" s="392">
        <v>0</v>
      </c>
      <c r="D76" s="390">
        <v>0</v>
      </c>
      <c r="E76" s="392">
        <v>0</v>
      </c>
      <c r="F76" s="423">
        <v>0</v>
      </c>
      <c r="G76" s="422">
        <v>0</v>
      </c>
    </row>
    <row r="77" spans="1:7" s="6" customFormat="1" ht="11.25">
      <c r="A77" s="403">
        <v>70</v>
      </c>
      <c r="B77" s="50" t="s">
        <v>109</v>
      </c>
      <c r="C77" s="392">
        <v>0</v>
      </c>
      <c r="D77" s="390">
        <v>0</v>
      </c>
      <c r="E77" s="392">
        <v>0</v>
      </c>
      <c r="F77" s="423">
        <v>15</v>
      </c>
      <c r="G77" s="422">
        <v>15</v>
      </c>
    </row>
    <row r="78" spans="1:7" s="6" customFormat="1" ht="11.25">
      <c r="A78" s="403">
        <v>71</v>
      </c>
      <c r="B78" s="50" t="s">
        <v>110</v>
      </c>
      <c r="C78" s="392">
        <v>477</v>
      </c>
      <c r="D78" s="390">
        <v>457</v>
      </c>
      <c r="E78" s="392">
        <v>407</v>
      </c>
      <c r="F78" s="423">
        <v>389</v>
      </c>
      <c r="G78" s="422">
        <v>375</v>
      </c>
    </row>
    <row r="79" spans="1:7" s="6" customFormat="1" ht="11.25">
      <c r="A79" s="403">
        <v>72</v>
      </c>
      <c r="B79" s="50" t="s">
        <v>57</v>
      </c>
      <c r="C79" s="392">
        <v>385</v>
      </c>
      <c r="D79" s="390">
        <v>330</v>
      </c>
      <c r="E79" s="392">
        <v>318</v>
      </c>
      <c r="F79" s="423">
        <v>319</v>
      </c>
      <c r="G79" s="422">
        <v>309</v>
      </c>
    </row>
    <row r="80" spans="1:7" s="6" customFormat="1" ht="11.25">
      <c r="A80" s="403">
        <v>73</v>
      </c>
      <c r="B80" s="50" t="s">
        <v>58</v>
      </c>
      <c r="C80" s="392">
        <v>105</v>
      </c>
      <c r="D80" s="390">
        <v>105</v>
      </c>
      <c r="E80" s="392">
        <v>149</v>
      </c>
      <c r="F80" s="423">
        <v>82</v>
      </c>
      <c r="G80" s="422">
        <v>52</v>
      </c>
    </row>
    <row r="81" spans="1:7" s="6" customFormat="1" ht="11.25">
      <c r="A81" s="403">
        <v>74</v>
      </c>
      <c r="B81" s="50" t="s">
        <v>111</v>
      </c>
      <c r="C81" s="392">
        <v>466</v>
      </c>
      <c r="D81" s="390">
        <v>431</v>
      </c>
      <c r="E81" s="392">
        <v>431</v>
      </c>
      <c r="F81" s="423">
        <v>267</v>
      </c>
      <c r="G81" s="422">
        <v>362</v>
      </c>
    </row>
    <row r="82" spans="1:7" s="6" customFormat="1" ht="11.25">
      <c r="A82" s="403">
        <v>75</v>
      </c>
      <c r="B82" s="50" t="s">
        <v>59</v>
      </c>
      <c r="C82" s="392">
        <v>3906</v>
      </c>
      <c r="D82" s="390">
        <v>3906</v>
      </c>
      <c r="E82" s="392">
        <v>4146</v>
      </c>
      <c r="F82" s="423">
        <v>4094</v>
      </c>
      <c r="G82" s="422">
        <v>4131</v>
      </c>
    </row>
    <row r="83" spans="1:7" s="6" customFormat="1" ht="11.25">
      <c r="A83" s="403">
        <v>76</v>
      </c>
      <c r="B83" s="50" t="s">
        <v>112</v>
      </c>
      <c r="C83" s="392">
        <v>1083</v>
      </c>
      <c r="D83" s="390">
        <v>1027</v>
      </c>
      <c r="E83" s="392">
        <v>965</v>
      </c>
      <c r="F83" s="423">
        <v>864</v>
      </c>
      <c r="G83" s="422">
        <v>689</v>
      </c>
    </row>
    <row r="84" spans="1:7" s="6" customFormat="1" ht="11.25">
      <c r="A84" s="403">
        <v>77</v>
      </c>
      <c r="B84" s="50" t="s">
        <v>113</v>
      </c>
      <c r="C84" s="392">
        <v>475</v>
      </c>
      <c r="D84" s="390">
        <v>443</v>
      </c>
      <c r="E84" s="392">
        <v>403</v>
      </c>
      <c r="F84" s="423">
        <v>376</v>
      </c>
      <c r="G84" s="422">
        <v>348</v>
      </c>
    </row>
    <row r="85" spans="1:7" s="6" customFormat="1" ht="11.25">
      <c r="A85" s="403">
        <v>78</v>
      </c>
      <c r="B85" s="50" t="s">
        <v>60</v>
      </c>
      <c r="C85" s="392">
        <v>941</v>
      </c>
      <c r="D85" s="390">
        <v>824</v>
      </c>
      <c r="E85" s="392">
        <v>728</v>
      </c>
      <c r="F85" s="423">
        <v>699</v>
      </c>
      <c r="G85" s="422">
        <v>585</v>
      </c>
    </row>
    <row r="86" spans="1:7" s="6" customFormat="1" ht="11.25">
      <c r="A86" s="403">
        <v>79</v>
      </c>
      <c r="B86" s="50" t="s">
        <v>114</v>
      </c>
      <c r="C86" s="392">
        <v>111</v>
      </c>
      <c r="D86" s="390">
        <v>111</v>
      </c>
      <c r="E86" s="392">
        <v>100</v>
      </c>
      <c r="F86" s="423">
        <v>95</v>
      </c>
      <c r="G86" s="422">
        <v>95</v>
      </c>
    </row>
    <row r="87" spans="1:7" s="6" customFormat="1" ht="11.25">
      <c r="A87" s="403">
        <v>80</v>
      </c>
      <c r="B87" s="50" t="s">
        <v>61</v>
      </c>
      <c r="C87" s="392">
        <v>25</v>
      </c>
      <c r="D87" s="390">
        <v>24</v>
      </c>
      <c r="E87" s="392">
        <v>35</v>
      </c>
      <c r="F87" s="423">
        <v>20</v>
      </c>
      <c r="G87" s="422">
        <v>48</v>
      </c>
    </row>
    <row r="88" spans="1:7" s="6" customFormat="1" ht="11.25">
      <c r="A88" s="403">
        <v>81</v>
      </c>
      <c r="B88" s="50" t="s">
        <v>62</v>
      </c>
      <c r="C88" s="392">
        <v>117</v>
      </c>
      <c r="D88" s="390">
        <v>117</v>
      </c>
      <c r="E88" s="392">
        <v>114</v>
      </c>
      <c r="F88" s="423">
        <v>132</v>
      </c>
      <c r="G88" s="422">
        <v>123</v>
      </c>
    </row>
    <row r="89" spans="1:7" s="6" customFormat="1" ht="11.25">
      <c r="A89" s="403">
        <v>82</v>
      </c>
      <c r="B89" s="50" t="s">
        <v>115</v>
      </c>
      <c r="C89" s="392">
        <v>0</v>
      </c>
      <c r="D89" s="390">
        <v>0</v>
      </c>
      <c r="E89" s="392">
        <v>0</v>
      </c>
      <c r="F89" s="423">
        <v>0</v>
      </c>
      <c r="G89" s="422">
        <v>0</v>
      </c>
    </row>
    <row r="90" spans="1:7" s="6" customFormat="1" ht="11.25">
      <c r="A90" s="403">
        <v>83</v>
      </c>
      <c r="B90" s="50" t="s">
        <v>63</v>
      </c>
      <c r="C90" s="392">
        <v>271</v>
      </c>
      <c r="D90" s="390">
        <v>249</v>
      </c>
      <c r="E90" s="392">
        <v>217</v>
      </c>
      <c r="F90" s="423">
        <v>197</v>
      </c>
      <c r="G90" s="422">
        <v>164</v>
      </c>
    </row>
    <row r="91" spans="1:7" s="6" customFormat="1" ht="11.25">
      <c r="A91" s="403">
        <v>84</v>
      </c>
      <c r="B91" s="50" t="s">
        <v>64</v>
      </c>
      <c r="C91" s="392">
        <v>214</v>
      </c>
      <c r="D91" s="390">
        <v>204</v>
      </c>
      <c r="E91" s="392">
        <v>194</v>
      </c>
      <c r="F91" s="423">
        <v>177</v>
      </c>
      <c r="G91" s="422">
        <v>162</v>
      </c>
    </row>
    <row r="92" spans="1:7" s="6" customFormat="1" ht="11.25">
      <c r="A92" s="403">
        <v>85</v>
      </c>
      <c r="B92" s="50" t="s">
        <v>65</v>
      </c>
      <c r="C92" s="392">
        <v>129</v>
      </c>
      <c r="D92" s="390">
        <v>117</v>
      </c>
      <c r="E92" s="392">
        <v>129</v>
      </c>
      <c r="F92" s="423">
        <v>129</v>
      </c>
      <c r="G92" s="422">
        <v>117</v>
      </c>
    </row>
    <row r="93" spans="1:7" s="6" customFormat="1" ht="11.25">
      <c r="A93" s="403">
        <v>86</v>
      </c>
      <c r="B93" s="50" t="s">
        <v>66</v>
      </c>
      <c r="C93" s="392">
        <v>77</v>
      </c>
      <c r="D93" s="390">
        <v>84</v>
      </c>
      <c r="E93" s="392">
        <v>70</v>
      </c>
      <c r="F93" s="423">
        <v>36</v>
      </c>
      <c r="G93" s="422">
        <v>66</v>
      </c>
    </row>
    <row r="94" spans="1:7" s="6" customFormat="1" ht="11.25">
      <c r="A94" s="403">
        <v>87</v>
      </c>
      <c r="B94" s="50" t="s">
        <v>116</v>
      </c>
      <c r="C94" s="392">
        <v>8</v>
      </c>
      <c r="D94" s="390">
        <v>8</v>
      </c>
      <c r="E94" s="392">
        <v>0</v>
      </c>
      <c r="F94" s="423">
        <v>0</v>
      </c>
      <c r="G94" s="422">
        <v>0</v>
      </c>
    </row>
    <row r="95" spans="1:7" s="6" customFormat="1" ht="11.25">
      <c r="A95" s="403">
        <v>88</v>
      </c>
      <c r="B95" s="50" t="s">
        <v>67</v>
      </c>
      <c r="C95" s="392">
        <v>227</v>
      </c>
      <c r="D95" s="390">
        <v>172</v>
      </c>
      <c r="E95" s="392">
        <v>154</v>
      </c>
      <c r="F95" s="423">
        <v>199</v>
      </c>
      <c r="G95" s="422">
        <v>174</v>
      </c>
    </row>
    <row r="96" spans="1:7" s="6" customFormat="1" ht="11.25">
      <c r="A96" s="403">
        <v>89</v>
      </c>
      <c r="B96" s="50" t="s">
        <v>68</v>
      </c>
      <c r="C96" s="392">
        <v>281</v>
      </c>
      <c r="D96" s="390">
        <v>266</v>
      </c>
      <c r="E96" s="392">
        <v>266</v>
      </c>
      <c r="F96" s="423">
        <v>243</v>
      </c>
      <c r="G96" s="422">
        <v>372</v>
      </c>
    </row>
    <row r="97" spans="1:7" s="6" customFormat="1" ht="11.25">
      <c r="A97" s="403">
        <v>90</v>
      </c>
      <c r="B97" s="50" t="s">
        <v>69</v>
      </c>
      <c r="C97" s="392">
        <v>94</v>
      </c>
      <c r="D97" s="390">
        <v>94</v>
      </c>
      <c r="E97" s="392">
        <v>94</v>
      </c>
      <c r="F97" s="423">
        <v>114</v>
      </c>
      <c r="G97" s="422">
        <v>94</v>
      </c>
    </row>
    <row r="98" spans="1:7" s="6" customFormat="1" ht="11.25">
      <c r="A98" s="403">
        <v>91</v>
      </c>
      <c r="B98" s="50" t="s">
        <v>70</v>
      </c>
      <c r="C98" s="392">
        <v>1115</v>
      </c>
      <c r="D98" s="390">
        <v>1071</v>
      </c>
      <c r="E98" s="392">
        <v>979</v>
      </c>
      <c r="F98" s="423">
        <v>948</v>
      </c>
      <c r="G98" s="422">
        <v>801</v>
      </c>
    </row>
    <row r="99" spans="1:7" s="6" customFormat="1" ht="11.25">
      <c r="A99" s="403">
        <v>92</v>
      </c>
      <c r="B99" s="50" t="s">
        <v>117</v>
      </c>
      <c r="C99" s="392">
        <v>1425</v>
      </c>
      <c r="D99" s="390">
        <v>1295</v>
      </c>
      <c r="E99" s="392">
        <v>1254</v>
      </c>
      <c r="F99" s="423">
        <v>1260</v>
      </c>
      <c r="G99" s="422">
        <v>1170</v>
      </c>
    </row>
    <row r="100" spans="1:7" s="6" customFormat="1" ht="11.25">
      <c r="A100" s="403">
        <v>93</v>
      </c>
      <c r="B100" s="50" t="s">
        <v>118</v>
      </c>
      <c r="C100" s="392">
        <v>762</v>
      </c>
      <c r="D100" s="390">
        <v>693</v>
      </c>
      <c r="E100" s="392">
        <v>673</v>
      </c>
      <c r="F100" s="423">
        <v>638</v>
      </c>
      <c r="G100" s="422">
        <v>563</v>
      </c>
    </row>
    <row r="101" spans="1:7" s="6" customFormat="1" ht="11.25">
      <c r="A101" s="403">
        <v>94</v>
      </c>
      <c r="B101" s="50" t="s">
        <v>119</v>
      </c>
      <c r="C101" s="392">
        <v>551</v>
      </c>
      <c r="D101" s="390">
        <v>425</v>
      </c>
      <c r="E101" s="392">
        <v>432</v>
      </c>
      <c r="F101" s="423">
        <v>371</v>
      </c>
      <c r="G101" s="422">
        <v>371</v>
      </c>
    </row>
    <row r="102" spans="1:7" s="6" customFormat="1" ht="11.25">
      <c r="A102" s="403">
        <v>95</v>
      </c>
      <c r="B102" s="50" t="s">
        <v>120</v>
      </c>
      <c r="C102" s="392">
        <v>730</v>
      </c>
      <c r="D102" s="390">
        <v>581</v>
      </c>
      <c r="E102" s="392">
        <v>470</v>
      </c>
      <c r="F102" s="423">
        <v>380</v>
      </c>
      <c r="G102" s="422">
        <v>327</v>
      </c>
    </row>
    <row r="103" spans="1:7" s="6" customFormat="1" ht="11.25">
      <c r="A103" s="408">
        <v>971</v>
      </c>
      <c r="B103" s="407" t="s">
        <v>71</v>
      </c>
      <c r="C103" s="393">
        <v>63</v>
      </c>
      <c r="D103" s="406">
        <v>58</v>
      </c>
      <c r="E103" s="393">
        <v>58</v>
      </c>
      <c r="F103" s="425">
        <v>75</v>
      </c>
      <c r="G103" s="424">
        <v>85</v>
      </c>
    </row>
    <row r="104" spans="1:7" s="6" customFormat="1" ht="11.25">
      <c r="A104" s="403">
        <v>972</v>
      </c>
      <c r="B104" s="50" t="s">
        <v>72</v>
      </c>
      <c r="C104" s="392">
        <v>30</v>
      </c>
      <c r="D104" s="390">
        <v>30</v>
      </c>
      <c r="E104" s="392">
        <v>30</v>
      </c>
      <c r="F104" s="423">
        <v>30</v>
      </c>
      <c r="G104" s="422">
        <v>30</v>
      </c>
    </row>
    <row r="105" spans="1:7" s="6" customFormat="1" ht="11.25">
      <c r="A105" s="403">
        <v>973</v>
      </c>
      <c r="B105" s="50" t="s">
        <v>121</v>
      </c>
      <c r="C105" s="392">
        <v>0</v>
      </c>
      <c r="D105" s="390">
        <v>0</v>
      </c>
      <c r="E105" s="392">
        <v>0</v>
      </c>
      <c r="F105" s="423">
        <v>0</v>
      </c>
      <c r="G105" s="422">
        <v>0</v>
      </c>
    </row>
    <row r="106" spans="1:7" s="6" customFormat="1" ht="11.25">
      <c r="A106" s="400">
        <v>974</v>
      </c>
      <c r="B106" s="399" t="s">
        <v>73</v>
      </c>
      <c r="C106" s="391">
        <v>45</v>
      </c>
      <c r="D106" s="398">
        <v>88</v>
      </c>
      <c r="E106" s="391">
        <v>55</v>
      </c>
      <c r="F106" s="421">
        <v>40</v>
      </c>
      <c r="G106" s="420">
        <v>89</v>
      </c>
    </row>
    <row r="107" spans="1:3" s="6" customFormat="1" ht="11.25">
      <c r="A107" s="394"/>
      <c r="B107" s="50"/>
      <c r="C107" s="390"/>
    </row>
    <row r="108" spans="1:7" s="6" customFormat="1" ht="11.25">
      <c r="A108" s="955" t="s">
        <v>11</v>
      </c>
      <c r="B108" s="956"/>
      <c r="C108" s="393">
        <v>35176.19143937547</v>
      </c>
      <c r="D108" s="393">
        <v>33323</v>
      </c>
      <c r="E108" s="393">
        <v>32062</v>
      </c>
      <c r="F108" s="393">
        <v>30484</v>
      </c>
      <c r="G108" s="419">
        <v>28513</v>
      </c>
    </row>
    <row r="109" spans="1:7" s="6" customFormat="1" ht="11.25">
      <c r="A109" s="957" t="s">
        <v>19</v>
      </c>
      <c r="B109" s="958"/>
      <c r="C109" s="392">
        <v>138</v>
      </c>
      <c r="D109" s="392">
        <v>176</v>
      </c>
      <c r="E109" s="392">
        <v>143</v>
      </c>
      <c r="F109" s="392">
        <v>145</v>
      </c>
      <c r="G109" s="417">
        <v>204</v>
      </c>
    </row>
    <row r="110" spans="1:7" s="6" customFormat="1" ht="11.25">
      <c r="A110" s="952" t="s">
        <v>12</v>
      </c>
      <c r="B110" s="953"/>
      <c r="C110" s="391">
        <v>35314.19143937547</v>
      </c>
      <c r="D110" s="391">
        <v>33499</v>
      </c>
      <c r="E110" s="391">
        <v>32205</v>
      </c>
      <c r="F110" s="391">
        <v>30629</v>
      </c>
      <c r="G110" s="418">
        <v>28717</v>
      </c>
    </row>
    <row r="111" s="6" customFormat="1" ht="11.25"/>
  </sheetData>
  <sheetProtection/>
  <mergeCells count="6">
    <mergeCell ref="A110:B110"/>
    <mergeCell ref="A1:G1"/>
    <mergeCell ref="A3:B3"/>
    <mergeCell ref="A59:B59"/>
    <mergeCell ref="A108:B108"/>
    <mergeCell ref="A109:B109"/>
  </mergeCells>
  <printOptions/>
  <pageMargins left="0.7" right="0.7" top="0.75" bottom="0.75" header="0.3" footer="0.3"/>
  <pageSetup horizontalDpi="600" verticalDpi="600" orientation="portrait" paperSize="9" r:id="rId1"/>
  <ignoredErrors>
    <ignoredError sqref="A4:I13" numberStoredAsText="1"/>
  </ignoredErrors>
</worksheet>
</file>

<file path=xl/worksheets/sheet39.xml><?xml version="1.0" encoding="utf-8"?>
<worksheet xmlns="http://schemas.openxmlformats.org/spreadsheetml/2006/main" xmlns:r="http://schemas.openxmlformats.org/officeDocument/2006/relationships">
  <dimension ref="A1:G111"/>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7109375" style="1" customWidth="1"/>
    <col min="5" max="6" width="9.7109375" style="387" customWidth="1"/>
    <col min="7" max="7" width="9.7109375" style="1" customWidth="1"/>
    <col min="8" max="16384" width="11.421875" style="1" customWidth="1"/>
  </cols>
  <sheetData>
    <row r="1" spans="1:7" ht="11.25">
      <c r="A1" s="954" t="s">
        <v>415</v>
      </c>
      <c r="B1" s="954"/>
      <c r="C1" s="954"/>
      <c r="D1" s="954"/>
      <c r="E1" s="954"/>
      <c r="F1" s="954"/>
      <c r="G1" s="954"/>
    </row>
    <row r="2" s="415" customFormat="1" ht="12.75" customHeight="1"/>
    <row r="3" spans="1:7" s="6" customFormat="1" ht="27" customHeight="1">
      <c r="A3" s="741" t="s">
        <v>15</v>
      </c>
      <c r="B3" s="742"/>
      <c r="C3" s="35">
        <v>2007</v>
      </c>
      <c r="D3" s="189">
        <v>2008</v>
      </c>
      <c r="E3" s="35">
        <v>2009</v>
      </c>
      <c r="F3" s="189">
        <v>2010</v>
      </c>
      <c r="G3" s="35">
        <v>2011</v>
      </c>
    </row>
    <row r="4" spans="1:7" s="6" customFormat="1" ht="11.25">
      <c r="A4" s="414" t="s">
        <v>137</v>
      </c>
      <c r="B4" s="50" t="s">
        <v>74</v>
      </c>
      <c r="C4" s="392">
        <v>26</v>
      </c>
      <c r="D4" s="416">
        <v>42</v>
      </c>
      <c r="E4" s="392">
        <v>26</v>
      </c>
      <c r="F4" s="390">
        <v>30</v>
      </c>
      <c r="G4" s="392">
        <v>32</v>
      </c>
    </row>
    <row r="5" spans="1:7" s="6" customFormat="1" ht="11.25">
      <c r="A5" s="414" t="s">
        <v>138</v>
      </c>
      <c r="B5" s="50" t="s">
        <v>75</v>
      </c>
      <c r="C5" s="392">
        <v>0</v>
      </c>
      <c r="D5" s="416">
        <v>11</v>
      </c>
      <c r="E5" s="392">
        <v>11</v>
      </c>
      <c r="F5" s="390">
        <v>11</v>
      </c>
      <c r="G5" s="392">
        <v>11</v>
      </c>
    </row>
    <row r="6" spans="1:7" s="6" customFormat="1" ht="11.25">
      <c r="A6" s="414" t="s">
        <v>139</v>
      </c>
      <c r="B6" s="50" t="s">
        <v>76</v>
      </c>
      <c r="C6" s="392">
        <v>18</v>
      </c>
      <c r="D6" s="416">
        <v>18</v>
      </c>
      <c r="E6" s="392">
        <v>18</v>
      </c>
      <c r="F6" s="390">
        <v>60</v>
      </c>
      <c r="G6" s="392">
        <v>21</v>
      </c>
    </row>
    <row r="7" spans="1:7" s="6" customFormat="1" ht="11.25">
      <c r="A7" s="414" t="s">
        <v>140</v>
      </c>
      <c r="B7" s="50" t="s">
        <v>77</v>
      </c>
      <c r="C7" s="392">
        <v>0</v>
      </c>
      <c r="D7" s="416">
        <v>0</v>
      </c>
      <c r="E7" s="392">
        <v>0</v>
      </c>
      <c r="F7" s="390">
        <v>0</v>
      </c>
      <c r="G7" s="392">
        <v>0</v>
      </c>
    </row>
    <row r="8" spans="1:7" s="6" customFormat="1" ht="11.25">
      <c r="A8" s="414" t="s">
        <v>141</v>
      </c>
      <c r="B8" s="50" t="s">
        <v>78</v>
      </c>
      <c r="C8" s="392">
        <v>0</v>
      </c>
      <c r="D8" s="416">
        <v>15</v>
      </c>
      <c r="E8" s="392">
        <v>20</v>
      </c>
      <c r="F8" s="390">
        <v>20</v>
      </c>
      <c r="G8" s="392">
        <v>20</v>
      </c>
    </row>
    <row r="9" spans="1:7" s="6" customFormat="1" ht="11.25">
      <c r="A9" s="414" t="s">
        <v>142</v>
      </c>
      <c r="B9" s="50" t="s">
        <v>79</v>
      </c>
      <c r="C9" s="392">
        <v>471</v>
      </c>
      <c r="D9" s="416">
        <v>442</v>
      </c>
      <c r="E9" s="392">
        <v>396</v>
      </c>
      <c r="F9" s="390">
        <v>396</v>
      </c>
      <c r="G9" s="392">
        <v>453</v>
      </c>
    </row>
    <row r="10" spans="1:7" s="6" customFormat="1" ht="11.25">
      <c r="A10" s="414" t="s">
        <v>143</v>
      </c>
      <c r="B10" s="50" t="s">
        <v>80</v>
      </c>
      <c r="C10" s="392">
        <v>0</v>
      </c>
      <c r="D10" s="416">
        <v>0</v>
      </c>
      <c r="E10" s="392">
        <v>0</v>
      </c>
      <c r="F10" s="390">
        <v>0</v>
      </c>
      <c r="G10" s="392">
        <v>0</v>
      </c>
    </row>
    <row r="11" spans="1:7" s="6" customFormat="1" ht="11.25">
      <c r="A11" s="414" t="s">
        <v>144</v>
      </c>
      <c r="B11" s="50" t="s">
        <v>81</v>
      </c>
      <c r="C11" s="392">
        <v>0</v>
      </c>
      <c r="D11" s="416">
        <v>0</v>
      </c>
      <c r="E11" s="392">
        <v>0</v>
      </c>
      <c r="F11" s="390">
        <v>0</v>
      </c>
      <c r="G11" s="392">
        <v>0</v>
      </c>
    </row>
    <row r="12" spans="1:7" s="6" customFormat="1" ht="11.25">
      <c r="A12" s="414" t="s">
        <v>145</v>
      </c>
      <c r="B12" s="50" t="s">
        <v>82</v>
      </c>
      <c r="C12" s="392">
        <v>0</v>
      </c>
      <c r="D12" s="416">
        <v>0</v>
      </c>
      <c r="E12" s="392">
        <v>0</v>
      </c>
      <c r="F12" s="390">
        <v>0</v>
      </c>
      <c r="G12" s="392">
        <v>0</v>
      </c>
    </row>
    <row r="13" spans="1:7" s="6" customFormat="1" ht="11.25">
      <c r="A13" s="403">
        <v>10</v>
      </c>
      <c r="B13" s="50" t="s">
        <v>83</v>
      </c>
      <c r="C13" s="392">
        <v>25</v>
      </c>
      <c r="D13" s="416">
        <v>25</v>
      </c>
      <c r="E13" s="392">
        <v>0</v>
      </c>
      <c r="F13" s="390">
        <v>0</v>
      </c>
      <c r="G13" s="392">
        <v>0</v>
      </c>
    </row>
    <row r="14" spans="1:7" s="6" customFormat="1" ht="11.25">
      <c r="A14" s="403">
        <v>11</v>
      </c>
      <c r="B14" s="50" t="s">
        <v>84</v>
      </c>
      <c r="C14" s="392">
        <v>46</v>
      </c>
      <c r="D14" s="416">
        <v>69</v>
      </c>
      <c r="E14" s="392">
        <v>62</v>
      </c>
      <c r="F14" s="390">
        <v>62</v>
      </c>
      <c r="G14" s="392">
        <v>62</v>
      </c>
    </row>
    <row r="15" spans="1:7" s="6" customFormat="1" ht="11.25">
      <c r="A15" s="403">
        <v>12</v>
      </c>
      <c r="B15" s="50" t="s">
        <v>85</v>
      </c>
      <c r="C15" s="392">
        <v>0</v>
      </c>
      <c r="D15" s="416">
        <v>0</v>
      </c>
      <c r="E15" s="392">
        <v>0</v>
      </c>
      <c r="F15" s="390">
        <v>0</v>
      </c>
      <c r="G15" s="392">
        <v>14</v>
      </c>
    </row>
    <row r="16" spans="1:7" s="6" customFormat="1" ht="11.25">
      <c r="A16" s="403">
        <v>13</v>
      </c>
      <c r="B16" s="50" t="s">
        <v>86</v>
      </c>
      <c r="C16" s="392">
        <v>705</v>
      </c>
      <c r="D16" s="416">
        <v>664</v>
      </c>
      <c r="E16" s="392">
        <v>667</v>
      </c>
      <c r="F16" s="390">
        <v>713</v>
      </c>
      <c r="G16" s="392">
        <v>711</v>
      </c>
    </row>
    <row r="17" spans="1:7" s="6" customFormat="1" ht="11.25">
      <c r="A17" s="403">
        <v>14</v>
      </c>
      <c r="B17" s="50" t="s">
        <v>22</v>
      </c>
      <c r="C17" s="392">
        <v>0</v>
      </c>
      <c r="D17" s="416">
        <v>0</v>
      </c>
      <c r="E17" s="392">
        <v>0</v>
      </c>
      <c r="F17" s="390">
        <v>0</v>
      </c>
      <c r="G17" s="392">
        <v>0</v>
      </c>
    </row>
    <row r="18" spans="1:7" s="6" customFormat="1" ht="11.25">
      <c r="A18" s="403">
        <v>15</v>
      </c>
      <c r="B18" s="50" t="s">
        <v>23</v>
      </c>
      <c r="C18" s="392">
        <v>0</v>
      </c>
      <c r="D18" s="416">
        <v>0</v>
      </c>
      <c r="E18" s="392">
        <v>0</v>
      </c>
      <c r="F18" s="390">
        <v>0</v>
      </c>
      <c r="G18" s="392">
        <v>0</v>
      </c>
    </row>
    <row r="19" spans="1:7" s="6" customFormat="1" ht="11.25">
      <c r="A19" s="403">
        <v>16</v>
      </c>
      <c r="B19" s="50" t="s">
        <v>24</v>
      </c>
      <c r="C19" s="392">
        <v>0</v>
      </c>
      <c r="D19" s="416">
        <v>0</v>
      </c>
      <c r="E19" s="392">
        <v>0</v>
      </c>
      <c r="F19" s="390">
        <v>0</v>
      </c>
      <c r="G19" s="392">
        <v>0</v>
      </c>
    </row>
    <row r="20" spans="1:7" s="6" customFormat="1" ht="11.25">
      <c r="A20" s="403">
        <v>17</v>
      </c>
      <c r="B20" s="50" t="s">
        <v>87</v>
      </c>
      <c r="C20" s="392">
        <v>0</v>
      </c>
      <c r="D20" s="416">
        <v>0</v>
      </c>
      <c r="E20" s="392">
        <v>0</v>
      </c>
      <c r="F20" s="390">
        <v>0</v>
      </c>
      <c r="G20" s="392">
        <v>0</v>
      </c>
    </row>
    <row r="21" spans="1:7" s="6" customFormat="1" ht="11.25">
      <c r="A21" s="403">
        <v>18</v>
      </c>
      <c r="B21" s="50" t="s">
        <v>25</v>
      </c>
      <c r="C21" s="392">
        <v>30</v>
      </c>
      <c r="D21" s="416">
        <v>30</v>
      </c>
      <c r="E21" s="392">
        <v>30</v>
      </c>
      <c r="F21" s="390">
        <v>30</v>
      </c>
      <c r="G21" s="392">
        <v>30</v>
      </c>
    </row>
    <row r="22" spans="1:7" s="6" customFormat="1" ht="11.25">
      <c r="A22" s="403">
        <v>19</v>
      </c>
      <c r="B22" s="50" t="s">
        <v>26</v>
      </c>
      <c r="C22" s="392">
        <v>0</v>
      </c>
      <c r="D22" s="416">
        <v>0</v>
      </c>
      <c r="E22" s="392">
        <v>0</v>
      </c>
      <c r="F22" s="390">
        <v>0</v>
      </c>
      <c r="G22" s="392">
        <v>0</v>
      </c>
    </row>
    <row r="23" spans="1:7" s="6" customFormat="1" ht="11.25">
      <c r="A23" s="403" t="s">
        <v>20</v>
      </c>
      <c r="B23" s="50" t="s">
        <v>27</v>
      </c>
      <c r="C23" s="392">
        <v>0</v>
      </c>
      <c r="D23" s="416">
        <v>0</v>
      </c>
      <c r="E23" s="392">
        <v>0</v>
      </c>
      <c r="F23" s="390">
        <v>0</v>
      </c>
      <c r="G23" s="392">
        <v>0</v>
      </c>
    </row>
    <row r="24" spans="1:7" s="6" customFormat="1" ht="11.25">
      <c r="A24" s="403" t="s">
        <v>21</v>
      </c>
      <c r="B24" s="50" t="s">
        <v>88</v>
      </c>
      <c r="C24" s="392">
        <v>0</v>
      </c>
      <c r="D24" s="416">
        <v>0</v>
      </c>
      <c r="E24" s="392">
        <v>0</v>
      </c>
      <c r="F24" s="390">
        <v>0</v>
      </c>
      <c r="G24" s="392">
        <v>0</v>
      </c>
    </row>
    <row r="25" spans="1:7" s="6" customFormat="1" ht="11.25">
      <c r="A25" s="403">
        <v>21</v>
      </c>
      <c r="B25" s="50" t="s">
        <v>89</v>
      </c>
      <c r="C25" s="392">
        <v>0</v>
      </c>
      <c r="D25" s="416">
        <v>0</v>
      </c>
      <c r="E25" s="392">
        <v>0</v>
      </c>
      <c r="F25" s="390">
        <v>12</v>
      </c>
      <c r="G25" s="392">
        <v>12</v>
      </c>
    </row>
    <row r="26" spans="1:7" s="6" customFormat="1" ht="11.25">
      <c r="A26" s="403">
        <v>22</v>
      </c>
      <c r="B26" s="50" t="s">
        <v>90</v>
      </c>
      <c r="C26" s="392">
        <v>0</v>
      </c>
      <c r="D26" s="416">
        <v>0</v>
      </c>
      <c r="E26" s="392">
        <v>56</v>
      </c>
      <c r="F26" s="390">
        <v>92</v>
      </c>
      <c r="G26" s="392">
        <v>88</v>
      </c>
    </row>
    <row r="27" spans="1:7" s="6" customFormat="1" ht="11.25">
      <c r="A27" s="403">
        <v>23</v>
      </c>
      <c r="B27" s="50" t="s">
        <v>28</v>
      </c>
      <c r="C27" s="392">
        <v>6</v>
      </c>
      <c r="D27" s="416">
        <v>6</v>
      </c>
      <c r="E27" s="392">
        <v>6</v>
      </c>
      <c r="F27" s="390">
        <v>6</v>
      </c>
      <c r="G27" s="392">
        <v>0</v>
      </c>
    </row>
    <row r="28" spans="1:7" s="6" customFormat="1" ht="11.25">
      <c r="A28" s="403">
        <v>24</v>
      </c>
      <c r="B28" s="50" t="s">
        <v>29</v>
      </c>
      <c r="C28" s="392">
        <v>0</v>
      </c>
      <c r="D28" s="416">
        <v>0</v>
      </c>
      <c r="E28" s="392">
        <v>0</v>
      </c>
      <c r="F28" s="390">
        <v>0</v>
      </c>
      <c r="G28" s="392">
        <v>0</v>
      </c>
    </row>
    <row r="29" spans="1:7" s="6" customFormat="1" ht="11.25">
      <c r="A29" s="403">
        <v>25</v>
      </c>
      <c r="B29" s="50" t="s">
        <v>30</v>
      </c>
      <c r="C29" s="392">
        <v>0</v>
      </c>
      <c r="D29" s="416">
        <v>0</v>
      </c>
      <c r="E29" s="392">
        <v>0</v>
      </c>
      <c r="F29" s="390">
        <v>0</v>
      </c>
      <c r="G29" s="392">
        <v>0</v>
      </c>
    </row>
    <row r="30" spans="1:7" s="6" customFormat="1" ht="11.25">
      <c r="A30" s="403">
        <v>26</v>
      </c>
      <c r="B30" s="50" t="s">
        <v>31</v>
      </c>
      <c r="C30" s="392">
        <v>27</v>
      </c>
      <c r="D30" s="416">
        <v>32</v>
      </c>
      <c r="E30" s="392">
        <v>32</v>
      </c>
      <c r="F30" s="390">
        <v>32</v>
      </c>
      <c r="G30" s="392">
        <v>31</v>
      </c>
    </row>
    <row r="31" spans="1:7" s="6" customFormat="1" ht="11.25">
      <c r="A31" s="403">
        <v>27</v>
      </c>
      <c r="B31" s="50" t="s">
        <v>32</v>
      </c>
      <c r="C31" s="392">
        <v>60</v>
      </c>
      <c r="D31" s="416">
        <v>60</v>
      </c>
      <c r="E31" s="392">
        <v>60</v>
      </c>
      <c r="F31" s="390">
        <v>60</v>
      </c>
      <c r="G31" s="392">
        <v>60</v>
      </c>
    </row>
    <row r="32" spans="1:7" s="6" customFormat="1" ht="11.25">
      <c r="A32" s="403">
        <v>28</v>
      </c>
      <c r="B32" s="50" t="s">
        <v>91</v>
      </c>
      <c r="C32" s="392">
        <v>50</v>
      </c>
      <c r="D32" s="416">
        <v>50</v>
      </c>
      <c r="E32" s="392">
        <v>50</v>
      </c>
      <c r="F32" s="390">
        <v>50</v>
      </c>
      <c r="G32" s="392">
        <v>50</v>
      </c>
    </row>
    <row r="33" spans="1:7" s="6" customFormat="1" ht="11.25">
      <c r="A33" s="403">
        <v>29</v>
      </c>
      <c r="B33" s="50" t="s">
        <v>33</v>
      </c>
      <c r="C33" s="392">
        <v>0</v>
      </c>
      <c r="D33" s="416">
        <v>0</v>
      </c>
      <c r="E33" s="392">
        <v>0</v>
      </c>
      <c r="F33" s="390">
        <v>0</v>
      </c>
      <c r="G33" s="392">
        <v>16</v>
      </c>
    </row>
    <row r="34" spans="1:7" s="6" customFormat="1" ht="11.25">
      <c r="A34" s="403">
        <v>30</v>
      </c>
      <c r="B34" s="50" t="s">
        <v>34</v>
      </c>
      <c r="C34" s="392">
        <v>0</v>
      </c>
      <c r="D34" s="416">
        <v>0</v>
      </c>
      <c r="E34" s="392">
        <v>51</v>
      </c>
      <c r="F34" s="390">
        <v>14</v>
      </c>
      <c r="G34" s="392">
        <v>51</v>
      </c>
    </row>
    <row r="35" spans="1:7" s="6" customFormat="1" ht="11.25">
      <c r="A35" s="403">
        <v>31</v>
      </c>
      <c r="B35" s="50" t="s">
        <v>92</v>
      </c>
      <c r="C35" s="392">
        <v>90</v>
      </c>
      <c r="D35" s="416">
        <v>90</v>
      </c>
      <c r="E35" s="392">
        <v>90</v>
      </c>
      <c r="F35" s="390">
        <v>98</v>
      </c>
      <c r="G35" s="392">
        <v>98</v>
      </c>
    </row>
    <row r="36" spans="1:7" s="6" customFormat="1" ht="11.25">
      <c r="A36" s="403">
        <v>32</v>
      </c>
      <c r="B36" s="50" t="s">
        <v>35</v>
      </c>
      <c r="C36" s="392">
        <v>25</v>
      </c>
      <c r="D36" s="416">
        <v>48</v>
      </c>
      <c r="E36" s="392">
        <v>48</v>
      </c>
      <c r="F36" s="390">
        <v>3</v>
      </c>
      <c r="G36" s="392">
        <v>72</v>
      </c>
    </row>
    <row r="37" spans="1:7" s="6" customFormat="1" ht="11.25">
      <c r="A37" s="403">
        <v>33</v>
      </c>
      <c r="B37" s="50" t="s">
        <v>36</v>
      </c>
      <c r="C37" s="392">
        <v>51</v>
      </c>
      <c r="D37" s="416">
        <v>0</v>
      </c>
      <c r="E37" s="392">
        <v>0</v>
      </c>
      <c r="F37" s="390">
        <v>0</v>
      </c>
      <c r="G37" s="392">
        <v>0</v>
      </c>
    </row>
    <row r="38" spans="1:7" s="6" customFormat="1" ht="11.25">
      <c r="A38" s="403">
        <v>34</v>
      </c>
      <c r="B38" s="50" t="s">
        <v>37</v>
      </c>
      <c r="C38" s="392">
        <v>76</v>
      </c>
      <c r="D38" s="416">
        <v>91</v>
      </c>
      <c r="E38" s="392">
        <v>66</v>
      </c>
      <c r="F38" s="390">
        <v>66</v>
      </c>
      <c r="G38" s="392">
        <v>66</v>
      </c>
    </row>
    <row r="39" spans="1:7" s="6" customFormat="1" ht="11.25">
      <c r="A39" s="403">
        <v>35</v>
      </c>
      <c r="B39" s="50" t="s">
        <v>93</v>
      </c>
      <c r="C39" s="392">
        <v>0</v>
      </c>
      <c r="D39" s="416">
        <v>0</v>
      </c>
      <c r="E39" s="392">
        <v>0</v>
      </c>
      <c r="F39" s="390">
        <v>20</v>
      </c>
      <c r="G39" s="392">
        <v>20</v>
      </c>
    </row>
    <row r="40" spans="1:7" s="6" customFormat="1" ht="11.25">
      <c r="A40" s="403">
        <v>36</v>
      </c>
      <c r="B40" s="50" t="s">
        <v>38</v>
      </c>
      <c r="C40" s="392">
        <v>30</v>
      </c>
      <c r="D40" s="416">
        <v>30</v>
      </c>
      <c r="E40" s="392">
        <v>35</v>
      </c>
      <c r="F40" s="390">
        <v>35</v>
      </c>
      <c r="G40" s="392">
        <v>35</v>
      </c>
    </row>
    <row r="41" spans="1:7" s="6" customFormat="1" ht="11.25">
      <c r="A41" s="403">
        <v>37</v>
      </c>
      <c r="B41" s="50" t="s">
        <v>94</v>
      </c>
      <c r="C41" s="392">
        <v>25</v>
      </c>
      <c r="D41" s="416">
        <v>25</v>
      </c>
      <c r="E41" s="392">
        <v>25</v>
      </c>
      <c r="F41" s="390">
        <v>25</v>
      </c>
      <c r="G41" s="392">
        <v>25</v>
      </c>
    </row>
    <row r="42" spans="1:7" s="6" customFormat="1" ht="11.25">
      <c r="A42" s="403">
        <v>38</v>
      </c>
      <c r="B42" s="50" t="s">
        <v>39</v>
      </c>
      <c r="C42" s="392">
        <v>60</v>
      </c>
      <c r="D42" s="416">
        <v>60</v>
      </c>
      <c r="E42" s="392">
        <v>60</v>
      </c>
      <c r="F42" s="390">
        <v>60</v>
      </c>
      <c r="G42" s="392">
        <v>75</v>
      </c>
    </row>
    <row r="43" spans="1:7" s="6" customFormat="1" ht="11.25">
      <c r="A43" s="403">
        <v>39</v>
      </c>
      <c r="B43" s="50" t="s">
        <v>40</v>
      </c>
      <c r="C43" s="392">
        <v>0</v>
      </c>
      <c r="D43" s="416">
        <v>0</v>
      </c>
      <c r="E43" s="392">
        <v>0</v>
      </c>
      <c r="F43" s="390">
        <v>0</v>
      </c>
      <c r="G43" s="392">
        <v>0</v>
      </c>
    </row>
    <row r="44" spans="1:7" s="6" customFormat="1" ht="11.25">
      <c r="A44" s="403">
        <v>40</v>
      </c>
      <c r="B44" s="50" t="s">
        <v>41</v>
      </c>
      <c r="C44" s="392">
        <v>0</v>
      </c>
      <c r="D44" s="416">
        <v>0</v>
      </c>
      <c r="E44" s="392">
        <v>0</v>
      </c>
      <c r="F44" s="390">
        <v>0</v>
      </c>
      <c r="G44" s="392">
        <v>0</v>
      </c>
    </row>
    <row r="45" spans="1:7" s="6" customFormat="1" ht="11.25">
      <c r="A45" s="403">
        <v>41</v>
      </c>
      <c r="B45" s="50" t="s">
        <v>95</v>
      </c>
      <c r="C45" s="392">
        <v>0</v>
      </c>
      <c r="D45" s="416">
        <v>0</v>
      </c>
      <c r="E45" s="392">
        <v>0</v>
      </c>
      <c r="F45" s="390">
        <v>0</v>
      </c>
      <c r="G45" s="392">
        <v>0</v>
      </c>
    </row>
    <row r="46" spans="1:7" s="6" customFormat="1" ht="11.25">
      <c r="A46" s="403">
        <v>42</v>
      </c>
      <c r="B46" s="50" t="s">
        <v>42</v>
      </c>
      <c r="C46" s="392">
        <v>100</v>
      </c>
      <c r="D46" s="416">
        <v>175</v>
      </c>
      <c r="E46" s="392">
        <v>365</v>
      </c>
      <c r="F46" s="390">
        <v>363</v>
      </c>
      <c r="G46" s="392">
        <v>348</v>
      </c>
    </row>
    <row r="47" spans="1:7" s="6" customFormat="1" ht="11.25">
      <c r="A47" s="403">
        <v>43</v>
      </c>
      <c r="B47" s="50" t="s">
        <v>96</v>
      </c>
      <c r="C47" s="392">
        <v>0</v>
      </c>
      <c r="D47" s="416">
        <v>0</v>
      </c>
      <c r="E47" s="392">
        <v>0</v>
      </c>
      <c r="F47" s="390">
        <v>0</v>
      </c>
      <c r="G47" s="392">
        <v>0</v>
      </c>
    </row>
    <row r="48" spans="1:7" s="6" customFormat="1" ht="11.25">
      <c r="A48" s="403">
        <v>44</v>
      </c>
      <c r="B48" s="50" t="s">
        <v>97</v>
      </c>
      <c r="C48" s="392">
        <v>0</v>
      </c>
      <c r="D48" s="416">
        <v>0</v>
      </c>
      <c r="E48" s="392">
        <v>0</v>
      </c>
      <c r="F48" s="390">
        <v>0</v>
      </c>
      <c r="G48" s="392">
        <v>0</v>
      </c>
    </row>
    <row r="49" spans="1:7" s="6" customFormat="1" ht="11.25">
      <c r="A49" s="403">
        <v>45</v>
      </c>
      <c r="B49" s="50" t="s">
        <v>43</v>
      </c>
      <c r="C49" s="392">
        <v>0</v>
      </c>
      <c r="D49" s="416">
        <v>0</v>
      </c>
      <c r="E49" s="392">
        <v>0</v>
      </c>
      <c r="F49" s="390">
        <v>0</v>
      </c>
      <c r="G49" s="392">
        <v>0</v>
      </c>
    </row>
    <row r="50" spans="1:7" s="6" customFormat="1" ht="11.25">
      <c r="A50" s="403">
        <v>46</v>
      </c>
      <c r="B50" s="50" t="s">
        <v>44</v>
      </c>
      <c r="C50" s="392">
        <v>16</v>
      </c>
      <c r="D50" s="416">
        <v>16</v>
      </c>
      <c r="E50" s="392">
        <v>40</v>
      </c>
      <c r="F50" s="390">
        <v>40</v>
      </c>
      <c r="G50" s="392">
        <v>40</v>
      </c>
    </row>
    <row r="51" spans="1:7" s="6" customFormat="1" ht="11.25">
      <c r="A51" s="403">
        <v>47</v>
      </c>
      <c r="B51" s="50" t="s">
        <v>98</v>
      </c>
      <c r="C51" s="392">
        <v>17</v>
      </c>
      <c r="D51" s="416">
        <v>17</v>
      </c>
      <c r="E51" s="392">
        <v>17</v>
      </c>
      <c r="F51" s="390">
        <v>0</v>
      </c>
      <c r="G51" s="392">
        <v>0</v>
      </c>
    </row>
    <row r="52" spans="1:7" s="6" customFormat="1" ht="11.25">
      <c r="A52" s="403">
        <v>48</v>
      </c>
      <c r="B52" s="50" t="s">
        <v>45</v>
      </c>
      <c r="C52" s="392">
        <v>0</v>
      </c>
      <c r="D52" s="416">
        <v>0</v>
      </c>
      <c r="E52" s="392">
        <v>0</v>
      </c>
      <c r="F52" s="390">
        <v>0</v>
      </c>
      <c r="G52" s="392">
        <v>0</v>
      </c>
    </row>
    <row r="53" spans="1:7" s="6" customFormat="1" ht="11.25">
      <c r="A53" s="403">
        <v>49</v>
      </c>
      <c r="B53" s="50" t="s">
        <v>99</v>
      </c>
      <c r="C53" s="392">
        <v>0</v>
      </c>
      <c r="D53" s="416">
        <v>0</v>
      </c>
      <c r="E53" s="392">
        <v>0</v>
      </c>
      <c r="F53" s="390">
        <v>12</v>
      </c>
      <c r="G53" s="392">
        <v>12</v>
      </c>
    </row>
    <row r="54" spans="1:7" s="6" customFormat="1" ht="11.25">
      <c r="A54" s="403">
        <v>50</v>
      </c>
      <c r="B54" s="50" t="s">
        <v>46</v>
      </c>
      <c r="C54" s="392">
        <v>13</v>
      </c>
      <c r="D54" s="416">
        <v>3</v>
      </c>
      <c r="E54" s="392">
        <v>3</v>
      </c>
      <c r="F54" s="390">
        <v>3</v>
      </c>
      <c r="G54" s="392">
        <v>0</v>
      </c>
    </row>
    <row r="55" spans="1:7" s="6" customFormat="1" ht="11.25">
      <c r="A55" s="403">
        <v>51</v>
      </c>
      <c r="B55" s="50" t="s">
        <v>47</v>
      </c>
      <c r="C55" s="392">
        <v>30</v>
      </c>
      <c r="D55" s="416">
        <v>30</v>
      </c>
      <c r="E55" s="392">
        <v>0</v>
      </c>
      <c r="F55" s="390">
        <v>0</v>
      </c>
      <c r="G55" s="392">
        <v>0</v>
      </c>
    </row>
    <row r="56" spans="1:7" s="6" customFormat="1" ht="11.25">
      <c r="A56" s="400">
        <v>52</v>
      </c>
      <c r="B56" s="399" t="s">
        <v>100</v>
      </c>
      <c r="C56" s="391">
        <v>0</v>
      </c>
      <c r="D56" s="426">
        <v>0</v>
      </c>
      <c r="E56" s="391">
        <v>0</v>
      </c>
      <c r="F56" s="398">
        <v>0</v>
      </c>
      <c r="G56" s="391">
        <v>0</v>
      </c>
    </row>
    <row r="57" spans="1:7" s="6" customFormat="1" ht="11.25">
      <c r="A57" s="394"/>
      <c r="B57" s="50"/>
      <c r="C57" s="390"/>
      <c r="D57" s="416"/>
      <c r="E57" s="390"/>
      <c r="F57" s="390"/>
      <c r="G57" s="390"/>
    </row>
    <row r="58" spans="1:7" s="6" customFormat="1" ht="11.25">
      <c r="A58" s="394"/>
      <c r="B58" s="50"/>
      <c r="C58" s="390"/>
      <c r="D58" s="416"/>
      <c r="E58" s="390"/>
      <c r="F58" s="390"/>
      <c r="G58" s="390"/>
    </row>
    <row r="59" spans="1:7" s="6" customFormat="1" ht="27.75" customHeight="1">
      <c r="A59" s="741" t="s">
        <v>15</v>
      </c>
      <c r="B59" s="742"/>
      <c r="C59" s="35">
        <v>2007</v>
      </c>
      <c r="D59" s="189">
        <v>2008</v>
      </c>
      <c r="E59" s="35">
        <v>2009</v>
      </c>
      <c r="F59" s="189">
        <v>2010</v>
      </c>
      <c r="G59" s="35">
        <v>2011</v>
      </c>
    </row>
    <row r="60" spans="1:7" s="6" customFormat="1" ht="11.25">
      <c r="A60" s="403">
        <v>53</v>
      </c>
      <c r="B60" s="50" t="s">
        <v>48</v>
      </c>
      <c r="C60" s="392">
        <v>0</v>
      </c>
      <c r="D60" s="416">
        <v>0</v>
      </c>
      <c r="E60" s="392">
        <v>0</v>
      </c>
      <c r="F60" s="390">
        <v>0</v>
      </c>
      <c r="G60" s="392">
        <v>0</v>
      </c>
    </row>
    <row r="61" spans="1:7" s="6" customFormat="1" ht="11.25">
      <c r="A61" s="403">
        <v>54</v>
      </c>
      <c r="B61" s="50" t="s">
        <v>101</v>
      </c>
      <c r="C61" s="392">
        <v>0</v>
      </c>
      <c r="D61" s="416">
        <v>0</v>
      </c>
      <c r="E61" s="392">
        <v>0</v>
      </c>
      <c r="F61" s="390">
        <v>0</v>
      </c>
      <c r="G61" s="392">
        <v>0</v>
      </c>
    </row>
    <row r="62" spans="1:7" s="6" customFormat="1" ht="11.25">
      <c r="A62" s="403">
        <v>55</v>
      </c>
      <c r="B62" s="50" t="s">
        <v>49</v>
      </c>
      <c r="C62" s="392">
        <v>0</v>
      </c>
      <c r="D62" s="416">
        <v>0</v>
      </c>
      <c r="E62" s="392">
        <v>0</v>
      </c>
      <c r="F62" s="390">
        <v>0</v>
      </c>
      <c r="G62" s="392">
        <v>0</v>
      </c>
    </row>
    <row r="63" spans="1:7" s="6" customFormat="1" ht="11.25">
      <c r="A63" s="403">
        <v>56</v>
      </c>
      <c r="B63" s="50" t="s">
        <v>50</v>
      </c>
      <c r="C63" s="392">
        <v>0</v>
      </c>
      <c r="D63" s="416">
        <v>15</v>
      </c>
      <c r="E63" s="392">
        <v>18</v>
      </c>
      <c r="F63" s="390">
        <v>18</v>
      </c>
      <c r="G63" s="392">
        <v>20</v>
      </c>
    </row>
    <row r="64" spans="1:7" s="6" customFormat="1" ht="11.25">
      <c r="A64" s="403">
        <v>57</v>
      </c>
      <c r="B64" s="50" t="s">
        <v>51</v>
      </c>
      <c r="C64" s="392">
        <v>0</v>
      </c>
      <c r="D64" s="416">
        <v>0</v>
      </c>
      <c r="E64" s="392">
        <v>0</v>
      </c>
      <c r="F64" s="390">
        <v>0</v>
      </c>
      <c r="G64" s="392">
        <v>0</v>
      </c>
    </row>
    <row r="65" spans="1:7" s="6" customFormat="1" ht="11.25">
      <c r="A65" s="403">
        <v>58</v>
      </c>
      <c r="B65" s="50" t="s">
        <v>52</v>
      </c>
      <c r="C65" s="392">
        <v>0</v>
      </c>
      <c r="D65" s="416">
        <v>0</v>
      </c>
      <c r="E65" s="392">
        <v>0</v>
      </c>
      <c r="F65" s="390">
        <v>0</v>
      </c>
      <c r="G65" s="392">
        <v>0</v>
      </c>
    </row>
    <row r="66" spans="1:7" s="6" customFormat="1" ht="11.25">
      <c r="A66" s="403">
        <v>59</v>
      </c>
      <c r="B66" s="50" t="s">
        <v>53</v>
      </c>
      <c r="C66" s="392">
        <v>146</v>
      </c>
      <c r="D66" s="416">
        <v>204</v>
      </c>
      <c r="E66" s="392">
        <v>255</v>
      </c>
      <c r="F66" s="390">
        <v>292</v>
      </c>
      <c r="G66" s="392">
        <v>337</v>
      </c>
    </row>
    <row r="67" spans="1:7" s="6" customFormat="1" ht="11.25">
      <c r="A67" s="403">
        <v>60</v>
      </c>
      <c r="B67" s="50" t="s">
        <v>54</v>
      </c>
      <c r="C67" s="392">
        <v>10</v>
      </c>
      <c r="D67" s="416">
        <v>14</v>
      </c>
      <c r="E67" s="392">
        <v>12</v>
      </c>
      <c r="F67" s="390">
        <v>0</v>
      </c>
      <c r="G67" s="392">
        <v>0</v>
      </c>
    </row>
    <row r="68" spans="1:7" s="6" customFormat="1" ht="11.25">
      <c r="A68" s="403">
        <v>61</v>
      </c>
      <c r="B68" s="50" t="s">
        <v>55</v>
      </c>
      <c r="C68" s="392">
        <v>0</v>
      </c>
      <c r="D68" s="416">
        <v>0</v>
      </c>
      <c r="E68" s="392">
        <v>0</v>
      </c>
      <c r="F68" s="390">
        <v>0</v>
      </c>
      <c r="G68" s="392">
        <v>0</v>
      </c>
    </row>
    <row r="69" spans="1:7" s="6" customFormat="1" ht="11.25">
      <c r="A69" s="403">
        <v>62</v>
      </c>
      <c r="B69" s="50" t="s">
        <v>102</v>
      </c>
      <c r="C69" s="392">
        <v>31</v>
      </c>
      <c r="D69" s="416">
        <v>31</v>
      </c>
      <c r="E69" s="392">
        <v>31</v>
      </c>
      <c r="F69" s="390">
        <v>31</v>
      </c>
      <c r="G69" s="392">
        <v>31</v>
      </c>
    </row>
    <row r="70" spans="1:7" s="6" customFormat="1" ht="11.25">
      <c r="A70" s="403">
        <v>63</v>
      </c>
      <c r="B70" s="50" t="s">
        <v>103</v>
      </c>
      <c r="C70" s="392">
        <v>88</v>
      </c>
      <c r="D70" s="416">
        <v>88</v>
      </c>
      <c r="E70" s="392">
        <v>92</v>
      </c>
      <c r="F70" s="390">
        <v>96</v>
      </c>
      <c r="G70" s="392">
        <v>96</v>
      </c>
    </row>
    <row r="71" spans="1:7" s="6" customFormat="1" ht="11.25">
      <c r="A71" s="403">
        <v>64</v>
      </c>
      <c r="B71" s="50" t="s">
        <v>104</v>
      </c>
      <c r="C71" s="392">
        <v>15</v>
      </c>
      <c r="D71" s="416">
        <v>0</v>
      </c>
      <c r="E71" s="392">
        <v>0</v>
      </c>
      <c r="F71" s="390">
        <v>50</v>
      </c>
      <c r="G71" s="392">
        <v>46</v>
      </c>
    </row>
    <row r="72" spans="1:7" s="6" customFormat="1" ht="11.25">
      <c r="A72" s="403">
        <v>65</v>
      </c>
      <c r="B72" s="50" t="s">
        <v>105</v>
      </c>
      <c r="C72" s="392">
        <v>0</v>
      </c>
      <c r="D72" s="416">
        <v>0</v>
      </c>
      <c r="E72" s="392">
        <v>0</v>
      </c>
      <c r="F72" s="390">
        <v>0</v>
      </c>
      <c r="G72" s="392">
        <v>0</v>
      </c>
    </row>
    <row r="73" spans="1:7" s="6" customFormat="1" ht="11.25">
      <c r="A73" s="403">
        <v>66</v>
      </c>
      <c r="B73" s="50" t="s">
        <v>106</v>
      </c>
      <c r="C73" s="392">
        <v>0</v>
      </c>
      <c r="D73" s="416">
        <v>0</v>
      </c>
      <c r="E73" s="392">
        <v>0</v>
      </c>
      <c r="F73" s="390">
        <v>0</v>
      </c>
      <c r="G73" s="392">
        <v>0</v>
      </c>
    </row>
    <row r="74" spans="1:7" s="6" customFormat="1" ht="11.25">
      <c r="A74" s="403">
        <v>67</v>
      </c>
      <c r="B74" s="50" t="s">
        <v>107</v>
      </c>
      <c r="C74" s="392">
        <v>903</v>
      </c>
      <c r="D74" s="416">
        <v>920</v>
      </c>
      <c r="E74" s="392">
        <v>855</v>
      </c>
      <c r="F74" s="390">
        <v>875</v>
      </c>
      <c r="G74" s="392">
        <v>775</v>
      </c>
    </row>
    <row r="75" spans="1:7" s="6" customFormat="1" ht="11.25">
      <c r="A75" s="403">
        <v>68</v>
      </c>
      <c r="B75" s="50" t="s">
        <v>108</v>
      </c>
      <c r="C75" s="392">
        <v>492</v>
      </c>
      <c r="D75" s="416">
        <v>537</v>
      </c>
      <c r="E75" s="392">
        <v>544</v>
      </c>
      <c r="F75" s="390">
        <v>484</v>
      </c>
      <c r="G75" s="392">
        <v>469</v>
      </c>
    </row>
    <row r="76" spans="1:7" s="6" customFormat="1" ht="11.25">
      <c r="A76" s="403">
        <v>69</v>
      </c>
      <c r="B76" s="50" t="s">
        <v>56</v>
      </c>
      <c r="C76" s="392">
        <v>76</v>
      </c>
      <c r="D76" s="416">
        <v>150</v>
      </c>
      <c r="E76" s="392">
        <v>203</v>
      </c>
      <c r="F76" s="390">
        <v>246</v>
      </c>
      <c r="G76" s="392">
        <v>244</v>
      </c>
    </row>
    <row r="77" spans="1:7" s="6" customFormat="1" ht="11.25">
      <c r="A77" s="403">
        <v>70</v>
      </c>
      <c r="B77" s="50" t="s">
        <v>109</v>
      </c>
      <c r="C77" s="392">
        <v>0</v>
      </c>
      <c r="D77" s="416">
        <v>0</v>
      </c>
      <c r="E77" s="392">
        <v>0</v>
      </c>
      <c r="F77" s="390">
        <v>0</v>
      </c>
      <c r="G77" s="392">
        <v>0</v>
      </c>
    </row>
    <row r="78" spans="1:7" s="6" customFormat="1" ht="11.25">
      <c r="A78" s="403">
        <v>71</v>
      </c>
      <c r="B78" s="50" t="s">
        <v>110</v>
      </c>
      <c r="C78" s="392">
        <v>0</v>
      </c>
      <c r="D78" s="416">
        <v>0</v>
      </c>
      <c r="E78" s="392">
        <v>0</v>
      </c>
      <c r="F78" s="390">
        <v>0</v>
      </c>
      <c r="G78" s="392">
        <v>0</v>
      </c>
    </row>
    <row r="79" spans="1:7" s="6" customFormat="1" ht="11.25">
      <c r="A79" s="403">
        <v>72</v>
      </c>
      <c r="B79" s="50" t="s">
        <v>57</v>
      </c>
      <c r="C79" s="392">
        <v>0</v>
      </c>
      <c r="D79" s="416">
        <v>0</v>
      </c>
      <c r="E79" s="392">
        <v>0</v>
      </c>
      <c r="F79" s="390">
        <v>0</v>
      </c>
      <c r="G79" s="392">
        <v>0</v>
      </c>
    </row>
    <row r="80" spans="1:7" s="6" customFormat="1" ht="11.25">
      <c r="A80" s="403">
        <v>73</v>
      </c>
      <c r="B80" s="50" t="s">
        <v>58</v>
      </c>
      <c r="C80" s="392">
        <v>0</v>
      </c>
      <c r="D80" s="416">
        <v>0</v>
      </c>
      <c r="E80" s="392">
        <v>0</v>
      </c>
      <c r="F80" s="390">
        <v>0</v>
      </c>
      <c r="G80" s="392">
        <v>0</v>
      </c>
    </row>
    <row r="81" spans="1:7" s="6" customFormat="1" ht="11.25">
      <c r="A81" s="403">
        <v>74</v>
      </c>
      <c r="B81" s="50" t="s">
        <v>111</v>
      </c>
      <c r="C81" s="392">
        <v>8</v>
      </c>
      <c r="D81" s="416">
        <v>0</v>
      </c>
      <c r="E81" s="392">
        <v>10</v>
      </c>
      <c r="F81" s="390">
        <v>12</v>
      </c>
      <c r="G81" s="392">
        <v>10</v>
      </c>
    </row>
    <row r="82" spans="1:7" s="6" customFormat="1" ht="11.25">
      <c r="A82" s="403">
        <v>75</v>
      </c>
      <c r="B82" s="50" t="s">
        <v>59</v>
      </c>
      <c r="C82" s="392">
        <v>2136</v>
      </c>
      <c r="D82" s="416">
        <v>2136</v>
      </c>
      <c r="E82" s="392">
        <v>2141</v>
      </c>
      <c r="F82" s="390">
        <v>2087</v>
      </c>
      <c r="G82" s="392">
        <v>2045</v>
      </c>
    </row>
    <row r="83" spans="1:7" s="6" customFormat="1" ht="11.25">
      <c r="A83" s="403">
        <v>76</v>
      </c>
      <c r="B83" s="50" t="s">
        <v>112</v>
      </c>
      <c r="C83" s="392">
        <v>0</v>
      </c>
      <c r="D83" s="416">
        <v>0</v>
      </c>
      <c r="E83" s="392">
        <v>0</v>
      </c>
      <c r="F83" s="390">
        <v>0</v>
      </c>
      <c r="G83" s="392">
        <v>0</v>
      </c>
    </row>
    <row r="84" spans="1:7" s="6" customFormat="1" ht="11.25">
      <c r="A84" s="403">
        <v>77</v>
      </c>
      <c r="B84" s="50" t="s">
        <v>113</v>
      </c>
      <c r="C84" s="392">
        <v>0</v>
      </c>
      <c r="D84" s="416">
        <v>0</v>
      </c>
      <c r="E84" s="392">
        <v>15</v>
      </c>
      <c r="F84" s="390">
        <v>15</v>
      </c>
      <c r="G84" s="392">
        <v>0</v>
      </c>
    </row>
    <row r="85" spans="1:7" s="6" customFormat="1" ht="11.25">
      <c r="A85" s="403">
        <v>78</v>
      </c>
      <c r="B85" s="50" t="s">
        <v>60</v>
      </c>
      <c r="C85" s="392">
        <v>120</v>
      </c>
      <c r="D85" s="416">
        <v>36</v>
      </c>
      <c r="E85" s="392">
        <v>20</v>
      </c>
      <c r="F85" s="390">
        <v>20</v>
      </c>
      <c r="G85" s="392">
        <v>16</v>
      </c>
    </row>
    <row r="86" spans="1:7" s="6" customFormat="1" ht="11.25">
      <c r="A86" s="403">
        <v>79</v>
      </c>
      <c r="B86" s="50" t="s">
        <v>114</v>
      </c>
      <c r="C86" s="392">
        <v>0</v>
      </c>
      <c r="D86" s="416">
        <v>0</v>
      </c>
      <c r="E86" s="392">
        <v>14</v>
      </c>
      <c r="F86" s="390">
        <v>14</v>
      </c>
      <c r="G86" s="392">
        <v>14</v>
      </c>
    </row>
    <row r="87" spans="1:7" s="6" customFormat="1" ht="11.25">
      <c r="A87" s="403">
        <v>80</v>
      </c>
      <c r="B87" s="50" t="s">
        <v>61</v>
      </c>
      <c r="C87" s="392">
        <v>61</v>
      </c>
      <c r="D87" s="416">
        <v>61</v>
      </c>
      <c r="E87" s="392">
        <v>61</v>
      </c>
      <c r="F87" s="390">
        <v>41</v>
      </c>
      <c r="G87" s="392">
        <v>66</v>
      </c>
    </row>
    <row r="88" spans="1:7" s="6" customFormat="1" ht="11.25">
      <c r="A88" s="403">
        <v>81</v>
      </c>
      <c r="B88" s="50" t="s">
        <v>62</v>
      </c>
      <c r="C88" s="392">
        <v>0</v>
      </c>
      <c r="D88" s="416">
        <v>0</v>
      </c>
      <c r="E88" s="392">
        <v>0</v>
      </c>
      <c r="F88" s="390">
        <v>0</v>
      </c>
      <c r="G88" s="392">
        <v>0</v>
      </c>
    </row>
    <row r="89" spans="1:7" s="6" customFormat="1" ht="11.25">
      <c r="A89" s="403">
        <v>82</v>
      </c>
      <c r="B89" s="50" t="s">
        <v>115</v>
      </c>
      <c r="C89" s="392">
        <v>0</v>
      </c>
      <c r="D89" s="416">
        <v>0</v>
      </c>
      <c r="E89" s="392">
        <v>0</v>
      </c>
      <c r="F89" s="390">
        <v>0</v>
      </c>
      <c r="G89" s="392">
        <v>0</v>
      </c>
    </row>
    <row r="90" spans="1:7" s="6" customFormat="1" ht="11.25">
      <c r="A90" s="403">
        <v>83</v>
      </c>
      <c r="B90" s="50" t="s">
        <v>63</v>
      </c>
      <c r="C90" s="392">
        <v>226</v>
      </c>
      <c r="D90" s="416">
        <v>246</v>
      </c>
      <c r="E90" s="392">
        <v>210</v>
      </c>
      <c r="F90" s="390">
        <v>74</v>
      </c>
      <c r="G90" s="392">
        <v>54</v>
      </c>
    </row>
    <row r="91" spans="1:7" s="6" customFormat="1" ht="11.25">
      <c r="A91" s="403">
        <v>84</v>
      </c>
      <c r="B91" s="50" t="s">
        <v>64</v>
      </c>
      <c r="C91" s="392">
        <v>40</v>
      </c>
      <c r="D91" s="416">
        <v>40</v>
      </c>
      <c r="E91" s="392">
        <v>40</v>
      </c>
      <c r="F91" s="390">
        <v>40</v>
      </c>
      <c r="G91" s="392">
        <v>0</v>
      </c>
    </row>
    <row r="92" spans="1:7" s="6" customFormat="1" ht="11.25">
      <c r="A92" s="403">
        <v>85</v>
      </c>
      <c r="B92" s="50" t="s">
        <v>65</v>
      </c>
      <c r="C92" s="392">
        <v>0</v>
      </c>
      <c r="D92" s="416">
        <v>12</v>
      </c>
      <c r="E92" s="392">
        <v>12</v>
      </c>
      <c r="F92" s="390">
        <v>12</v>
      </c>
      <c r="G92" s="392">
        <v>12</v>
      </c>
    </row>
    <row r="93" spans="1:7" s="6" customFormat="1" ht="11.25">
      <c r="A93" s="403">
        <v>86</v>
      </c>
      <c r="B93" s="50" t="s">
        <v>66</v>
      </c>
      <c r="C93" s="392">
        <v>0</v>
      </c>
      <c r="D93" s="416">
        <v>0</v>
      </c>
      <c r="E93" s="392">
        <v>0</v>
      </c>
      <c r="F93" s="390">
        <v>0</v>
      </c>
      <c r="G93" s="392">
        <v>0</v>
      </c>
    </row>
    <row r="94" spans="1:7" s="6" customFormat="1" ht="11.25">
      <c r="A94" s="403">
        <v>87</v>
      </c>
      <c r="B94" s="50" t="s">
        <v>116</v>
      </c>
      <c r="C94" s="392">
        <v>0</v>
      </c>
      <c r="D94" s="416">
        <v>0</v>
      </c>
      <c r="E94" s="392">
        <v>0</v>
      </c>
      <c r="F94" s="390">
        <v>0</v>
      </c>
      <c r="G94" s="392">
        <v>0</v>
      </c>
    </row>
    <row r="95" spans="1:7" s="6" customFormat="1" ht="11.25">
      <c r="A95" s="403">
        <v>88</v>
      </c>
      <c r="B95" s="50" t="s">
        <v>67</v>
      </c>
      <c r="C95" s="392">
        <v>0</v>
      </c>
      <c r="D95" s="416">
        <v>8</v>
      </c>
      <c r="E95" s="392">
        <v>8</v>
      </c>
      <c r="F95" s="390">
        <v>0</v>
      </c>
      <c r="G95" s="392">
        <v>0</v>
      </c>
    </row>
    <row r="96" spans="1:7" s="6" customFormat="1" ht="11.25">
      <c r="A96" s="403">
        <v>89</v>
      </c>
      <c r="B96" s="50" t="s">
        <v>68</v>
      </c>
      <c r="C96" s="392">
        <v>0</v>
      </c>
      <c r="D96" s="416">
        <v>0</v>
      </c>
      <c r="E96" s="392">
        <v>0</v>
      </c>
      <c r="F96" s="390">
        <v>0</v>
      </c>
      <c r="G96" s="392">
        <v>0</v>
      </c>
    </row>
    <row r="97" spans="1:7" s="6" customFormat="1" ht="11.25">
      <c r="A97" s="403">
        <v>90</v>
      </c>
      <c r="B97" s="50" t="s">
        <v>69</v>
      </c>
      <c r="C97" s="392">
        <v>0</v>
      </c>
      <c r="D97" s="416">
        <v>0</v>
      </c>
      <c r="E97" s="392">
        <v>0</v>
      </c>
      <c r="F97" s="390">
        <v>0</v>
      </c>
      <c r="G97" s="392">
        <v>0</v>
      </c>
    </row>
    <row r="98" spans="1:7" s="6" customFormat="1" ht="11.25">
      <c r="A98" s="403">
        <v>91</v>
      </c>
      <c r="B98" s="50" t="s">
        <v>70</v>
      </c>
      <c r="C98" s="392">
        <v>0</v>
      </c>
      <c r="D98" s="416">
        <v>0</v>
      </c>
      <c r="E98" s="392">
        <v>0</v>
      </c>
      <c r="F98" s="390">
        <v>0</v>
      </c>
      <c r="G98" s="392">
        <v>14</v>
      </c>
    </row>
    <row r="99" spans="1:7" s="6" customFormat="1" ht="11.25">
      <c r="A99" s="403">
        <v>92</v>
      </c>
      <c r="B99" s="50" t="s">
        <v>117</v>
      </c>
      <c r="C99" s="392">
        <v>1010</v>
      </c>
      <c r="D99" s="416">
        <v>1113</v>
      </c>
      <c r="E99" s="392">
        <v>1155</v>
      </c>
      <c r="F99" s="390">
        <v>1154</v>
      </c>
      <c r="G99" s="392">
        <v>1105</v>
      </c>
    </row>
    <row r="100" spans="1:7" s="6" customFormat="1" ht="11.25">
      <c r="A100" s="403">
        <v>93</v>
      </c>
      <c r="B100" s="50" t="s">
        <v>118</v>
      </c>
      <c r="C100" s="392">
        <v>0</v>
      </c>
      <c r="D100" s="416">
        <v>0</v>
      </c>
      <c r="E100" s="392">
        <v>50</v>
      </c>
      <c r="F100" s="390">
        <v>50</v>
      </c>
      <c r="G100" s="392">
        <v>20</v>
      </c>
    </row>
    <row r="101" spans="1:7" s="6" customFormat="1" ht="11.25">
      <c r="A101" s="403">
        <v>94</v>
      </c>
      <c r="B101" s="50" t="s">
        <v>119</v>
      </c>
      <c r="C101" s="392">
        <v>49</v>
      </c>
      <c r="D101" s="416">
        <v>49</v>
      </c>
      <c r="E101" s="392">
        <v>69</v>
      </c>
      <c r="F101" s="390">
        <v>36</v>
      </c>
      <c r="G101" s="392">
        <v>19</v>
      </c>
    </row>
    <row r="102" spans="1:7" s="6" customFormat="1" ht="11.25">
      <c r="A102" s="403">
        <v>95</v>
      </c>
      <c r="B102" s="50" t="s">
        <v>120</v>
      </c>
      <c r="C102" s="392">
        <v>15</v>
      </c>
      <c r="D102" s="416">
        <v>30</v>
      </c>
      <c r="E102" s="392">
        <v>15</v>
      </c>
      <c r="F102" s="390">
        <v>70</v>
      </c>
      <c r="G102" s="392">
        <v>70</v>
      </c>
    </row>
    <row r="103" spans="1:7" s="6" customFormat="1" ht="11.25">
      <c r="A103" s="403">
        <v>971</v>
      </c>
      <c r="B103" s="50" t="s">
        <v>71</v>
      </c>
      <c r="C103" s="392">
        <v>403</v>
      </c>
      <c r="D103" s="416">
        <v>273</v>
      </c>
      <c r="E103" s="392">
        <v>273</v>
      </c>
      <c r="F103" s="390">
        <v>233</v>
      </c>
      <c r="G103" s="392">
        <v>253</v>
      </c>
    </row>
    <row r="104" spans="1:7" s="6" customFormat="1" ht="11.25">
      <c r="A104" s="403">
        <v>972</v>
      </c>
      <c r="B104" s="50" t="s">
        <v>72</v>
      </c>
      <c r="C104" s="392">
        <v>553</v>
      </c>
      <c r="D104" s="416">
        <v>553</v>
      </c>
      <c r="E104" s="392">
        <v>517</v>
      </c>
      <c r="F104" s="390">
        <v>525</v>
      </c>
      <c r="G104" s="392">
        <v>465</v>
      </c>
    </row>
    <row r="105" spans="1:7" s="6" customFormat="1" ht="11.25">
      <c r="A105" s="403">
        <v>973</v>
      </c>
      <c r="B105" s="50" t="s">
        <v>121</v>
      </c>
      <c r="C105" s="392">
        <v>55</v>
      </c>
      <c r="D105" s="416">
        <v>55</v>
      </c>
      <c r="E105" s="392">
        <v>55</v>
      </c>
      <c r="F105" s="390">
        <v>80</v>
      </c>
      <c r="G105" s="392">
        <v>115</v>
      </c>
    </row>
    <row r="106" spans="1:7" s="6" customFormat="1" ht="11.25">
      <c r="A106" s="400">
        <v>974</v>
      </c>
      <c r="B106" s="399" t="s">
        <v>73</v>
      </c>
      <c r="C106" s="391">
        <v>1346</v>
      </c>
      <c r="D106" s="426">
        <v>1046</v>
      </c>
      <c r="E106" s="391">
        <v>992</v>
      </c>
      <c r="F106" s="398">
        <v>890</v>
      </c>
      <c r="G106" s="391">
        <v>1000</v>
      </c>
    </row>
    <row r="107" spans="1:7" s="6" customFormat="1" ht="11.25">
      <c r="A107" s="394"/>
      <c r="B107" s="50"/>
      <c r="C107" s="390"/>
      <c r="E107" s="390"/>
      <c r="F107" s="390"/>
      <c r="G107" s="390"/>
    </row>
    <row r="108" spans="1:7" s="6" customFormat="1" ht="11.25">
      <c r="A108" s="955" t="s">
        <v>11</v>
      </c>
      <c r="B108" s="956"/>
      <c r="C108" s="393">
        <v>7423</v>
      </c>
      <c r="D108" s="393">
        <v>7739</v>
      </c>
      <c r="E108" s="393">
        <v>8064</v>
      </c>
      <c r="F108" s="393">
        <v>8030</v>
      </c>
      <c r="G108" s="393">
        <v>7916</v>
      </c>
    </row>
    <row r="109" spans="1:7" s="6" customFormat="1" ht="11.25">
      <c r="A109" s="957" t="s">
        <v>19</v>
      </c>
      <c r="B109" s="958"/>
      <c r="C109" s="392">
        <v>2357</v>
      </c>
      <c r="D109" s="392">
        <v>1927</v>
      </c>
      <c r="E109" s="392">
        <v>1837</v>
      </c>
      <c r="F109" s="392">
        <v>1728</v>
      </c>
      <c r="G109" s="392">
        <v>1833</v>
      </c>
    </row>
    <row r="110" spans="1:7" s="6" customFormat="1" ht="11.25">
      <c r="A110" s="952" t="s">
        <v>12</v>
      </c>
      <c r="B110" s="953"/>
      <c r="C110" s="391">
        <v>9780</v>
      </c>
      <c r="D110" s="391">
        <v>9666</v>
      </c>
      <c r="E110" s="391">
        <v>9901</v>
      </c>
      <c r="F110" s="391">
        <v>9758</v>
      </c>
      <c r="G110" s="391">
        <v>9749</v>
      </c>
    </row>
    <row r="111" spans="5:6" s="6" customFormat="1" ht="11.25">
      <c r="E111" s="389"/>
      <c r="F111" s="389"/>
    </row>
  </sheetData>
  <sheetProtection/>
  <mergeCells count="6">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J12" numberStoredAsText="1"/>
  </ignoredErrors>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I1"/>
    </sheetView>
  </sheetViews>
  <sheetFormatPr defaultColWidth="11.421875" defaultRowHeight="12.75"/>
  <cols>
    <col min="1" max="1" width="27.57421875" style="1" customWidth="1"/>
    <col min="2" max="2" width="11.00390625" style="1" customWidth="1"/>
    <col min="3" max="3" width="11.28125" style="1" customWidth="1"/>
    <col min="4" max="5" width="12.28125" style="1" bestFit="1" customWidth="1"/>
    <col min="6" max="6" width="9.7109375" style="1" customWidth="1"/>
    <col min="7" max="16384" width="11.421875" style="1" customWidth="1"/>
  </cols>
  <sheetData>
    <row r="1" spans="1:6" ht="27" customHeight="1">
      <c r="A1" s="746" t="s">
        <v>188</v>
      </c>
      <c r="B1" s="746">
        <v>0</v>
      </c>
      <c r="C1" s="746">
        <v>0</v>
      </c>
      <c r="D1" s="746">
        <v>0</v>
      </c>
      <c r="E1" s="746">
        <v>0</v>
      </c>
      <c r="F1" s="746">
        <v>0</v>
      </c>
    </row>
    <row r="2" spans="1:6" ht="15.75" customHeight="1">
      <c r="A2" s="3"/>
      <c r="B2" s="5"/>
      <c r="C2" s="5"/>
      <c r="D2" s="5"/>
      <c r="E2" s="5"/>
      <c r="F2" s="81"/>
    </row>
    <row r="3" spans="1:6" ht="16.5" customHeight="1">
      <c r="A3" s="747" t="s">
        <v>187</v>
      </c>
      <c r="B3" s="741" t="s">
        <v>186</v>
      </c>
      <c r="C3" s="742">
        <v>0</v>
      </c>
      <c r="D3" s="742">
        <v>0</v>
      </c>
      <c r="E3" s="742">
        <v>0</v>
      </c>
      <c r="F3" s="743">
        <v>0</v>
      </c>
    </row>
    <row r="4" spans="1:6" ht="27" customHeight="1">
      <c r="A4" s="748">
        <v>0</v>
      </c>
      <c r="B4" s="34" t="s">
        <v>185</v>
      </c>
      <c r="C4" s="34" t="s">
        <v>184</v>
      </c>
      <c r="D4" s="34" t="s">
        <v>183</v>
      </c>
      <c r="E4" s="34" t="s">
        <v>182</v>
      </c>
      <c r="F4" s="34" t="s">
        <v>176</v>
      </c>
    </row>
    <row r="5" spans="1:6" s="6" customFormat="1" ht="16.5" customHeight="1">
      <c r="A5" s="64" t="s">
        <v>157</v>
      </c>
      <c r="B5" s="79">
        <v>56.46853146853147</v>
      </c>
      <c r="C5" s="21">
        <v>18.53146853146853</v>
      </c>
      <c r="D5" s="79">
        <v>13.311688311688311</v>
      </c>
      <c r="E5" s="21">
        <v>11.688311688311687</v>
      </c>
      <c r="F5" s="77">
        <v>100</v>
      </c>
    </row>
    <row r="6" spans="1:6" s="6" customFormat="1" ht="13.5" customHeight="1">
      <c r="A6" s="62" t="s">
        <v>6</v>
      </c>
      <c r="B6" s="13">
        <v>35.64213564213564</v>
      </c>
      <c r="C6" s="12">
        <v>19.72101972101972</v>
      </c>
      <c r="D6" s="13">
        <v>23.52092352092352</v>
      </c>
      <c r="E6" s="12">
        <v>21.115921115921115</v>
      </c>
      <c r="F6" s="80">
        <v>100</v>
      </c>
    </row>
    <row r="7" spans="1:6" s="6" customFormat="1" ht="13.5" customHeight="1">
      <c r="A7" s="54" t="s">
        <v>175</v>
      </c>
      <c r="B7" s="17">
        <v>17.364447494852435</v>
      </c>
      <c r="C7" s="16">
        <v>25.120109814687712</v>
      </c>
      <c r="D7" s="17">
        <v>29.855868222374742</v>
      </c>
      <c r="E7" s="16">
        <v>27.659574468085108</v>
      </c>
      <c r="F7" s="74">
        <v>100</v>
      </c>
    </row>
    <row r="8" spans="1:6" s="6" customFormat="1" ht="13.5" customHeight="1">
      <c r="A8" s="54" t="s">
        <v>174</v>
      </c>
      <c r="B8" s="17">
        <v>5.88235294117647</v>
      </c>
      <c r="C8" s="16">
        <v>27.941176470588236</v>
      </c>
      <c r="D8" s="17">
        <v>39.705882352941174</v>
      </c>
      <c r="E8" s="16">
        <v>26.47058823529412</v>
      </c>
      <c r="F8" s="74">
        <v>100</v>
      </c>
    </row>
    <row r="9" spans="1:6" s="6" customFormat="1" ht="13.5" customHeight="1">
      <c r="A9" s="54" t="s">
        <v>2</v>
      </c>
      <c r="B9" s="17">
        <v>95.83333333333334</v>
      </c>
      <c r="C9" s="16">
        <v>4.166666666666666</v>
      </c>
      <c r="D9" s="17">
        <v>0</v>
      </c>
      <c r="E9" s="16">
        <v>0</v>
      </c>
      <c r="F9" s="74">
        <v>100</v>
      </c>
    </row>
    <row r="10" spans="1:6" s="6" customFormat="1" ht="15" customHeight="1">
      <c r="A10" s="49" t="s">
        <v>153</v>
      </c>
      <c r="B10" s="76">
        <v>100</v>
      </c>
      <c r="C10" s="75">
        <v>0</v>
      </c>
      <c r="D10" s="76">
        <v>0</v>
      </c>
      <c r="E10" s="75">
        <v>0</v>
      </c>
      <c r="F10" s="74">
        <v>100</v>
      </c>
    </row>
    <row r="11" spans="1:6" s="6" customFormat="1" ht="13.5" customHeight="1">
      <c r="A11" s="62" t="s">
        <v>7</v>
      </c>
      <c r="B11" s="13">
        <v>90.24539877300613</v>
      </c>
      <c r="C11" s="12">
        <v>9.325153374233128</v>
      </c>
      <c r="D11" s="13">
        <v>0.3067484662576687</v>
      </c>
      <c r="E11" s="12">
        <v>0.1226993865030675</v>
      </c>
      <c r="F11" s="80">
        <v>100</v>
      </c>
    </row>
    <row r="12" spans="1:6" s="6" customFormat="1" ht="13.5" customHeight="1">
      <c r="A12" s="49" t="s">
        <v>175</v>
      </c>
      <c r="B12" s="17">
        <v>84.29802955665025</v>
      </c>
      <c r="C12" s="16">
        <v>15.024630541871922</v>
      </c>
      <c r="D12" s="17">
        <v>0.6773399014778325</v>
      </c>
      <c r="E12" s="16">
        <v>0</v>
      </c>
      <c r="F12" s="74">
        <v>100</v>
      </c>
    </row>
    <row r="13" spans="1:6" s="6" customFormat="1" ht="13.5" customHeight="1">
      <c r="A13" s="49" t="s">
        <v>2</v>
      </c>
      <c r="B13" s="17">
        <v>96.55172413793103</v>
      </c>
      <c r="C13" s="16">
        <v>3.4482758620689653</v>
      </c>
      <c r="D13" s="17">
        <v>0</v>
      </c>
      <c r="E13" s="16">
        <v>0</v>
      </c>
      <c r="F13" s="74">
        <v>100</v>
      </c>
    </row>
    <row r="14" spans="1:6" s="6" customFormat="1" ht="13.5" customHeight="1">
      <c r="A14" s="62" t="s">
        <v>133</v>
      </c>
      <c r="B14" s="13">
        <v>14.285714285714285</v>
      </c>
      <c r="C14" s="12">
        <v>85.71428571428571</v>
      </c>
      <c r="D14" s="13">
        <v>0</v>
      </c>
      <c r="E14" s="12">
        <v>0</v>
      </c>
      <c r="F14" s="80">
        <v>100</v>
      </c>
    </row>
    <row r="15" spans="1:6" s="6" customFormat="1" ht="13.5" customHeight="1">
      <c r="A15" s="62" t="s">
        <v>9</v>
      </c>
      <c r="B15" s="13">
        <v>40.61135371179039</v>
      </c>
      <c r="C15" s="12">
        <v>32.314410480349345</v>
      </c>
      <c r="D15" s="13">
        <v>14.41048034934498</v>
      </c>
      <c r="E15" s="12">
        <v>12.663755458515283</v>
      </c>
      <c r="F15" s="80">
        <v>100</v>
      </c>
    </row>
    <row r="16" spans="1:6" s="6" customFormat="1" ht="16.5" customHeight="1">
      <c r="A16" s="58" t="s">
        <v>156</v>
      </c>
      <c r="B16" s="79">
        <v>41.839893852277754</v>
      </c>
      <c r="C16" s="78">
        <v>36.915818959162614</v>
      </c>
      <c r="D16" s="79">
        <v>13.696004717676544</v>
      </c>
      <c r="E16" s="78">
        <v>7.54828247088309</v>
      </c>
      <c r="F16" s="77">
        <v>100</v>
      </c>
    </row>
    <row r="17" spans="1:6" s="6" customFormat="1" ht="13.5" customHeight="1">
      <c r="A17" s="54" t="s">
        <v>175</v>
      </c>
      <c r="B17" s="17">
        <v>39.66809421841542</v>
      </c>
      <c r="C17" s="16">
        <v>40.41755888650964</v>
      </c>
      <c r="D17" s="17">
        <v>13.31192005710207</v>
      </c>
      <c r="E17" s="16">
        <v>6.602426837972876</v>
      </c>
      <c r="F17" s="74">
        <v>100</v>
      </c>
    </row>
    <row r="18" spans="1:6" s="6" customFormat="1" ht="13.5" customHeight="1">
      <c r="A18" s="54" t="s">
        <v>174</v>
      </c>
      <c r="B18" s="17">
        <v>18.4</v>
      </c>
      <c r="C18" s="16">
        <v>46</v>
      </c>
      <c r="D18" s="17">
        <v>29.2</v>
      </c>
      <c r="E18" s="16">
        <v>6.4</v>
      </c>
      <c r="F18" s="74">
        <v>100</v>
      </c>
    </row>
    <row r="19" spans="1:6" s="6" customFormat="1" ht="13.5" customHeight="1">
      <c r="A19" s="54" t="s">
        <v>2</v>
      </c>
      <c r="B19" s="17">
        <v>76.23318385650224</v>
      </c>
      <c r="C19" s="16">
        <v>21.076233183856502</v>
      </c>
      <c r="D19" s="17">
        <v>2.690582959641256</v>
      </c>
      <c r="E19" s="16">
        <v>0</v>
      </c>
      <c r="F19" s="74">
        <v>99.99999999999999</v>
      </c>
    </row>
    <row r="20" spans="1:6" s="6" customFormat="1" ht="13.5" customHeight="1">
      <c r="A20" s="49" t="s">
        <v>153</v>
      </c>
      <c r="B20" s="76">
        <v>100</v>
      </c>
      <c r="C20" s="75">
        <v>0</v>
      </c>
      <c r="D20" s="76">
        <v>0</v>
      </c>
      <c r="E20" s="75">
        <v>0</v>
      </c>
      <c r="F20" s="74">
        <v>100</v>
      </c>
    </row>
    <row r="21" spans="1:6" s="6" customFormat="1" ht="13.5" customHeight="1">
      <c r="A21" s="45" t="s">
        <v>173</v>
      </c>
      <c r="B21" s="73">
        <v>7.530120481927711</v>
      </c>
      <c r="C21" s="72">
        <v>23.19277108433735</v>
      </c>
      <c r="D21" s="73">
        <v>31.32530120481928</v>
      </c>
      <c r="E21" s="72">
        <v>37.95180722891566</v>
      </c>
      <c r="F21" s="71">
        <v>100</v>
      </c>
    </row>
    <row r="22" spans="1:6" s="6" customFormat="1" ht="15" customHeight="1">
      <c r="A22" s="41" t="s">
        <v>151</v>
      </c>
      <c r="B22" s="9">
        <v>13.031550068587105</v>
      </c>
      <c r="C22" s="8">
        <v>24.828532235939644</v>
      </c>
      <c r="D22" s="9">
        <v>23.868312757201647</v>
      </c>
      <c r="E22" s="8">
        <v>38.2716049382716</v>
      </c>
      <c r="F22" s="70">
        <v>100</v>
      </c>
    </row>
    <row r="23" spans="1:6" ht="13.5" customHeight="1">
      <c r="A23" s="37" t="s">
        <v>171</v>
      </c>
      <c r="B23" s="69"/>
      <c r="C23" s="69"/>
      <c r="D23" s="69"/>
      <c r="E23" s="69"/>
      <c r="F23" s="68"/>
    </row>
    <row r="24" spans="1:6" ht="11.25">
      <c r="A24" s="36" t="s">
        <v>170</v>
      </c>
      <c r="B24" s="69"/>
      <c r="C24" s="69"/>
      <c r="D24" s="69"/>
      <c r="E24" s="69"/>
      <c r="F24" s="68"/>
    </row>
  </sheetData>
  <sheetProtection/>
  <mergeCells count="3">
    <mergeCell ref="A1:F1"/>
    <mergeCell ref="A3:A4"/>
    <mergeCell ref="B3:F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K112"/>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57421875" style="1" customWidth="1"/>
    <col min="5" max="6" width="9.57421875" style="387" customWidth="1"/>
    <col min="7" max="7" width="9.57421875" style="1" customWidth="1"/>
    <col min="8" max="16384" width="11.421875" style="1" customWidth="1"/>
  </cols>
  <sheetData>
    <row r="1" spans="1:7" s="415" customFormat="1" ht="11.25">
      <c r="A1" s="954" t="s">
        <v>414</v>
      </c>
      <c r="B1" s="954"/>
      <c r="C1" s="954"/>
      <c r="D1" s="954"/>
      <c r="E1" s="954"/>
      <c r="F1" s="954"/>
      <c r="G1" s="954"/>
    </row>
    <row r="3" spans="1:7" ht="22.5" customHeight="1">
      <c r="A3" s="741" t="s">
        <v>15</v>
      </c>
      <c r="B3" s="742"/>
      <c r="C3" s="435">
        <v>2007</v>
      </c>
      <c r="D3" s="434">
        <v>2008</v>
      </c>
      <c r="E3" s="35">
        <v>2009</v>
      </c>
      <c r="F3" s="189">
        <v>2010</v>
      </c>
      <c r="G3" s="35">
        <v>2011</v>
      </c>
    </row>
    <row r="4" spans="1:11" s="6" customFormat="1" ht="11.25">
      <c r="A4" s="414" t="s">
        <v>137</v>
      </c>
      <c r="B4" s="50" t="s">
        <v>74</v>
      </c>
      <c r="C4" s="392">
        <v>1025</v>
      </c>
      <c r="D4" s="416">
        <v>1170</v>
      </c>
      <c r="E4" s="392">
        <v>1441</v>
      </c>
      <c r="F4" s="390">
        <v>1849</v>
      </c>
      <c r="G4" s="392">
        <v>1994</v>
      </c>
      <c r="K4" s="172"/>
    </row>
    <row r="5" spans="1:11" s="6" customFormat="1" ht="11.25">
      <c r="A5" s="414" t="s">
        <v>138</v>
      </c>
      <c r="B5" s="50" t="s">
        <v>75</v>
      </c>
      <c r="C5" s="392">
        <v>252</v>
      </c>
      <c r="D5" s="416">
        <v>343</v>
      </c>
      <c r="E5" s="392">
        <v>450</v>
      </c>
      <c r="F5" s="390">
        <v>547</v>
      </c>
      <c r="G5" s="392">
        <v>459</v>
      </c>
      <c r="K5" s="172"/>
    </row>
    <row r="6" spans="1:11" s="6" customFormat="1" ht="11.25">
      <c r="A6" s="414" t="s">
        <v>139</v>
      </c>
      <c r="B6" s="50" t="s">
        <v>76</v>
      </c>
      <c r="C6" s="392">
        <v>234</v>
      </c>
      <c r="D6" s="416">
        <v>233</v>
      </c>
      <c r="E6" s="392">
        <v>265</v>
      </c>
      <c r="F6" s="390">
        <v>390</v>
      </c>
      <c r="G6" s="392">
        <v>441</v>
      </c>
      <c r="K6" s="172"/>
    </row>
    <row r="7" spans="1:11" s="6" customFormat="1" ht="11.25">
      <c r="A7" s="414" t="s">
        <v>140</v>
      </c>
      <c r="B7" s="50" t="s">
        <v>77</v>
      </c>
      <c r="C7" s="392">
        <v>775</v>
      </c>
      <c r="D7" s="416">
        <v>1005</v>
      </c>
      <c r="E7" s="392">
        <v>1005</v>
      </c>
      <c r="F7" s="390">
        <v>924</v>
      </c>
      <c r="G7" s="392">
        <v>924</v>
      </c>
      <c r="K7" s="172"/>
    </row>
    <row r="8" spans="1:11" s="6" customFormat="1" ht="11.25">
      <c r="A8" s="414" t="s">
        <v>141</v>
      </c>
      <c r="B8" s="50" t="s">
        <v>78</v>
      </c>
      <c r="C8" s="392">
        <v>614</v>
      </c>
      <c r="D8" s="416">
        <v>695</v>
      </c>
      <c r="E8" s="392">
        <v>817</v>
      </c>
      <c r="F8" s="390">
        <v>799</v>
      </c>
      <c r="G8" s="392">
        <v>815</v>
      </c>
      <c r="K8" s="172"/>
    </row>
    <row r="9" spans="1:11" s="6" customFormat="1" ht="11.25">
      <c r="A9" s="414" t="s">
        <v>142</v>
      </c>
      <c r="B9" s="50" t="s">
        <v>79</v>
      </c>
      <c r="C9" s="392">
        <v>5476</v>
      </c>
      <c r="D9" s="416">
        <v>5822</v>
      </c>
      <c r="E9" s="392">
        <v>5965</v>
      </c>
      <c r="F9" s="390">
        <v>6305</v>
      </c>
      <c r="G9" s="392">
        <v>6431</v>
      </c>
      <c r="K9" s="172"/>
    </row>
    <row r="10" spans="1:11" s="6" customFormat="1" ht="11.25">
      <c r="A10" s="414" t="s">
        <v>143</v>
      </c>
      <c r="B10" s="50" t="s">
        <v>80</v>
      </c>
      <c r="C10" s="392">
        <v>1001</v>
      </c>
      <c r="D10" s="416">
        <v>1037</v>
      </c>
      <c r="E10" s="392">
        <v>1053</v>
      </c>
      <c r="F10" s="390">
        <v>1171</v>
      </c>
      <c r="G10" s="392">
        <v>1184</v>
      </c>
      <c r="K10" s="172"/>
    </row>
    <row r="11" spans="1:11" s="6" customFormat="1" ht="11.25">
      <c r="A11" s="414" t="s">
        <v>144</v>
      </c>
      <c r="B11" s="50" t="s">
        <v>81</v>
      </c>
      <c r="C11" s="392">
        <v>132</v>
      </c>
      <c r="D11" s="416">
        <v>131</v>
      </c>
      <c r="E11" s="392">
        <v>226</v>
      </c>
      <c r="F11" s="390">
        <v>226</v>
      </c>
      <c r="G11" s="392">
        <v>285</v>
      </c>
      <c r="K11" s="172"/>
    </row>
    <row r="12" spans="1:11" s="6" customFormat="1" ht="11.25">
      <c r="A12" s="414" t="s">
        <v>145</v>
      </c>
      <c r="B12" s="50" t="s">
        <v>82</v>
      </c>
      <c r="C12" s="392">
        <v>324</v>
      </c>
      <c r="D12" s="416">
        <v>535</v>
      </c>
      <c r="E12" s="392">
        <v>485</v>
      </c>
      <c r="F12" s="390">
        <v>563</v>
      </c>
      <c r="G12" s="392">
        <v>587</v>
      </c>
      <c r="K12" s="172"/>
    </row>
    <row r="13" spans="1:11" s="6" customFormat="1" ht="11.25">
      <c r="A13" s="403">
        <v>10</v>
      </c>
      <c r="B13" s="50" t="s">
        <v>83</v>
      </c>
      <c r="C13" s="392">
        <v>606</v>
      </c>
      <c r="D13" s="416">
        <v>608</v>
      </c>
      <c r="E13" s="392">
        <v>679</v>
      </c>
      <c r="F13" s="390">
        <v>733</v>
      </c>
      <c r="G13" s="392">
        <v>774</v>
      </c>
      <c r="K13" s="172"/>
    </row>
    <row r="14" spans="1:11" s="6" customFormat="1" ht="11.25">
      <c r="A14" s="403">
        <v>11</v>
      </c>
      <c r="B14" s="50" t="s">
        <v>84</v>
      </c>
      <c r="C14" s="392">
        <v>958</v>
      </c>
      <c r="D14" s="416">
        <v>982</v>
      </c>
      <c r="E14" s="392">
        <v>1036</v>
      </c>
      <c r="F14" s="390">
        <v>1061</v>
      </c>
      <c r="G14" s="392">
        <v>1061</v>
      </c>
      <c r="K14" s="172"/>
    </row>
    <row r="15" spans="1:11" s="6" customFormat="1" ht="11.25">
      <c r="A15" s="403">
        <v>12</v>
      </c>
      <c r="B15" s="50" t="s">
        <v>85</v>
      </c>
      <c r="C15" s="392">
        <v>383</v>
      </c>
      <c r="D15" s="416">
        <v>684</v>
      </c>
      <c r="E15" s="392">
        <v>697</v>
      </c>
      <c r="F15" s="390">
        <v>707</v>
      </c>
      <c r="G15" s="392">
        <v>781</v>
      </c>
      <c r="K15" s="172"/>
    </row>
    <row r="16" spans="1:11" s="6" customFormat="1" ht="11.25">
      <c r="A16" s="403">
        <v>13</v>
      </c>
      <c r="B16" s="50" t="s">
        <v>86</v>
      </c>
      <c r="C16" s="392">
        <v>11356</v>
      </c>
      <c r="D16" s="416">
        <v>11931</v>
      </c>
      <c r="E16" s="392">
        <v>13358</v>
      </c>
      <c r="F16" s="390">
        <v>13178</v>
      </c>
      <c r="G16" s="392">
        <v>13526</v>
      </c>
      <c r="K16" s="172"/>
    </row>
    <row r="17" spans="1:11" s="6" customFormat="1" ht="11.25">
      <c r="A17" s="403">
        <v>14</v>
      </c>
      <c r="B17" s="50" t="s">
        <v>22</v>
      </c>
      <c r="C17" s="392">
        <v>468</v>
      </c>
      <c r="D17" s="416">
        <v>486</v>
      </c>
      <c r="E17" s="392">
        <v>512</v>
      </c>
      <c r="F17" s="390">
        <v>524</v>
      </c>
      <c r="G17" s="392">
        <v>649</v>
      </c>
      <c r="K17" s="172"/>
    </row>
    <row r="18" spans="1:11" s="6" customFormat="1" ht="11.25">
      <c r="A18" s="403">
        <v>15</v>
      </c>
      <c r="B18" s="50" t="s">
        <v>23</v>
      </c>
      <c r="C18" s="392">
        <v>212</v>
      </c>
      <c r="D18" s="416">
        <v>242</v>
      </c>
      <c r="E18" s="392">
        <v>257</v>
      </c>
      <c r="F18" s="390">
        <v>257</v>
      </c>
      <c r="G18" s="392">
        <v>283</v>
      </c>
      <c r="K18" s="172"/>
    </row>
    <row r="19" spans="1:11" s="6" customFormat="1" ht="11.25">
      <c r="A19" s="403">
        <v>16</v>
      </c>
      <c r="B19" s="50" t="s">
        <v>24</v>
      </c>
      <c r="C19" s="392">
        <v>178</v>
      </c>
      <c r="D19" s="416">
        <v>178</v>
      </c>
      <c r="E19" s="392">
        <v>223</v>
      </c>
      <c r="F19" s="390">
        <v>598</v>
      </c>
      <c r="G19" s="392">
        <v>672</v>
      </c>
      <c r="K19" s="172"/>
    </row>
    <row r="20" spans="1:11" s="6" customFormat="1" ht="11.25">
      <c r="A20" s="403">
        <v>17</v>
      </c>
      <c r="B20" s="50" t="s">
        <v>87</v>
      </c>
      <c r="C20" s="392">
        <v>1142</v>
      </c>
      <c r="D20" s="416">
        <v>1198</v>
      </c>
      <c r="E20" s="392">
        <v>1272</v>
      </c>
      <c r="F20" s="390">
        <v>1355</v>
      </c>
      <c r="G20" s="392">
        <v>1416</v>
      </c>
      <c r="K20" s="172"/>
    </row>
    <row r="21" spans="1:11" s="6" customFormat="1" ht="11.25">
      <c r="A21" s="403">
        <v>18</v>
      </c>
      <c r="B21" s="50" t="s">
        <v>25</v>
      </c>
      <c r="C21" s="392">
        <v>221</v>
      </c>
      <c r="D21" s="416">
        <v>625</v>
      </c>
      <c r="E21" s="392">
        <v>726</v>
      </c>
      <c r="F21" s="390">
        <v>726</v>
      </c>
      <c r="G21" s="392">
        <v>488</v>
      </c>
      <c r="K21" s="172"/>
    </row>
    <row r="22" spans="1:11" s="6" customFormat="1" ht="11.25">
      <c r="A22" s="403">
        <v>19</v>
      </c>
      <c r="B22" s="50" t="s">
        <v>26</v>
      </c>
      <c r="C22" s="392">
        <v>503</v>
      </c>
      <c r="D22" s="416">
        <v>592</v>
      </c>
      <c r="E22" s="392">
        <v>618</v>
      </c>
      <c r="F22" s="390">
        <v>666</v>
      </c>
      <c r="G22" s="392">
        <v>667</v>
      </c>
      <c r="K22" s="172"/>
    </row>
    <row r="23" spans="1:11" s="6" customFormat="1" ht="11.25">
      <c r="A23" s="403" t="s">
        <v>20</v>
      </c>
      <c r="B23" s="50" t="s">
        <v>27</v>
      </c>
      <c r="C23" s="392">
        <v>711</v>
      </c>
      <c r="D23" s="416">
        <v>730</v>
      </c>
      <c r="E23" s="392">
        <v>803</v>
      </c>
      <c r="F23" s="390">
        <v>870</v>
      </c>
      <c r="G23" s="392">
        <v>775</v>
      </c>
      <c r="K23" s="172"/>
    </row>
    <row r="24" spans="1:11" s="6" customFormat="1" ht="11.25">
      <c r="A24" s="403" t="s">
        <v>21</v>
      </c>
      <c r="B24" s="50" t="s">
        <v>88</v>
      </c>
      <c r="C24" s="392">
        <v>420</v>
      </c>
      <c r="D24" s="416">
        <v>486</v>
      </c>
      <c r="E24" s="392">
        <v>502</v>
      </c>
      <c r="F24" s="390">
        <v>550</v>
      </c>
      <c r="G24" s="392">
        <v>606</v>
      </c>
      <c r="K24" s="172"/>
    </row>
    <row r="25" spans="1:11" s="6" customFormat="1" ht="11.25">
      <c r="A25" s="403">
        <v>21</v>
      </c>
      <c r="B25" s="50" t="s">
        <v>89</v>
      </c>
      <c r="C25" s="392">
        <v>456</v>
      </c>
      <c r="D25" s="416">
        <v>456</v>
      </c>
      <c r="E25" s="392">
        <v>717</v>
      </c>
      <c r="F25" s="390">
        <v>830</v>
      </c>
      <c r="G25" s="392">
        <v>996</v>
      </c>
      <c r="K25" s="172"/>
    </row>
    <row r="26" spans="1:11" s="6" customFormat="1" ht="11.25">
      <c r="A26" s="403">
        <v>22</v>
      </c>
      <c r="B26" s="50" t="s">
        <v>90</v>
      </c>
      <c r="C26" s="392">
        <v>552</v>
      </c>
      <c r="D26" s="416">
        <v>714</v>
      </c>
      <c r="E26" s="392">
        <v>758</v>
      </c>
      <c r="F26" s="390">
        <v>885</v>
      </c>
      <c r="G26" s="392">
        <v>944</v>
      </c>
      <c r="K26" s="172"/>
    </row>
    <row r="27" spans="1:11" s="6" customFormat="1" ht="11.25">
      <c r="A27" s="403">
        <v>23</v>
      </c>
      <c r="B27" s="50" t="s">
        <v>28</v>
      </c>
      <c r="C27" s="392">
        <v>149</v>
      </c>
      <c r="D27" s="416">
        <v>267</v>
      </c>
      <c r="E27" s="392">
        <v>162</v>
      </c>
      <c r="F27" s="390">
        <v>191</v>
      </c>
      <c r="G27" s="392">
        <v>213</v>
      </c>
      <c r="K27" s="172"/>
    </row>
    <row r="28" spans="1:11" s="6" customFormat="1" ht="11.25">
      <c r="A28" s="403">
        <v>24</v>
      </c>
      <c r="B28" s="50" t="s">
        <v>29</v>
      </c>
      <c r="C28" s="392">
        <v>616</v>
      </c>
      <c r="D28" s="416">
        <v>1001</v>
      </c>
      <c r="E28" s="392">
        <v>1020</v>
      </c>
      <c r="F28" s="390">
        <v>1129</v>
      </c>
      <c r="G28" s="392">
        <v>1169</v>
      </c>
      <c r="K28" s="172"/>
    </row>
    <row r="29" spans="1:11" s="6" customFormat="1" ht="11.25">
      <c r="A29" s="403">
        <v>25</v>
      </c>
      <c r="B29" s="50" t="s">
        <v>30</v>
      </c>
      <c r="C29" s="392">
        <v>730</v>
      </c>
      <c r="D29" s="416">
        <v>775</v>
      </c>
      <c r="E29" s="392">
        <v>864</v>
      </c>
      <c r="F29" s="390">
        <v>972</v>
      </c>
      <c r="G29" s="392">
        <v>1036</v>
      </c>
      <c r="K29" s="172"/>
    </row>
    <row r="30" spans="1:11" s="6" customFormat="1" ht="11.25">
      <c r="A30" s="403">
        <v>26</v>
      </c>
      <c r="B30" s="50" t="s">
        <v>31</v>
      </c>
      <c r="C30" s="392">
        <v>1235</v>
      </c>
      <c r="D30" s="416">
        <v>1331</v>
      </c>
      <c r="E30" s="392">
        <v>1353</v>
      </c>
      <c r="F30" s="390">
        <v>1470</v>
      </c>
      <c r="G30" s="392">
        <v>1640</v>
      </c>
      <c r="K30" s="172"/>
    </row>
    <row r="31" spans="1:11" s="6" customFormat="1" ht="11.25">
      <c r="A31" s="403">
        <v>27</v>
      </c>
      <c r="B31" s="50" t="s">
        <v>32</v>
      </c>
      <c r="C31" s="392">
        <v>770</v>
      </c>
      <c r="D31" s="416">
        <v>871</v>
      </c>
      <c r="E31" s="392">
        <v>954</v>
      </c>
      <c r="F31" s="390">
        <v>954</v>
      </c>
      <c r="G31" s="392">
        <v>1046</v>
      </c>
      <c r="K31" s="172"/>
    </row>
    <row r="32" spans="1:11" s="6" customFormat="1" ht="11.25">
      <c r="A32" s="403">
        <v>28</v>
      </c>
      <c r="B32" s="50" t="s">
        <v>91</v>
      </c>
      <c r="C32" s="392">
        <v>524</v>
      </c>
      <c r="D32" s="416">
        <v>596</v>
      </c>
      <c r="E32" s="392">
        <v>627</v>
      </c>
      <c r="F32" s="390">
        <v>752</v>
      </c>
      <c r="G32" s="392">
        <v>801</v>
      </c>
      <c r="K32" s="172"/>
    </row>
    <row r="33" spans="1:11" s="6" customFormat="1" ht="11.25">
      <c r="A33" s="403">
        <v>29</v>
      </c>
      <c r="B33" s="50" t="s">
        <v>33</v>
      </c>
      <c r="C33" s="392">
        <v>1198</v>
      </c>
      <c r="D33" s="416">
        <v>1165</v>
      </c>
      <c r="E33" s="392">
        <v>1215</v>
      </c>
      <c r="F33" s="390">
        <v>1493</v>
      </c>
      <c r="G33" s="392">
        <v>1606</v>
      </c>
      <c r="K33" s="172"/>
    </row>
    <row r="34" spans="1:11" s="6" customFormat="1" ht="11.25">
      <c r="A34" s="403">
        <v>30</v>
      </c>
      <c r="B34" s="50" t="s">
        <v>34</v>
      </c>
      <c r="C34" s="392">
        <v>3114</v>
      </c>
      <c r="D34" s="416">
        <v>3279</v>
      </c>
      <c r="E34" s="392">
        <v>3348</v>
      </c>
      <c r="F34" s="390">
        <v>3502</v>
      </c>
      <c r="G34" s="392">
        <v>3809</v>
      </c>
      <c r="K34" s="172"/>
    </row>
    <row r="35" spans="1:11" s="6" customFormat="1" ht="11.25">
      <c r="A35" s="403">
        <v>31</v>
      </c>
      <c r="B35" s="50" t="s">
        <v>92</v>
      </c>
      <c r="C35" s="392">
        <v>3879</v>
      </c>
      <c r="D35" s="416">
        <v>4210</v>
      </c>
      <c r="E35" s="392">
        <v>4610</v>
      </c>
      <c r="F35" s="390">
        <v>5035</v>
      </c>
      <c r="G35" s="392">
        <v>5526</v>
      </c>
      <c r="K35" s="172"/>
    </row>
    <row r="36" spans="1:11" s="6" customFormat="1" ht="11.25">
      <c r="A36" s="403">
        <v>32</v>
      </c>
      <c r="B36" s="50" t="s">
        <v>35</v>
      </c>
      <c r="C36" s="392">
        <v>171</v>
      </c>
      <c r="D36" s="416">
        <v>292</v>
      </c>
      <c r="E36" s="392">
        <v>292</v>
      </c>
      <c r="F36" s="390">
        <v>294</v>
      </c>
      <c r="G36" s="392">
        <v>356</v>
      </c>
      <c r="K36" s="172"/>
    </row>
    <row r="37" spans="1:11" s="6" customFormat="1" ht="11.25">
      <c r="A37" s="403">
        <v>33</v>
      </c>
      <c r="B37" s="50" t="s">
        <v>36</v>
      </c>
      <c r="C37" s="392">
        <v>3922</v>
      </c>
      <c r="D37" s="416">
        <v>4701</v>
      </c>
      <c r="E37" s="392">
        <v>5037</v>
      </c>
      <c r="F37" s="390">
        <v>5276</v>
      </c>
      <c r="G37" s="392">
        <v>5766</v>
      </c>
      <c r="K37" s="172"/>
    </row>
    <row r="38" spans="1:11" s="6" customFormat="1" ht="11.25">
      <c r="A38" s="403">
        <v>34</v>
      </c>
      <c r="B38" s="50" t="s">
        <v>37</v>
      </c>
      <c r="C38" s="392">
        <v>3645</v>
      </c>
      <c r="D38" s="416">
        <v>3821</v>
      </c>
      <c r="E38" s="392">
        <v>3953</v>
      </c>
      <c r="F38" s="390">
        <v>4409</v>
      </c>
      <c r="G38" s="392">
        <v>4679</v>
      </c>
      <c r="K38" s="172"/>
    </row>
    <row r="39" spans="1:11" s="6" customFormat="1" ht="11.25">
      <c r="A39" s="403">
        <v>35</v>
      </c>
      <c r="B39" s="50" t="s">
        <v>93</v>
      </c>
      <c r="C39" s="392">
        <v>998</v>
      </c>
      <c r="D39" s="416">
        <v>1133</v>
      </c>
      <c r="E39" s="392">
        <v>1235</v>
      </c>
      <c r="F39" s="390">
        <v>1540</v>
      </c>
      <c r="G39" s="392">
        <v>1669</v>
      </c>
      <c r="K39" s="172"/>
    </row>
    <row r="40" spans="1:11" s="6" customFormat="1" ht="11.25">
      <c r="A40" s="403">
        <v>36</v>
      </c>
      <c r="B40" s="50" t="s">
        <v>38</v>
      </c>
      <c r="C40" s="392">
        <v>171</v>
      </c>
      <c r="D40" s="416">
        <v>196</v>
      </c>
      <c r="E40" s="392">
        <v>243</v>
      </c>
      <c r="F40" s="390">
        <v>261</v>
      </c>
      <c r="G40" s="392">
        <v>310</v>
      </c>
      <c r="K40" s="172"/>
    </row>
    <row r="41" spans="1:11" s="6" customFormat="1" ht="11.25">
      <c r="A41" s="403">
        <v>37</v>
      </c>
      <c r="B41" s="50" t="s">
        <v>94</v>
      </c>
      <c r="C41" s="392">
        <v>1094</v>
      </c>
      <c r="D41" s="416">
        <v>1287</v>
      </c>
      <c r="E41" s="392">
        <v>1287</v>
      </c>
      <c r="F41" s="390">
        <v>1374</v>
      </c>
      <c r="G41" s="392">
        <v>1435</v>
      </c>
      <c r="K41" s="172"/>
    </row>
    <row r="42" spans="1:11" s="6" customFormat="1" ht="11.25">
      <c r="A42" s="403">
        <v>38</v>
      </c>
      <c r="B42" s="50" t="s">
        <v>39</v>
      </c>
      <c r="C42" s="392">
        <v>3830</v>
      </c>
      <c r="D42" s="416">
        <v>4148</v>
      </c>
      <c r="E42" s="392">
        <v>4429</v>
      </c>
      <c r="F42" s="390">
        <v>4624</v>
      </c>
      <c r="G42" s="392">
        <v>4659</v>
      </c>
      <c r="K42" s="172"/>
    </row>
    <row r="43" spans="1:11" s="6" customFormat="1" ht="11.25">
      <c r="A43" s="403">
        <v>39</v>
      </c>
      <c r="B43" s="50" t="s">
        <v>40</v>
      </c>
      <c r="C43" s="392">
        <v>366</v>
      </c>
      <c r="D43" s="402">
        <v>359</v>
      </c>
      <c r="E43" s="392">
        <v>370</v>
      </c>
      <c r="F43" s="390">
        <v>468</v>
      </c>
      <c r="G43" s="392">
        <v>484</v>
      </c>
      <c r="K43" s="172"/>
    </row>
    <row r="44" spans="1:11" s="6" customFormat="1" ht="11.25">
      <c r="A44" s="403">
        <v>40</v>
      </c>
      <c r="B44" s="50" t="s">
        <v>41</v>
      </c>
      <c r="C44" s="392">
        <v>734</v>
      </c>
      <c r="D44" s="416">
        <v>734</v>
      </c>
      <c r="E44" s="392">
        <v>739</v>
      </c>
      <c r="F44" s="390">
        <v>784</v>
      </c>
      <c r="G44" s="392">
        <v>837</v>
      </c>
      <c r="K44" s="172"/>
    </row>
    <row r="45" spans="1:11" s="6" customFormat="1" ht="11.25">
      <c r="A45" s="403">
        <v>41</v>
      </c>
      <c r="B45" s="50" t="s">
        <v>95</v>
      </c>
      <c r="C45" s="392">
        <v>501</v>
      </c>
      <c r="D45" s="416">
        <v>559</v>
      </c>
      <c r="E45" s="392">
        <v>604</v>
      </c>
      <c r="F45" s="390">
        <v>828</v>
      </c>
      <c r="G45" s="392">
        <v>823</v>
      </c>
      <c r="K45" s="172"/>
    </row>
    <row r="46" spans="1:11" s="6" customFormat="1" ht="11.25">
      <c r="A46" s="403">
        <v>42</v>
      </c>
      <c r="B46" s="50" t="s">
        <v>42</v>
      </c>
      <c r="C46" s="392">
        <v>2391</v>
      </c>
      <c r="D46" s="416">
        <v>2383</v>
      </c>
      <c r="E46" s="392">
        <v>2404</v>
      </c>
      <c r="F46" s="390">
        <v>2600</v>
      </c>
      <c r="G46" s="392">
        <v>2882</v>
      </c>
      <c r="K46" s="172"/>
    </row>
    <row r="47" spans="1:11" s="6" customFormat="1" ht="11.25">
      <c r="A47" s="403">
        <v>43</v>
      </c>
      <c r="B47" s="50" t="s">
        <v>96</v>
      </c>
      <c r="C47" s="392">
        <v>674</v>
      </c>
      <c r="D47" s="416">
        <v>668</v>
      </c>
      <c r="E47" s="392">
        <v>688</v>
      </c>
      <c r="F47" s="390">
        <v>800</v>
      </c>
      <c r="G47" s="392">
        <v>943</v>
      </c>
      <c r="K47" s="172"/>
    </row>
    <row r="48" spans="1:11" s="6" customFormat="1" ht="11.25">
      <c r="A48" s="403">
        <v>44</v>
      </c>
      <c r="B48" s="50" t="s">
        <v>97</v>
      </c>
      <c r="C48" s="392">
        <v>3329</v>
      </c>
      <c r="D48" s="416">
        <v>3484</v>
      </c>
      <c r="E48" s="392">
        <v>3692</v>
      </c>
      <c r="F48" s="390">
        <v>3846</v>
      </c>
      <c r="G48" s="392">
        <v>3778</v>
      </c>
      <c r="K48" s="172"/>
    </row>
    <row r="49" spans="1:11" s="6" customFormat="1" ht="11.25">
      <c r="A49" s="403">
        <v>45</v>
      </c>
      <c r="B49" s="50" t="s">
        <v>43</v>
      </c>
      <c r="C49" s="392">
        <v>1224</v>
      </c>
      <c r="D49" s="416">
        <v>1427</v>
      </c>
      <c r="E49" s="392">
        <v>1505</v>
      </c>
      <c r="F49" s="390">
        <v>1601</v>
      </c>
      <c r="G49" s="392">
        <v>1707</v>
      </c>
      <c r="K49" s="172"/>
    </row>
    <row r="50" spans="1:11" s="6" customFormat="1" ht="11.25">
      <c r="A50" s="403">
        <v>46</v>
      </c>
      <c r="B50" s="50" t="s">
        <v>44</v>
      </c>
      <c r="C50" s="392">
        <v>471</v>
      </c>
      <c r="D50" s="416">
        <v>486</v>
      </c>
      <c r="E50" s="392">
        <v>493</v>
      </c>
      <c r="F50" s="390">
        <v>509</v>
      </c>
      <c r="G50" s="392">
        <v>529</v>
      </c>
      <c r="K50" s="172"/>
    </row>
    <row r="51" spans="1:11" s="6" customFormat="1" ht="11.25">
      <c r="A51" s="403">
        <v>47</v>
      </c>
      <c r="B51" s="50" t="s">
        <v>98</v>
      </c>
      <c r="C51" s="392">
        <v>949</v>
      </c>
      <c r="D51" s="416">
        <v>985</v>
      </c>
      <c r="E51" s="392">
        <v>1043</v>
      </c>
      <c r="F51" s="390">
        <v>1154</v>
      </c>
      <c r="G51" s="392">
        <v>1200</v>
      </c>
      <c r="K51" s="172"/>
    </row>
    <row r="52" spans="1:11" s="6" customFormat="1" ht="11.25">
      <c r="A52" s="403">
        <v>48</v>
      </c>
      <c r="B52" s="50" t="s">
        <v>45</v>
      </c>
      <c r="C52" s="392">
        <v>246</v>
      </c>
      <c r="D52" s="416">
        <v>390</v>
      </c>
      <c r="E52" s="392">
        <v>420</v>
      </c>
      <c r="F52" s="390">
        <v>277</v>
      </c>
      <c r="G52" s="392">
        <v>272</v>
      </c>
      <c r="K52" s="172"/>
    </row>
    <row r="53" spans="1:11" s="6" customFormat="1" ht="11.25">
      <c r="A53" s="403">
        <v>49</v>
      </c>
      <c r="B53" s="50" t="s">
        <v>99</v>
      </c>
      <c r="C53" s="392">
        <v>958</v>
      </c>
      <c r="D53" s="416">
        <v>1000</v>
      </c>
      <c r="E53" s="392">
        <v>1120</v>
      </c>
      <c r="F53" s="390">
        <v>1322</v>
      </c>
      <c r="G53" s="392">
        <v>1376</v>
      </c>
      <c r="K53" s="172"/>
    </row>
    <row r="54" spans="1:11" s="6" customFormat="1" ht="11.25">
      <c r="A54" s="403">
        <v>50</v>
      </c>
      <c r="B54" s="50" t="s">
        <v>46</v>
      </c>
      <c r="C54" s="392">
        <v>515</v>
      </c>
      <c r="D54" s="416">
        <v>634</v>
      </c>
      <c r="E54" s="392">
        <v>664</v>
      </c>
      <c r="F54" s="390">
        <v>709</v>
      </c>
      <c r="G54" s="392">
        <v>712</v>
      </c>
      <c r="K54" s="172"/>
    </row>
    <row r="55" spans="1:11" s="6" customFormat="1" ht="11.25">
      <c r="A55" s="403">
        <v>51</v>
      </c>
      <c r="B55" s="50" t="s">
        <v>47</v>
      </c>
      <c r="C55" s="392">
        <v>1367</v>
      </c>
      <c r="D55" s="416">
        <v>1378</v>
      </c>
      <c r="E55" s="392">
        <v>1409</v>
      </c>
      <c r="F55" s="390">
        <v>1543</v>
      </c>
      <c r="G55" s="392">
        <v>1101</v>
      </c>
      <c r="K55" s="172"/>
    </row>
    <row r="56" spans="1:11" s="6" customFormat="1" ht="11.25">
      <c r="A56" s="400">
        <v>52</v>
      </c>
      <c r="B56" s="399" t="s">
        <v>100</v>
      </c>
      <c r="C56" s="391">
        <v>326</v>
      </c>
      <c r="D56" s="426">
        <v>326</v>
      </c>
      <c r="E56" s="391">
        <v>305</v>
      </c>
      <c r="F56" s="398">
        <v>320</v>
      </c>
      <c r="G56" s="391">
        <v>320</v>
      </c>
      <c r="K56" s="172"/>
    </row>
    <row r="57" spans="1:11" s="6" customFormat="1" ht="11.25">
      <c r="A57" s="394"/>
      <c r="B57" s="50"/>
      <c r="C57" s="390"/>
      <c r="D57" s="416"/>
      <c r="E57" s="390"/>
      <c r="F57" s="390"/>
      <c r="G57" s="390"/>
      <c r="K57" s="172"/>
    </row>
    <row r="58" spans="1:11" s="6" customFormat="1" ht="11.25">
      <c r="A58" s="394"/>
      <c r="B58" s="50"/>
      <c r="C58" s="390"/>
      <c r="D58" s="416"/>
      <c r="E58" s="390"/>
      <c r="F58" s="390"/>
      <c r="G58" s="390"/>
      <c r="K58" s="172"/>
    </row>
    <row r="59" spans="1:11" s="6" customFormat="1" ht="22.5" customHeight="1">
      <c r="A59" s="741" t="s">
        <v>15</v>
      </c>
      <c r="B59" s="742"/>
      <c r="C59" s="435">
        <v>2007</v>
      </c>
      <c r="D59" s="434">
        <v>2008</v>
      </c>
      <c r="E59" s="35">
        <v>2009</v>
      </c>
      <c r="F59" s="189">
        <v>2010</v>
      </c>
      <c r="G59" s="35">
        <v>2011</v>
      </c>
      <c r="K59" s="172"/>
    </row>
    <row r="60" spans="1:11" s="6" customFormat="1" ht="11.25">
      <c r="A60" s="432">
        <v>53</v>
      </c>
      <c r="B60" s="50" t="s">
        <v>48</v>
      </c>
      <c r="C60" s="392">
        <v>104</v>
      </c>
      <c r="D60" s="416">
        <v>129</v>
      </c>
      <c r="E60" s="392">
        <v>145</v>
      </c>
      <c r="F60" s="390">
        <v>175</v>
      </c>
      <c r="G60" s="392">
        <v>204</v>
      </c>
      <c r="K60" s="172"/>
    </row>
    <row r="61" spans="1:11" s="6" customFormat="1" ht="11.25">
      <c r="A61" s="432">
        <v>54</v>
      </c>
      <c r="B61" s="50" t="s">
        <v>101</v>
      </c>
      <c r="C61" s="392">
        <v>1483</v>
      </c>
      <c r="D61" s="416">
        <v>1652</v>
      </c>
      <c r="E61" s="392">
        <v>1791</v>
      </c>
      <c r="F61" s="390">
        <v>1854</v>
      </c>
      <c r="G61" s="392">
        <v>2003</v>
      </c>
      <c r="K61" s="172"/>
    </row>
    <row r="62" spans="1:11" s="6" customFormat="1" ht="11.25">
      <c r="A62" s="432">
        <v>55</v>
      </c>
      <c r="B62" s="50" t="s">
        <v>49</v>
      </c>
      <c r="C62" s="392">
        <v>263</v>
      </c>
      <c r="D62" s="416">
        <v>383</v>
      </c>
      <c r="E62" s="392">
        <v>393</v>
      </c>
      <c r="F62" s="390">
        <v>391</v>
      </c>
      <c r="G62" s="392">
        <v>500</v>
      </c>
      <c r="K62" s="172"/>
    </row>
    <row r="63" spans="1:11" s="6" customFormat="1" ht="11.25">
      <c r="A63" s="432">
        <v>56</v>
      </c>
      <c r="B63" s="50" t="s">
        <v>50</v>
      </c>
      <c r="C63" s="392">
        <v>958</v>
      </c>
      <c r="D63" s="416">
        <v>1174</v>
      </c>
      <c r="E63" s="392">
        <v>1454</v>
      </c>
      <c r="F63" s="390">
        <v>1531</v>
      </c>
      <c r="G63" s="392">
        <v>1771</v>
      </c>
      <c r="K63" s="172"/>
    </row>
    <row r="64" spans="1:11" s="6" customFormat="1" ht="11.25">
      <c r="A64" s="432">
        <v>57</v>
      </c>
      <c r="B64" s="50" t="s">
        <v>51</v>
      </c>
      <c r="C64" s="392">
        <v>1411</v>
      </c>
      <c r="D64" s="416">
        <v>1619</v>
      </c>
      <c r="E64" s="392">
        <v>1751</v>
      </c>
      <c r="F64" s="390">
        <v>1904</v>
      </c>
      <c r="G64" s="392">
        <v>2336</v>
      </c>
      <c r="K64" s="172"/>
    </row>
    <row r="65" spans="1:11" s="6" customFormat="1" ht="11.25">
      <c r="A65" s="432">
        <v>58</v>
      </c>
      <c r="B65" s="50" t="s">
        <v>52</v>
      </c>
      <c r="C65" s="392">
        <v>40</v>
      </c>
      <c r="D65" s="416">
        <v>40</v>
      </c>
      <c r="E65" s="392">
        <v>310</v>
      </c>
      <c r="F65" s="390">
        <v>382</v>
      </c>
      <c r="G65" s="392">
        <v>411</v>
      </c>
      <c r="K65" s="172"/>
    </row>
    <row r="66" spans="1:11" s="6" customFormat="1" ht="11.25">
      <c r="A66" s="432">
        <v>59</v>
      </c>
      <c r="B66" s="50" t="s">
        <v>53</v>
      </c>
      <c r="C66" s="392">
        <v>2451</v>
      </c>
      <c r="D66" s="416">
        <v>3218</v>
      </c>
      <c r="E66" s="392">
        <v>3706</v>
      </c>
      <c r="F66" s="390">
        <v>4194</v>
      </c>
      <c r="G66" s="392">
        <v>4530</v>
      </c>
      <c r="K66" s="172"/>
    </row>
    <row r="67" spans="1:11" s="6" customFormat="1" ht="11.25">
      <c r="A67" s="432">
        <v>60</v>
      </c>
      <c r="B67" s="50" t="s">
        <v>54</v>
      </c>
      <c r="C67" s="392">
        <v>671</v>
      </c>
      <c r="D67" s="416">
        <v>848</v>
      </c>
      <c r="E67" s="392">
        <v>1185</v>
      </c>
      <c r="F67" s="390">
        <v>1243</v>
      </c>
      <c r="G67" s="392">
        <v>1207</v>
      </c>
      <c r="K67" s="172"/>
    </row>
    <row r="68" spans="1:11" s="6" customFormat="1" ht="11.25">
      <c r="A68" s="432">
        <v>61</v>
      </c>
      <c r="B68" s="50" t="s">
        <v>55</v>
      </c>
      <c r="C68" s="392">
        <v>185</v>
      </c>
      <c r="D68" s="433">
        <v>350</v>
      </c>
      <c r="E68" s="392">
        <v>329</v>
      </c>
      <c r="F68" s="390">
        <v>431</v>
      </c>
      <c r="G68" s="392">
        <v>458</v>
      </c>
      <c r="K68" s="172"/>
    </row>
    <row r="69" spans="1:11" s="6" customFormat="1" ht="11.25">
      <c r="A69" s="432">
        <v>62</v>
      </c>
      <c r="B69" s="50" t="s">
        <v>102</v>
      </c>
      <c r="C69" s="392">
        <v>1291</v>
      </c>
      <c r="D69" s="416">
        <v>1476</v>
      </c>
      <c r="E69" s="392">
        <v>1543</v>
      </c>
      <c r="F69" s="390">
        <v>1779</v>
      </c>
      <c r="G69" s="392">
        <v>1908</v>
      </c>
      <c r="K69" s="172"/>
    </row>
    <row r="70" spans="1:11" s="6" customFormat="1" ht="11.25">
      <c r="A70" s="432">
        <v>63</v>
      </c>
      <c r="B70" s="50" t="s">
        <v>103</v>
      </c>
      <c r="C70" s="392">
        <v>934</v>
      </c>
      <c r="D70" s="416">
        <v>937</v>
      </c>
      <c r="E70" s="392">
        <v>904</v>
      </c>
      <c r="F70" s="390">
        <v>975</v>
      </c>
      <c r="G70" s="392">
        <v>1168</v>
      </c>
      <c r="K70" s="172"/>
    </row>
    <row r="71" spans="1:11" s="6" customFormat="1" ht="11.25">
      <c r="A71" s="432">
        <v>64</v>
      </c>
      <c r="B71" s="50" t="s">
        <v>104</v>
      </c>
      <c r="C71" s="392">
        <v>1854</v>
      </c>
      <c r="D71" s="416">
        <v>2167</v>
      </c>
      <c r="E71" s="392">
        <v>2759</v>
      </c>
      <c r="F71" s="390">
        <v>2591</v>
      </c>
      <c r="G71" s="392">
        <v>2743</v>
      </c>
      <c r="K71" s="172"/>
    </row>
    <row r="72" spans="1:11" s="6" customFormat="1" ht="11.25">
      <c r="A72" s="432">
        <v>65</v>
      </c>
      <c r="B72" s="50" t="s">
        <v>105</v>
      </c>
      <c r="C72" s="392">
        <v>439</v>
      </c>
      <c r="D72" s="416">
        <v>519</v>
      </c>
      <c r="E72" s="392">
        <v>471</v>
      </c>
      <c r="F72" s="390">
        <v>527</v>
      </c>
      <c r="G72" s="392">
        <v>683</v>
      </c>
      <c r="K72" s="172"/>
    </row>
    <row r="73" spans="1:11" s="6" customFormat="1" ht="11.25">
      <c r="A73" s="432">
        <v>66</v>
      </c>
      <c r="B73" s="50" t="s">
        <v>106</v>
      </c>
      <c r="C73" s="392">
        <v>1297</v>
      </c>
      <c r="D73" s="416">
        <v>1459</v>
      </c>
      <c r="E73" s="392">
        <v>1533</v>
      </c>
      <c r="F73" s="390">
        <v>1623</v>
      </c>
      <c r="G73" s="392">
        <v>1677</v>
      </c>
      <c r="K73" s="172"/>
    </row>
    <row r="74" spans="1:11" s="6" customFormat="1" ht="11.25">
      <c r="A74" s="432">
        <v>67</v>
      </c>
      <c r="B74" s="50" t="s">
        <v>107</v>
      </c>
      <c r="C74" s="392">
        <v>1961</v>
      </c>
      <c r="D74" s="416">
        <v>2023</v>
      </c>
      <c r="E74" s="392">
        <v>2336</v>
      </c>
      <c r="F74" s="390">
        <v>2630</v>
      </c>
      <c r="G74" s="392">
        <v>2896</v>
      </c>
      <c r="K74" s="172"/>
    </row>
    <row r="75" spans="1:11" s="6" customFormat="1" ht="11.25">
      <c r="A75" s="432">
        <v>68</v>
      </c>
      <c r="B75" s="50" t="s">
        <v>108</v>
      </c>
      <c r="C75" s="392">
        <v>2375</v>
      </c>
      <c r="D75" s="416">
        <v>2559</v>
      </c>
      <c r="E75" s="392">
        <v>2589</v>
      </c>
      <c r="F75" s="390">
        <v>2651</v>
      </c>
      <c r="G75" s="392">
        <v>2748</v>
      </c>
      <c r="K75" s="172"/>
    </row>
    <row r="76" spans="1:11" s="6" customFormat="1" ht="11.25">
      <c r="A76" s="432">
        <v>69</v>
      </c>
      <c r="B76" s="50" t="s">
        <v>56</v>
      </c>
      <c r="C76" s="392">
        <v>9136</v>
      </c>
      <c r="D76" s="416">
        <v>10263</v>
      </c>
      <c r="E76" s="392">
        <v>10659</v>
      </c>
      <c r="F76" s="390">
        <v>11658</v>
      </c>
      <c r="G76" s="392">
        <v>12417</v>
      </c>
      <c r="K76" s="172"/>
    </row>
    <row r="77" spans="1:11" s="6" customFormat="1" ht="11.25">
      <c r="A77" s="432">
        <v>70</v>
      </c>
      <c r="B77" s="50" t="s">
        <v>109</v>
      </c>
      <c r="C77" s="392">
        <v>398</v>
      </c>
      <c r="D77" s="416">
        <v>468</v>
      </c>
      <c r="E77" s="392">
        <v>478</v>
      </c>
      <c r="F77" s="390">
        <v>487</v>
      </c>
      <c r="G77" s="392">
        <v>532</v>
      </c>
      <c r="K77" s="172"/>
    </row>
    <row r="78" spans="1:11" s="6" customFormat="1" ht="11.25">
      <c r="A78" s="432">
        <v>71</v>
      </c>
      <c r="B78" s="50" t="s">
        <v>110</v>
      </c>
      <c r="C78" s="392">
        <v>877</v>
      </c>
      <c r="D78" s="416">
        <v>989</v>
      </c>
      <c r="E78" s="392">
        <v>1077</v>
      </c>
      <c r="F78" s="390">
        <v>1271</v>
      </c>
      <c r="G78" s="392">
        <v>1267</v>
      </c>
      <c r="K78" s="172"/>
    </row>
    <row r="79" spans="1:11" s="6" customFormat="1" ht="11.25">
      <c r="A79" s="432">
        <v>72</v>
      </c>
      <c r="B79" s="50" t="s">
        <v>57</v>
      </c>
      <c r="C79" s="392">
        <v>369</v>
      </c>
      <c r="D79" s="416">
        <v>460</v>
      </c>
      <c r="E79" s="392">
        <v>564</v>
      </c>
      <c r="F79" s="390">
        <v>511</v>
      </c>
      <c r="G79" s="392">
        <v>631</v>
      </c>
      <c r="K79" s="172"/>
    </row>
    <row r="80" spans="1:11" s="6" customFormat="1" ht="11.25">
      <c r="A80" s="432">
        <v>73</v>
      </c>
      <c r="B80" s="50" t="s">
        <v>58</v>
      </c>
      <c r="C80" s="392">
        <v>1072</v>
      </c>
      <c r="D80" s="416">
        <v>1217</v>
      </c>
      <c r="E80" s="392">
        <v>1225</v>
      </c>
      <c r="F80" s="390">
        <v>1373</v>
      </c>
      <c r="G80" s="392">
        <v>1479</v>
      </c>
      <c r="K80" s="172"/>
    </row>
    <row r="81" spans="1:11" s="6" customFormat="1" ht="11.25">
      <c r="A81" s="432">
        <v>74</v>
      </c>
      <c r="B81" s="50" t="s">
        <v>111</v>
      </c>
      <c r="C81" s="392">
        <v>3171</v>
      </c>
      <c r="D81" s="416">
        <v>3307</v>
      </c>
      <c r="E81" s="392">
        <v>3746</v>
      </c>
      <c r="F81" s="390">
        <v>3549</v>
      </c>
      <c r="G81" s="392">
        <v>3739</v>
      </c>
      <c r="K81" s="172"/>
    </row>
    <row r="82" spans="1:11" s="6" customFormat="1" ht="11.25">
      <c r="A82" s="432">
        <v>75</v>
      </c>
      <c r="B82" s="50" t="s">
        <v>59</v>
      </c>
      <c r="C82" s="392">
        <v>70</v>
      </c>
      <c r="D82" s="416">
        <v>70</v>
      </c>
      <c r="E82" s="392">
        <v>0</v>
      </c>
      <c r="F82" s="390">
        <v>0</v>
      </c>
      <c r="G82" s="392">
        <v>0</v>
      </c>
      <c r="K82" s="172"/>
    </row>
    <row r="83" spans="1:11" s="6" customFormat="1" ht="11.25">
      <c r="A83" s="432">
        <v>76</v>
      </c>
      <c r="B83" s="50" t="s">
        <v>112</v>
      </c>
      <c r="C83" s="392">
        <v>2095</v>
      </c>
      <c r="D83" s="416">
        <v>2282</v>
      </c>
      <c r="E83" s="392">
        <v>2604</v>
      </c>
      <c r="F83" s="390">
        <v>2883</v>
      </c>
      <c r="G83" s="392">
        <v>2983</v>
      </c>
      <c r="K83" s="172"/>
    </row>
    <row r="84" spans="1:11" s="6" customFormat="1" ht="11.25">
      <c r="A84" s="432">
        <v>77</v>
      </c>
      <c r="B84" s="50" t="s">
        <v>113</v>
      </c>
      <c r="C84" s="392">
        <v>2002</v>
      </c>
      <c r="D84" s="416">
        <v>2154</v>
      </c>
      <c r="E84" s="392">
        <v>2355</v>
      </c>
      <c r="F84" s="390">
        <v>2390</v>
      </c>
      <c r="G84" s="392">
        <v>2686</v>
      </c>
      <c r="K84" s="172"/>
    </row>
    <row r="85" spans="1:11" s="6" customFormat="1" ht="11.25">
      <c r="A85" s="432">
        <v>78</v>
      </c>
      <c r="B85" s="50" t="s">
        <v>60</v>
      </c>
      <c r="C85" s="392">
        <v>2772</v>
      </c>
      <c r="D85" s="416">
        <v>3065</v>
      </c>
      <c r="E85" s="392">
        <v>3798</v>
      </c>
      <c r="F85" s="390">
        <v>4262</v>
      </c>
      <c r="G85" s="392">
        <v>4397</v>
      </c>
      <c r="K85" s="172"/>
    </row>
    <row r="86" spans="1:11" s="6" customFormat="1" ht="11.25">
      <c r="A86" s="432">
        <v>79</v>
      </c>
      <c r="B86" s="50" t="s">
        <v>114</v>
      </c>
      <c r="C86" s="392">
        <v>554</v>
      </c>
      <c r="D86" s="416">
        <v>554</v>
      </c>
      <c r="E86" s="392">
        <v>603</v>
      </c>
      <c r="F86" s="390">
        <v>709</v>
      </c>
      <c r="G86" s="392">
        <v>712</v>
      </c>
      <c r="K86" s="172"/>
    </row>
    <row r="87" spans="1:11" s="6" customFormat="1" ht="11.25">
      <c r="A87" s="432">
        <v>80</v>
      </c>
      <c r="B87" s="50" t="s">
        <v>61</v>
      </c>
      <c r="C87" s="392">
        <v>1072</v>
      </c>
      <c r="D87" s="416">
        <v>1177</v>
      </c>
      <c r="E87" s="392">
        <v>1178</v>
      </c>
      <c r="F87" s="390">
        <v>1265</v>
      </c>
      <c r="G87" s="392">
        <v>1368</v>
      </c>
      <c r="K87" s="172"/>
    </row>
    <row r="88" spans="1:11" s="6" customFormat="1" ht="11.25">
      <c r="A88" s="432">
        <v>81</v>
      </c>
      <c r="B88" s="50" t="s">
        <v>62</v>
      </c>
      <c r="C88" s="392">
        <v>1254</v>
      </c>
      <c r="D88" s="416">
        <v>1299</v>
      </c>
      <c r="E88" s="392">
        <v>1443</v>
      </c>
      <c r="F88" s="390">
        <v>1672</v>
      </c>
      <c r="G88" s="392">
        <v>1777</v>
      </c>
      <c r="K88" s="172"/>
    </row>
    <row r="89" spans="1:11" s="6" customFormat="1" ht="11.25">
      <c r="A89" s="432">
        <v>82</v>
      </c>
      <c r="B89" s="50" t="s">
        <v>115</v>
      </c>
      <c r="C89" s="392">
        <v>503</v>
      </c>
      <c r="D89" s="416">
        <v>503</v>
      </c>
      <c r="E89" s="392">
        <v>589</v>
      </c>
      <c r="F89" s="390">
        <v>605</v>
      </c>
      <c r="G89" s="392">
        <v>711</v>
      </c>
      <c r="K89" s="172"/>
    </row>
    <row r="90" spans="1:11" s="6" customFormat="1" ht="11.25">
      <c r="A90" s="432">
        <v>83</v>
      </c>
      <c r="B90" s="50" t="s">
        <v>63</v>
      </c>
      <c r="C90" s="392">
        <v>4114</v>
      </c>
      <c r="D90" s="416">
        <v>4530</v>
      </c>
      <c r="E90" s="392">
        <v>4880</v>
      </c>
      <c r="F90" s="390">
        <v>2913</v>
      </c>
      <c r="G90" s="392">
        <v>6230</v>
      </c>
      <c r="K90" s="172"/>
    </row>
    <row r="91" spans="1:11" s="6" customFormat="1" ht="11.25">
      <c r="A91" s="432">
        <v>84</v>
      </c>
      <c r="B91" s="50" t="s">
        <v>64</v>
      </c>
      <c r="C91" s="392">
        <v>2136</v>
      </c>
      <c r="D91" s="416">
        <v>2621</v>
      </c>
      <c r="E91" s="392">
        <v>2732</v>
      </c>
      <c r="F91" s="390">
        <v>2894</v>
      </c>
      <c r="G91" s="392">
        <v>2904</v>
      </c>
      <c r="K91" s="172"/>
    </row>
    <row r="92" spans="1:11" s="6" customFormat="1" ht="11.25">
      <c r="A92" s="432">
        <v>85</v>
      </c>
      <c r="B92" s="50" t="s">
        <v>65</v>
      </c>
      <c r="C92" s="392">
        <v>766</v>
      </c>
      <c r="D92" s="416">
        <v>798</v>
      </c>
      <c r="E92" s="392">
        <v>770</v>
      </c>
      <c r="F92" s="390">
        <v>770</v>
      </c>
      <c r="G92" s="392">
        <v>770</v>
      </c>
      <c r="K92" s="172"/>
    </row>
    <row r="93" spans="1:11" s="6" customFormat="1" ht="11.25">
      <c r="A93" s="432">
        <v>86</v>
      </c>
      <c r="B93" s="50" t="s">
        <v>66</v>
      </c>
      <c r="C93" s="392">
        <v>1259</v>
      </c>
      <c r="D93" s="416">
        <v>1288</v>
      </c>
      <c r="E93" s="392">
        <v>1301</v>
      </c>
      <c r="F93" s="390">
        <v>1327</v>
      </c>
      <c r="G93" s="392">
        <v>1366</v>
      </c>
      <c r="K93" s="172"/>
    </row>
    <row r="94" spans="1:11" s="6" customFormat="1" ht="11.25">
      <c r="A94" s="432">
        <v>87</v>
      </c>
      <c r="B94" s="50" t="s">
        <v>116</v>
      </c>
      <c r="C94" s="392">
        <v>1166</v>
      </c>
      <c r="D94" s="416">
        <v>1257</v>
      </c>
      <c r="E94" s="392">
        <v>1356</v>
      </c>
      <c r="F94" s="390">
        <v>1442</v>
      </c>
      <c r="G94" s="392">
        <v>1491</v>
      </c>
      <c r="K94" s="172"/>
    </row>
    <row r="95" spans="1:11" s="6" customFormat="1" ht="11.25">
      <c r="A95" s="432">
        <v>88</v>
      </c>
      <c r="B95" s="50" t="s">
        <v>67</v>
      </c>
      <c r="C95" s="392">
        <v>595</v>
      </c>
      <c r="D95" s="416">
        <v>783</v>
      </c>
      <c r="E95" s="392">
        <v>748</v>
      </c>
      <c r="F95" s="390">
        <v>880</v>
      </c>
      <c r="G95" s="392">
        <v>830</v>
      </c>
      <c r="K95" s="172"/>
    </row>
    <row r="96" spans="1:11" s="6" customFormat="1" ht="11.25">
      <c r="A96" s="432">
        <v>89</v>
      </c>
      <c r="B96" s="50" t="s">
        <v>68</v>
      </c>
      <c r="C96" s="392">
        <v>484</v>
      </c>
      <c r="D96" s="416">
        <v>584</v>
      </c>
      <c r="E96" s="392">
        <v>604</v>
      </c>
      <c r="F96" s="390">
        <v>621</v>
      </c>
      <c r="G96" s="392">
        <v>746</v>
      </c>
      <c r="K96" s="172"/>
    </row>
    <row r="97" spans="1:11" s="6" customFormat="1" ht="11.25">
      <c r="A97" s="432">
        <v>90</v>
      </c>
      <c r="B97" s="50" t="s">
        <v>69</v>
      </c>
      <c r="C97" s="392">
        <v>161</v>
      </c>
      <c r="D97" s="416">
        <v>161</v>
      </c>
      <c r="E97" s="392">
        <v>161</v>
      </c>
      <c r="F97" s="390">
        <v>171</v>
      </c>
      <c r="G97" s="392">
        <v>175</v>
      </c>
      <c r="K97" s="172"/>
    </row>
    <row r="98" spans="1:11" s="6" customFormat="1" ht="11.25">
      <c r="A98" s="432">
        <v>91</v>
      </c>
      <c r="B98" s="50" t="s">
        <v>70</v>
      </c>
      <c r="C98" s="392">
        <v>1704</v>
      </c>
      <c r="D98" s="416">
        <v>2089</v>
      </c>
      <c r="E98" s="392">
        <v>2246</v>
      </c>
      <c r="F98" s="390">
        <v>2577</v>
      </c>
      <c r="G98" s="392">
        <v>3582</v>
      </c>
      <c r="K98" s="172"/>
    </row>
    <row r="99" spans="1:11" s="6" customFormat="1" ht="11.25">
      <c r="A99" s="432">
        <v>92</v>
      </c>
      <c r="B99" s="50" t="s">
        <v>117</v>
      </c>
      <c r="C99" s="392">
        <v>6028</v>
      </c>
      <c r="D99" s="416">
        <v>8116</v>
      </c>
      <c r="E99" s="392">
        <v>8775</v>
      </c>
      <c r="F99" s="390">
        <v>10203</v>
      </c>
      <c r="G99" s="392">
        <v>11249</v>
      </c>
      <c r="K99" s="172"/>
    </row>
    <row r="100" spans="1:11" s="6" customFormat="1" ht="11.25">
      <c r="A100" s="432">
        <v>93</v>
      </c>
      <c r="B100" s="50" t="s">
        <v>118</v>
      </c>
      <c r="C100" s="392">
        <v>3376</v>
      </c>
      <c r="D100" s="416">
        <v>4004</v>
      </c>
      <c r="E100" s="392">
        <v>4858</v>
      </c>
      <c r="F100" s="390">
        <v>6091</v>
      </c>
      <c r="G100" s="392">
        <v>7097</v>
      </c>
      <c r="K100" s="172"/>
    </row>
    <row r="101" spans="1:11" s="6" customFormat="1" ht="11.25">
      <c r="A101" s="432">
        <v>94</v>
      </c>
      <c r="B101" s="50" t="s">
        <v>119</v>
      </c>
      <c r="C101" s="392">
        <v>2192</v>
      </c>
      <c r="D101" s="416">
        <v>2360</v>
      </c>
      <c r="E101" s="392">
        <v>2318</v>
      </c>
      <c r="F101" s="390">
        <v>2074</v>
      </c>
      <c r="G101" s="392">
        <v>7562</v>
      </c>
      <c r="K101" s="172"/>
    </row>
    <row r="102" spans="1:11" s="6" customFormat="1" ht="11.25">
      <c r="A102" s="432">
        <v>95</v>
      </c>
      <c r="B102" s="50" t="s">
        <v>120</v>
      </c>
      <c r="C102" s="391">
        <v>1504</v>
      </c>
      <c r="D102" s="416">
        <v>1882</v>
      </c>
      <c r="E102" s="391">
        <v>2147</v>
      </c>
      <c r="F102" s="390">
        <v>2754</v>
      </c>
      <c r="G102" s="391">
        <v>2947</v>
      </c>
      <c r="K102" s="172"/>
    </row>
    <row r="103" spans="1:11" s="6" customFormat="1" ht="11.25">
      <c r="A103" s="408">
        <v>971</v>
      </c>
      <c r="B103" s="431" t="s">
        <v>71</v>
      </c>
      <c r="C103" s="393">
        <v>0</v>
      </c>
      <c r="D103" s="430">
        <v>0</v>
      </c>
      <c r="E103" s="393">
        <v>20</v>
      </c>
      <c r="F103" s="393">
        <v>230</v>
      </c>
      <c r="G103" s="393">
        <v>310</v>
      </c>
      <c r="K103" s="172"/>
    </row>
    <row r="104" spans="1:11" s="6" customFormat="1" ht="11.25">
      <c r="A104" s="403">
        <v>972</v>
      </c>
      <c r="B104" s="184" t="s">
        <v>72</v>
      </c>
      <c r="C104" s="392">
        <v>555</v>
      </c>
      <c r="D104" s="429">
        <v>555</v>
      </c>
      <c r="E104" s="392">
        <v>723</v>
      </c>
      <c r="F104" s="392">
        <v>788</v>
      </c>
      <c r="G104" s="392">
        <v>829</v>
      </c>
      <c r="K104" s="172"/>
    </row>
    <row r="105" spans="1:11" s="6" customFormat="1" ht="11.25">
      <c r="A105" s="403">
        <v>973</v>
      </c>
      <c r="B105" s="184" t="s">
        <v>121</v>
      </c>
      <c r="C105" s="392">
        <v>564</v>
      </c>
      <c r="D105" s="429">
        <v>335</v>
      </c>
      <c r="E105" s="392">
        <v>295</v>
      </c>
      <c r="F105" s="392">
        <v>330</v>
      </c>
      <c r="G105" s="392">
        <v>290</v>
      </c>
      <c r="K105" s="172"/>
    </row>
    <row r="106" spans="1:11" s="6" customFormat="1" ht="11.25">
      <c r="A106" s="400">
        <v>974</v>
      </c>
      <c r="B106" s="428" t="s">
        <v>73</v>
      </c>
      <c r="C106" s="391">
        <v>344</v>
      </c>
      <c r="D106" s="427">
        <v>529</v>
      </c>
      <c r="E106" s="391">
        <v>671</v>
      </c>
      <c r="F106" s="391">
        <v>630</v>
      </c>
      <c r="G106" s="391">
        <v>705</v>
      </c>
      <c r="K106" s="172"/>
    </row>
    <row r="107" spans="1:7" s="6" customFormat="1" ht="11.25">
      <c r="A107" s="394"/>
      <c r="B107" s="50"/>
      <c r="C107" s="390"/>
      <c r="E107" s="390"/>
      <c r="F107" s="390"/>
      <c r="G107" s="390"/>
    </row>
    <row r="108" spans="1:7" s="6" customFormat="1" ht="12.75" customHeight="1">
      <c r="A108" s="955" t="s">
        <v>11</v>
      </c>
      <c r="B108" s="956"/>
      <c r="C108" s="393">
        <v>136643</v>
      </c>
      <c r="D108" s="393">
        <v>153603</v>
      </c>
      <c r="E108" s="393">
        <v>166364</v>
      </c>
      <c r="F108" s="393">
        <v>177984</v>
      </c>
      <c r="G108" s="393">
        <v>198333</v>
      </c>
    </row>
    <row r="109" spans="1:7" s="6" customFormat="1" ht="12.75" customHeight="1">
      <c r="A109" s="957" t="s">
        <v>19</v>
      </c>
      <c r="B109" s="958"/>
      <c r="C109" s="392">
        <v>1463</v>
      </c>
      <c r="D109" s="392">
        <v>1419</v>
      </c>
      <c r="E109" s="392">
        <v>1709</v>
      </c>
      <c r="F109" s="392">
        <v>1978</v>
      </c>
      <c r="G109" s="392">
        <v>2134</v>
      </c>
    </row>
    <row r="110" spans="1:7" s="6" customFormat="1" ht="12.75" customHeight="1">
      <c r="A110" s="952" t="s">
        <v>12</v>
      </c>
      <c r="B110" s="953"/>
      <c r="C110" s="391">
        <v>138106</v>
      </c>
      <c r="D110" s="391">
        <v>155022</v>
      </c>
      <c r="E110" s="391">
        <v>168073</v>
      </c>
      <c r="F110" s="391">
        <v>179962</v>
      </c>
      <c r="G110" s="391">
        <v>200467</v>
      </c>
    </row>
    <row r="111" spans="1:6" s="6" customFormat="1" ht="11.25">
      <c r="A111" s="50"/>
      <c r="B111" s="50"/>
      <c r="E111" s="416"/>
      <c r="F111" s="416"/>
    </row>
    <row r="112" spans="5:6" s="6" customFormat="1" ht="11.25">
      <c r="E112" s="389"/>
      <c r="F112" s="389"/>
    </row>
  </sheetData>
  <sheetProtection/>
  <mergeCells count="6">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I13" numberStoredAsText="1"/>
  </ignoredErrors>
</worksheet>
</file>

<file path=xl/worksheets/sheet41.xml><?xml version="1.0" encoding="utf-8"?>
<worksheet xmlns="http://schemas.openxmlformats.org/spreadsheetml/2006/main" xmlns:r="http://schemas.openxmlformats.org/officeDocument/2006/relationships">
  <dimension ref="A1:I111"/>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57421875" style="1" customWidth="1"/>
    <col min="5" max="6" width="9.57421875" style="387" customWidth="1"/>
    <col min="7" max="7" width="9.57421875" style="1" customWidth="1"/>
    <col min="8" max="16384" width="11.421875" style="1" customWidth="1"/>
  </cols>
  <sheetData>
    <row r="1" spans="1:7" ht="11.25">
      <c r="A1" s="954" t="s">
        <v>413</v>
      </c>
      <c r="B1" s="954"/>
      <c r="C1" s="954"/>
      <c r="D1" s="954"/>
      <c r="E1" s="954"/>
      <c r="F1" s="954"/>
      <c r="G1" s="954"/>
    </row>
    <row r="2" s="415" customFormat="1" ht="13.5" customHeight="1"/>
    <row r="3" spans="1:7" s="6" customFormat="1" ht="27" customHeight="1">
      <c r="A3" s="741" t="s">
        <v>15</v>
      </c>
      <c r="B3" s="742"/>
      <c r="C3" s="35">
        <v>2007</v>
      </c>
      <c r="D3" s="189">
        <v>2008</v>
      </c>
      <c r="E3" s="35">
        <v>2009</v>
      </c>
      <c r="F3" s="189">
        <v>2010</v>
      </c>
      <c r="G3" s="35">
        <v>2011</v>
      </c>
    </row>
    <row r="4" spans="1:9" s="6" customFormat="1" ht="11.25">
      <c r="A4" s="414" t="s">
        <v>137</v>
      </c>
      <c r="B4" s="50" t="s">
        <v>74</v>
      </c>
      <c r="C4" s="392">
        <v>220</v>
      </c>
      <c r="D4" s="390">
        <v>168</v>
      </c>
      <c r="E4" s="392">
        <v>206</v>
      </c>
      <c r="F4" s="390">
        <v>207</v>
      </c>
      <c r="G4" s="392">
        <v>211</v>
      </c>
      <c r="I4" s="172"/>
    </row>
    <row r="5" spans="1:9" s="6" customFormat="1" ht="11.25">
      <c r="A5" s="414" t="s">
        <v>138</v>
      </c>
      <c r="B5" s="50" t="s">
        <v>75</v>
      </c>
      <c r="C5" s="392">
        <v>270</v>
      </c>
      <c r="D5" s="390">
        <v>396</v>
      </c>
      <c r="E5" s="392">
        <v>316</v>
      </c>
      <c r="F5" s="390">
        <v>357</v>
      </c>
      <c r="G5" s="392">
        <v>313</v>
      </c>
      <c r="I5" s="172"/>
    </row>
    <row r="6" spans="1:9" s="6" customFormat="1" ht="11.25">
      <c r="A6" s="414" t="s">
        <v>139</v>
      </c>
      <c r="B6" s="50" t="s">
        <v>76</v>
      </c>
      <c r="C6" s="392">
        <v>251</v>
      </c>
      <c r="D6" s="390">
        <v>245</v>
      </c>
      <c r="E6" s="392">
        <v>255</v>
      </c>
      <c r="F6" s="390">
        <v>249</v>
      </c>
      <c r="G6" s="392">
        <v>211</v>
      </c>
      <c r="I6" s="172"/>
    </row>
    <row r="7" spans="1:9" s="6" customFormat="1" ht="11.25">
      <c r="A7" s="414" t="s">
        <v>140</v>
      </c>
      <c r="B7" s="50" t="s">
        <v>77</v>
      </c>
      <c r="C7" s="392">
        <v>61</v>
      </c>
      <c r="D7" s="390">
        <v>36</v>
      </c>
      <c r="E7" s="392">
        <v>36</v>
      </c>
      <c r="F7" s="390">
        <v>30</v>
      </c>
      <c r="G7" s="392">
        <v>30</v>
      </c>
      <c r="I7" s="172"/>
    </row>
    <row r="8" spans="1:9" s="6" customFormat="1" ht="11.25">
      <c r="A8" s="414" t="s">
        <v>141</v>
      </c>
      <c r="B8" s="50" t="s">
        <v>78</v>
      </c>
      <c r="C8" s="392">
        <v>90</v>
      </c>
      <c r="D8" s="390">
        <v>90</v>
      </c>
      <c r="E8" s="392">
        <v>90</v>
      </c>
      <c r="F8" s="390">
        <v>77</v>
      </c>
      <c r="G8" s="392">
        <v>65</v>
      </c>
      <c r="I8" s="172"/>
    </row>
    <row r="9" spans="1:9" s="6" customFormat="1" ht="11.25">
      <c r="A9" s="414" t="s">
        <v>142</v>
      </c>
      <c r="B9" s="50" t="s">
        <v>79</v>
      </c>
      <c r="C9" s="392">
        <v>1257</v>
      </c>
      <c r="D9" s="390">
        <v>1247</v>
      </c>
      <c r="E9" s="392">
        <v>1250</v>
      </c>
      <c r="F9" s="390">
        <v>1167</v>
      </c>
      <c r="G9" s="392">
        <v>1156</v>
      </c>
      <c r="I9" s="172"/>
    </row>
    <row r="10" spans="1:9" s="6" customFormat="1" ht="11.25">
      <c r="A10" s="414" t="s">
        <v>143</v>
      </c>
      <c r="B10" s="50" t="s">
        <v>80</v>
      </c>
      <c r="C10" s="392">
        <v>100</v>
      </c>
      <c r="D10" s="390">
        <v>100</v>
      </c>
      <c r="E10" s="392">
        <v>100</v>
      </c>
      <c r="F10" s="390">
        <v>100</v>
      </c>
      <c r="G10" s="392">
        <v>100</v>
      </c>
      <c r="I10" s="172"/>
    </row>
    <row r="11" spans="1:9" s="6" customFormat="1" ht="11.25">
      <c r="A11" s="414" t="s">
        <v>144</v>
      </c>
      <c r="B11" s="50" t="s">
        <v>81</v>
      </c>
      <c r="C11" s="392">
        <v>119</v>
      </c>
      <c r="D11" s="390">
        <v>117</v>
      </c>
      <c r="E11" s="392">
        <v>117</v>
      </c>
      <c r="F11" s="390">
        <v>117</v>
      </c>
      <c r="G11" s="392">
        <v>120</v>
      </c>
      <c r="I11" s="172"/>
    </row>
    <row r="12" spans="1:9" s="6" customFormat="1" ht="11.25">
      <c r="A12" s="414" t="s">
        <v>145</v>
      </c>
      <c r="B12" s="50" t="s">
        <v>82</v>
      </c>
      <c r="C12" s="392">
        <v>254</v>
      </c>
      <c r="D12" s="390">
        <v>379</v>
      </c>
      <c r="E12" s="392">
        <v>254</v>
      </c>
      <c r="F12" s="390">
        <v>254</v>
      </c>
      <c r="G12" s="392">
        <v>254</v>
      </c>
      <c r="I12" s="172"/>
    </row>
    <row r="13" spans="1:9" s="6" customFormat="1" ht="11.25">
      <c r="A13" s="403">
        <v>10</v>
      </c>
      <c r="B13" s="50" t="s">
        <v>83</v>
      </c>
      <c r="C13" s="392">
        <v>294</v>
      </c>
      <c r="D13" s="390">
        <v>280</v>
      </c>
      <c r="E13" s="392">
        <v>256</v>
      </c>
      <c r="F13" s="390">
        <v>234</v>
      </c>
      <c r="G13" s="392">
        <v>236</v>
      </c>
      <c r="I13" s="172"/>
    </row>
    <row r="14" spans="1:9" s="6" customFormat="1" ht="11.25">
      <c r="A14" s="403">
        <v>11</v>
      </c>
      <c r="B14" s="50" t="s">
        <v>84</v>
      </c>
      <c r="C14" s="392">
        <v>102</v>
      </c>
      <c r="D14" s="390">
        <v>123</v>
      </c>
      <c r="E14" s="392">
        <v>103</v>
      </c>
      <c r="F14" s="390">
        <v>105</v>
      </c>
      <c r="G14" s="392">
        <v>105</v>
      </c>
      <c r="I14" s="172"/>
    </row>
    <row r="15" spans="1:9" s="6" customFormat="1" ht="11.25">
      <c r="A15" s="403">
        <v>12</v>
      </c>
      <c r="B15" s="50" t="s">
        <v>85</v>
      </c>
      <c r="C15" s="392">
        <v>130</v>
      </c>
      <c r="D15" s="390">
        <v>137</v>
      </c>
      <c r="E15" s="392">
        <v>137</v>
      </c>
      <c r="F15" s="390">
        <v>137</v>
      </c>
      <c r="G15" s="392">
        <v>137</v>
      </c>
      <c r="I15" s="172"/>
    </row>
    <row r="16" spans="1:9" s="6" customFormat="1" ht="11.25">
      <c r="A16" s="403">
        <v>13</v>
      </c>
      <c r="B16" s="50" t="s">
        <v>86</v>
      </c>
      <c r="C16" s="392">
        <v>1804</v>
      </c>
      <c r="D16" s="390">
        <v>1620</v>
      </c>
      <c r="E16" s="392">
        <v>1563</v>
      </c>
      <c r="F16" s="390">
        <v>1455</v>
      </c>
      <c r="G16" s="392">
        <v>1213</v>
      </c>
      <c r="I16" s="172"/>
    </row>
    <row r="17" spans="1:9" s="6" customFormat="1" ht="11.25">
      <c r="A17" s="403">
        <v>14</v>
      </c>
      <c r="B17" s="50" t="s">
        <v>22</v>
      </c>
      <c r="C17" s="392">
        <v>384</v>
      </c>
      <c r="D17" s="390">
        <v>384</v>
      </c>
      <c r="E17" s="392">
        <v>384</v>
      </c>
      <c r="F17" s="390">
        <v>384</v>
      </c>
      <c r="G17" s="392">
        <v>417</v>
      </c>
      <c r="I17" s="172"/>
    </row>
    <row r="18" spans="1:9" s="6" customFormat="1" ht="11.25">
      <c r="A18" s="403">
        <v>15</v>
      </c>
      <c r="B18" s="50" t="s">
        <v>23</v>
      </c>
      <c r="C18" s="392">
        <v>70</v>
      </c>
      <c r="D18" s="390">
        <v>61</v>
      </c>
      <c r="E18" s="392">
        <v>66</v>
      </c>
      <c r="F18" s="390">
        <v>61</v>
      </c>
      <c r="G18" s="392">
        <v>49</v>
      </c>
      <c r="I18" s="172"/>
    </row>
    <row r="19" spans="1:9" s="6" customFormat="1" ht="11.25">
      <c r="A19" s="403">
        <v>16</v>
      </c>
      <c r="B19" s="50" t="s">
        <v>24</v>
      </c>
      <c r="C19" s="392">
        <v>372</v>
      </c>
      <c r="D19" s="390">
        <v>379</v>
      </c>
      <c r="E19" s="392">
        <v>370</v>
      </c>
      <c r="F19" s="390">
        <v>357</v>
      </c>
      <c r="G19" s="392">
        <v>361</v>
      </c>
      <c r="I19" s="172"/>
    </row>
    <row r="20" spans="1:9" s="6" customFormat="1" ht="11.25">
      <c r="A20" s="403">
        <v>17</v>
      </c>
      <c r="B20" s="50" t="s">
        <v>87</v>
      </c>
      <c r="C20" s="392">
        <v>279</v>
      </c>
      <c r="D20" s="390">
        <v>257</v>
      </c>
      <c r="E20" s="392">
        <v>255</v>
      </c>
      <c r="F20" s="390">
        <v>183</v>
      </c>
      <c r="G20" s="392">
        <v>175</v>
      </c>
      <c r="I20" s="172"/>
    </row>
    <row r="21" spans="1:9" s="6" customFormat="1" ht="11.25">
      <c r="A21" s="403">
        <v>18</v>
      </c>
      <c r="B21" s="50" t="s">
        <v>25</v>
      </c>
      <c r="C21" s="392">
        <v>28</v>
      </c>
      <c r="D21" s="390">
        <v>192</v>
      </c>
      <c r="E21" s="392">
        <v>220</v>
      </c>
      <c r="F21" s="390">
        <v>220</v>
      </c>
      <c r="G21" s="392">
        <v>20</v>
      </c>
      <c r="I21" s="172"/>
    </row>
    <row r="22" spans="1:9" s="6" customFormat="1" ht="11.25">
      <c r="A22" s="403">
        <v>19</v>
      </c>
      <c r="B22" s="50" t="s">
        <v>26</v>
      </c>
      <c r="C22" s="392">
        <v>370</v>
      </c>
      <c r="D22" s="390">
        <v>327</v>
      </c>
      <c r="E22" s="392">
        <v>357</v>
      </c>
      <c r="F22" s="390">
        <v>329</v>
      </c>
      <c r="G22" s="392">
        <v>342</v>
      </c>
      <c r="I22" s="172"/>
    </row>
    <row r="23" spans="1:9" s="6" customFormat="1" ht="11.25">
      <c r="A23" s="403" t="s">
        <v>20</v>
      </c>
      <c r="B23" s="50" t="s">
        <v>27</v>
      </c>
      <c r="C23" s="392">
        <v>6</v>
      </c>
      <c r="D23" s="390">
        <v>6</v>
      </c>
      <c r="E23" s="392">
        <v>6</v>
      </c>
      <c r="F23" s="390">
        <v>6</v>
      </c>
      <c r="G23" s="392">
        <v>3</v>
      </c>
      <c r="I23" s="172"/>
    </row>
    <row r="24" spans="1:9" s="6" customFormat="1" ht="11.25">
      <c r="A24" s="403" t="s">
        <v>21</v>
      </c>
      <c r="B24" s="50" t="s">
        <v>88</v>
      </c>
      <c r="C24" s="392">
        <v>40</v>
      </c>
      <c r="D24" s="390">
        <v>40</v>
      </c>
      <c r="E24" s="392">
        <v>40</v>
      </c>
      <c r="F24" s="390">
        <v>40</v>
      </c>
      <c r="G24" s="392">
        <v>40</v>
      </c>
      <c r="I24" s="172"/>
    </row>
    <row r="25" spans="1:9" s="6" customFormat="1" ht="11.25">
      <c r="A25" s="403">
        <v>21</v>
      </c>
      <c r="B25" s="50" t="s">
        <v>89</v>
      </c>
      <c r="C25" s="392">
        <v>395</v>
      </c>
      <c r="D25" s="390">
        <v>395</v>
      </c>
      <c r="E25" s="392">
        <v>386</v>
      </c>
      <c r="F25" s="390">
        <v>346</v>
      </c>
      <c r="G25" s="392">
        <v>325</v>
      </c>
      <c r="I25" s="172"/>
    </row>
    <row r="26" spans="1:9" s="6" customFormat="1" ht="11.25">
      <c r="A26" s="403">
        <v>22</v>
      </c>
      <c r="B26" s="50" t="s">
        <v>90</v>
      </c>
      <c r="C26" s="392">
        <v>415</v>
      </c>
      <c r="D26" s="390">
        <v>432</v>
      </c>
      <c r="E26" s="392">
        <v>432</v>
      </c>
      <c r="F26" s="390">
        <v>432</v>
      </c>
      <c r="G26" s="392">
        <v>363</v>
      </c>
      <c r="I26" s="172"/>
    </row>
    <row r="27" spans="1:9" s="6" customFormat="1" ht="11.25">
      <c r="A27" s="403">
        <v>23</v>
      </c>
      <c r="B27" s="50" t="s">
        <v>28</v>
      </c>
      <c r="C27" s="392">
        <v>27</v>
      </c>
      <c r="D27" s="390">
        <v>27</v>
      </c>
      <c r="E27" s="392">
        <v>27</v>
      </c>
      <c r="F27" s="390">
        <v>27</v>
      </c>
      <c r="G27" s="392">
        <v>27</v>
      </c>
      <c r="I27" s="172"/>
    </row>
    <row r="28" spans="1:9" s="6" customFormat="1" ht="11.25">
      <c r="A28" s="403">
        <v>24</v>
      </c>
      <c r="B28" s="50" t="s">
        <v>29</v>
      </c>
      <c r="C28" s="392">
        <v>156</v>
      </c>
      <c r="D28" s="390">
        <v>154</v>
      </c>
      <c r="E28" s="392">
        <v>151</v>
      </c>
      <c r="F28" s="390">
        <v>163</v>
      </c>
      <c r="G28" s="392">
        <v>180</v>
      </c>
      <c r="I28" s="172"/>
    </row>
    <row r="29" spans="1:9" s="6" customFormat="1" ht="11.25">
      <c r="A29" s="403">
        <v>25</v>
      </c>
      <c r="B29" s="50" t="s">
        <v>30</v>
      </c>
      <c r="C29" s="392">
        <v>422</v>
      </c>
      <c r="D29" s="390">
        <v>412</v>
      </c>
      <c r="E29" s="392">
        <v>365</v>
      </c>
      <c r="F29" s="390">
        <v>344</v>
      </c>
      <c r="G29" s="392">
        <v>347</v>
      </c>
      <c r="I29" s="172"/>
    </row>
    <row r="30" spans="1:9" s="6" customFormat="1" ht="11.25">
      <c r="A30" s="403">
        <v>26</v>
      </c>
      <c r="B30" s="50" t="s">
        <v>31</v>
      </c>
      <c r="C30" s="392">
        <v>343</v>
      </c>
      <c r="D30" s="390">
        <v>348</v>
      </c>
      <c r="E30" s="392">
        <v>305</v>
      </c>
      <c r="F30" s="390">
        <v>294</v>
      </c>
      <c r="G30" s="392">
        <v>279</v>
      </c>
      <c r="I30" s="172"/>
    </row>
    <row r="31" spans="1:9" s="6" customFormat="1" ht="11.25">
      <c r="A31" s="403">
        <v>27</v>
      </c>
      <c r="B31" s="50" t="s">
        <v>32</v>
      </c>
      <c r="C31" s="392">
        <v>282</v>
      </c>
      <c r="D31" s="390">
        <v>368</v>
      </c>
      <c r="E31" s="392">
        <v>368</v>
      </c>
      <c r="F31" s="390">
        <v>272</v>
      </c>
      <c r="G31" s="392">
        <v>329</v>
      </c>
      <c r="I31" s="172"/>
    </row>
    <row r="32" spans="1:9" s="6" customFormat="1" ht="11.25">
      <c r="A32" s="403">
        <v>28</v>
      </c>
      <c r="B32" s="50" t="s">
        <v>91</v>
      </c>
      <c r="C32" s="392">
        <v>391</v>
      </c>
      <c r="D32" s="390">
        <v>374</v>
      </c>
      <c r="E32" s="392">
        <v>406</v>
      </c>
      <c r="F32" s="390">
        <v>348</v>
      </c>
      <c r="G32" s="392">
        <v>349</v>
      </c>
      <c r="I32" s="172"/>
    </row>
    <row r="33" spans="1:9" s="6" customFormat="1" ht="11.25">
      <c r="A33" s="403">
        <v>29</v>
      </c>
      <c r="B33" s="50" t="s">
        <v>33</v>
      </c>
      <c r="C33" s="392">
        <v>452</v>
      </c>
      <c r="D33" s="390">
        <v>236</v>
      </c>
      <c r="E33" s="392">
        <v>401</v>
      </c>
      <c r="F33" s="390">
        <v>423</v>
      </c>
      <c r="G33" s="392">
        <v>423</v>
      </c>
      <c r="I33" s="172"/>
    </row>
    <row r="34" spans="1:9" s="6" customFormat="1" ht="11.25">
      <c r="A34" s="403">
        <v>30</v>
      </c>
      <c r="B34" s="50" t="s">
        <v>34</v>
      </c>
      <c r="C34" s="392">
        <v>159</v>
      </c>
      <c r="D34" s="390">
        <v>179</v>
      </c>
      <c r="E34" s="392">
        <v>170</v>
      </c>
      <c r="F34" s="390">
        <v>143</v>
      </c>
      <c r="G34" s="392">
        <v>132</v>
      </c>
      <c r="I34" s="172"/>
    </row>
    <row r="35" spans="1:9" s="6" customFormat="1" ht="11.25">
      <c r="A35" s="403">
        <v>31</v>
      </c>
      <c r="B35" s="50" t="s">
        <v>92</v>
      </c>
      <c r="C35" s="392">
        <v>2082</v>
      </c>
      <c r="D35" s="390">
        <v>1771</v>
      </c>
      <c r="E35" s="392">
        <v>1771</v>
      </c>
      <c r="F35" s="390">
        <v>1771</v>
      </c>
      <c r="G35" s="392">
        <v>1769.593463691732</v>
      </c>
      <c r="I35" s="172"/>
    </row>
    <row r="36" spans="1:9" s="6" customFormat="1" ht="11.25">
      <c r="A36" s="403">
        <v>32</v>
      </c>
      <c r="B36" s="50" t="s">
        <v>35</v>
      </c>
      <c r="C36" s="392">
        <v>101</v>
      </c>
      <c r="D36" s="390">
        <v>108</v>
      </c>
      <c r="E36" s="392">
        <v>114</v>
      </c>
      <c r="F36" s="390">
        <v>114</v>
      </c>
      <c r="G36" s="392">
        <v>114</v>
      </c>
      <c r="I36" s="172"/>
    </row>
    <row r="37" spans="1:9" s="6" customFormat="1" ht="11.25">
      <c r="A37" s="403">
        <v>33</v>
      </c>
      <c r="B37" s="50" t="s">
        <v>36</v>
      </c>
      <c r="C37" s="392">
        <v>2031</v>
      </c>
      <c r="D37" s="390">
        <v>2037</v>
      </c>
      <c r="E37" s="392">
        <v>1734</v>
      </c>
      <c r="F37" s="390">
        <v>2048</v>
      </c>
      <c r="G37" s="392">
        <v>2041</v>
      </c>
      <c r="I37" s="172"/>
    </row>
    <row r="38" spans="1:9" s="6" customFormat="1" ht="11.25">
      <c r="A38" s="403">
        <v>34</v>
      </c>
      <c r="B38" s="50" t="s">
        <v>37</v>
      </c>
      <c r="C38" s="392">
        <v>938</v>
      </c>
      <c r="D38" s="390">
        <v>1075</v>
      </c>
      <c r="E38" s="392">
        <v>891</v>
      </c>
      <c r="F38" s="390">
        <v>886</v>
      </c>
      <c r="G38" s="392">
        <v>879</v>
      </c>
      <c r="I38" s="172"/>
    </row>
    <row r="39" spans="1:9" s="6" customFormat="1" ht="11.25">
      <c r="A39" s="403">
        <v>35</v>
      </c>
      <c r="B39" s="50" t="s">
        <v>93</v>
      </c>
      <c r="C39" s="392">
        <v>409</v>
      </c>
      <c r="D39" s="390">
        <v>414</v>
      </c>
      <c r="E39" s="392">
        <v>414</v>
      </c>
      <c r="F39" s="390">
        <v>411</v>
      </c>
      <c r="G39" s="392">
        <v>411</v>
      </c>
      <c r="I39" s="172"/>
    </row>
    <row r="40" spans="1:9" s="6" customFormat="1" ht="11.25">
      <c r="A40" s="403">
        <v>36</v>
      </c>
      <c r="B40" s="50" t="s">
        <v>38</v>
      </c>
      <c r="C40" s="392">
        <v>160</v>
      </c>
      <c r="D40" s="390">
        <v>160</v>
      </c>
      <c r="E40" s="392">
        <v>160</v>
      </c>
      <c r="F40" s="390">
        <v>160</v>
      </c>
      <c r="G40" s="392">
        <v>160</v>
      </c>
      <c r="I40" s="172"/>
    </row>
    <row r="41" spans="1:9" s="6" customFormat="1" ht="11.25">
      <c r="A41" s="403">
        <v>37</v>
      </c>
      <c r="B41" s="50" t="s">
        <v>94</v>
      </c>
      <c r="C41" s="392">
        <v>769</v>
      </c>
      <c r="D41" s="390">
        <v>710</v>
      </c>
      <c r="E41" s="392">
        <v>747</v>
      </c>
      <c r="F41" s="390">
        <v>573</v>
      </c>
      <c r="G41" s="392">
        <v>562</v>
      </c>
      <c r="I41" s="172"/>
    </row>
    <row r="42" spans="1:9" s="6" customFormat="1" ht="11.25">
      <c r="A42" s="403">
        <v>38</v>
      </c>
      <c r="B42" s="50" t="s">
        <v>39</v>
      </c>
      <c r="C42" s="392">
        <v>1154</v>
      </c>
      <c r="D42" s="390">
        <v>1129</v>
      </c>
      <c r="E42" s="392">
        <v>1118</v>
      </c>
      <c r="F42" s="390">
        <v>1093</v>
      </c>
      <c r="G42" s="392">
        <v>896</v>
      </c>
      <c r="I42" s="172"/>
    </row>
    <row r="43" spans="1:9" s="6" customFormat="1" ht="11.25">
      <c r="A43" s="403">
        <v>39</v>
      </c>
      <c r="B43" s="50" t="s">
        <v>40</v>
      </c>
      <c r="C43" s="392">
        <v>119</v>
      </c>
      <c r="D43" s="390">
        <v>121</v>
      </c>
      <c r="E43" s="392">
        <v>118</v>
      </c>
      <c r="F43" s="390">
        <v>107</v>
      </c>
      <c r="G43" s="392">
        <v>100</v>
      </c>
      <c r="I43" s="172"/>
    </row>
    <row r="44" spans="1:9" s="6" customFormat="1" ht="11.25">
      <c r="A44" s="403">
        <v>40</v>
      </c>
      <c r="B44" s="50" t="s">
        <v>41</v>
      </c>
      <c r="C44" s="392">
        <v>200</v>
      </c>
      <c r="D44" s="390">
        <v>200</v>
      </c>
      <c r="E44" s="392">
        <v>233</v>
      </c>
      <c r="F44" s="390">
        <v>243</v>
      </c>
      <c r="G44" s="392">
        <v>258</v>
      </c>
      <c r="I44" s="172"/>
    </row>
    <row r="45" spans="1:9" s="6" customFormat="1" ht="11.25">
      <c r="A45" s="403">
        <v>41</v>
      </c>
      <c r="B45" s="50" t="s">
        <v>95</v>
      </c>
      <c r="C45" s="392">
        <v>60</v>
      </c>
      <c r="D45" s="390">
        <v>63</v>
      </c>
      <c r="E45" s="392">
        <v>63</v>
      </c>
      <c r="F45" s="390">
        <v>60</v>
      </c>
      <c r="G45" s="392">
        <v>60</v>
      </c>
      <c r="I45" s="172"/>
    </row>
    <row r="46" spans="1:9" s="6" customFormat="1" ht="11.25">
      <c r="A46" s="403">
        <v>42</v>
      </c>
      <c r="B46" s="50" t="s">
        <v>42</v>
      </c>
      <c r="C46" s="392">
        <v>76</v>
      </c>
      <c r="D46" s="390">
        <v>76</v>
      </c>
      <c r="E46" s="392">
        <v>76</v>
      </c>
      <c r="F46" s="390">
        <v>76</v>
      </c>
      <c r="G46" s="392">
        <v>36</v>
      </c>
      <c r="I46" s="172"/>
    </row>
    <row r="47" spans="1:9" s="6" customFormat="1" ht="11.25">
      <c r="A47" s="403">
        <v>43</v>
      </c>
      <c r="B47" s="50" t="s">
        <v>96</v>
      </c>
      <c r="C47" s="392">
        <v>80</v>
      </c>
      <c r="D47" s="390">
        <v>75</v>
      </c>
      <c r="E47" s="392">
        <v>67</v>
      </c>
      <c r="F47" s="390">
        <v>50</v>
      </c>
      <c r="G47" s="392">
        <v>50</v>
      </c>
      <c r="I47" s="172"/>
    </row>
    <row r="48" spans="1:9" s="6" customFormat="1" ht="11.25">
      <c r="A48" s="403">
        <v>44</v>
      </c>
      <c r="B48" s="50" t="s">
        <v>97</v>
      </c>
      <c r="C48" s="392">
        <v>875</v>
      </c>
      <c r="D48" s="390">
        <v>816</v>
      </c>
      <c r="E48" s="392">
        <v>795</v>
      </c>
      <c r="F48" s="390">
        <v>727</v>
      </c>
      <c r="G48" s="392">
        <v>699</v>
      </c>
      <c r="I48" s="172"/>
    </row>
    <row r="49" spans="1:9" s="6" customFormat="1" ht="11.25">
      <c r="A49" s="403">
        <v>45</v>
      </c>
      <c r="B49" s="50" t="s">
        <v>43</v>
      </c>
      <c r="C49" s="392">
        <v>1453</v>
      </c>
      <c r="D49" s="390">
        <v>1157</v>
      </c>
      <c r="E49" s="392">
        <v>1116</v>
      </c>
      <c r="F49" s="390">
        <v>1114</v>
      </c>
      <c r="G49" s="392">
        <v>1042</v>
      </c>
      <c r="I49" s="172"/>
    </row>
    <row r="50" spans="1:9" s="6" customFormat="1" ht="11.25">
      <c r="A50" s="403">
        <v>46</v>
      </c>
      <c r="B50" s="50" t="s">
        <v>44</v>
      </c>
      <c r="C50" s="392">
        <v>20</v>
      </c>
      <c r="D50" s="390">
        <v>20</v>
      </c>
      <c r="E50" s="392">
        <v>20</v>
      </c>
      <c r="F50" s="390">
        <v>20</v>
      </c>
      <c r="G50" s="392">
        <v>20</v>
      </c>
      <c r="I50" s="172"/>
    </row>
    <row r="51" spans="1:9" s="6" customFormat="1" ht="11.25">
      <c r="A51" s="403">
        <v>47</v>
      </c>
      <c r="B51" s="50" t="s">
        <v>98</v>
      </c>
      <c r="C51" s="392">
        <v>114</v>
      </c>
      <c r="D51" s="390">
        <v>114</v>
      </c>
      <c r="E51" s="392">
        <v>157</v>
      </c>
      <c r="F51" s="390">
        <v>155</v>
      </c>
      <c r="G51" s="392">
        <v>150</v>
      </c>
      <c r="I51" s="172"/>
    </row>
    <row r="52" spans="1:9" s="6" customFormat="1" ht="11.25">
      <c r="A52" s="403">
        <v>48</v>
      </c>
      <c r="B52" s="50" t="s">
        <v>45</v>
      </c>
      <c r="C52" s="392">
        <v>40</v>
      </c>
      <c r="D52" s="390">
        <v>40</v>
      </c>
      <c r="E52" s="392">
        <v>40</v>
      </c>
      <c r="F52" s="390">
        <v>40</v>
      </c>
      <c r="G52" s="392">
        <v>40</v>
      </c>
      <c r="I52" s="172"/>
    </row>
    <row r="53" spans="1:9" s="6" customFormat="1" ht="11.25">
      <c r="A53" s="403">
        <v>49</v>
      </c>
      <c r="B53" s="50" t="s">
        <v>99</v>
      </c>
      <c r="C53" s="392">
        <v>659</v>
      </c>
      <c r="D53" s="390">
        <v>624</v>
      </c>
      <c r="E53" s="392">
        <v>598</v>
      </c>
      <c r="F53" s="390">
        <v>525</v>
      </c>
      <c r="G53" s="392">
        <v>460</v>
      </c>
      <c r="I53" s="172"/>
    </row>
    <row r="54" spans="1:9" s="6" customFormat="1" ht="11.25">
      <c r="A54" s="403">
        <v>50</v>
      </c>
      <c r="B54" s="50" t="s">
        <v>46</v>
      </c>
      <c r="C54" s="392">
        <v>272</v>
      </c>
      <c r="D54" s="390">
        <v>279</v>
      </c>
      <c r="E54" s="392">
        <v>244</v>
      </c>
      <c r="F54" s="390">
        <v>244</v>
      </c>
      <c r="G54" s="392">
        <v>287</v>
      </c>
      <c r="I54" s="172"/>
    </row>
    <row r="55" spans="1:9" s="6" customFormat="1" ht="11.25">
      <c r="A55" s="403">
        <v>51</v>
      </c>
      <c r="B55" s="50" t="s">
        <v>47</v>
      </c>
      <c r="C55" s="392">
        <v>311</v>
      </c>
      <c r="D55" s="390">
        <v>292</v>
      </c>
      <c r="E55" s="392">
        <v>278</v>
      </c>
      <c r="F55" s="390">
        <v>285</v>
      </c>
      <c r="G55" s="392">
        <v>202</v>
      </c>
      <c r="I55" s="172"/>
    </row>
    <row r="56" spans="1:9" s="6" customFormat="1" ht="11.25">
      <c r="A56" s="400">
        <v>52</v>
      </c>
      <c r="B56" s="399" t="s">
        <v>100</v>
      </c>
      <c r="C56" s="391">
        <v>0</v>
      </c>
      <c r="D56" s="398">
        <v>0</v>
      </c>
      <c r="E56" s="391">
        <v>20</v>
      </c>
      <c r="F56" s="398">
        <v>20</v>
      </c>
      <c r="G56" s="391">
        <v>20</v>
      </c>
      <c r="I56" s="172"/>
    </row>
    <row r="57" spans="1:9" s="6" customFormat="1" ht="11.25">
      <c r="A57" s="394"/>
      <c r="B57" s="50"/>
      <c r="C57" s="390"/>
      <c r="D57" s="390"/>
      <c r="E57" s="390"/>
      <c r="F57" s="390"/>
      <c r="G57" s="390"/>
      <c r="I57" s="172"/>
    </row>
    <row r="58" spans="1:9" s="6" customFormat="1" ht="11.25">
      <c r="A58" s="394"/>
      <c r="B58" s="50"/>
      <c r="C58" s="390"/>
      <c r="D58" s="390"/>
      <c r="E58" s="390"/>
      <c r="F58" s="390"/>
      <c r="G58" s="390"/>
      <c r="I58" s="172"/>
    </row>
    <row r="59" spans="1:9" s="6" customFormat="1" ht="27.75" customHeight="1">
      <c r="A59" s="741" t="s">
        <v>15</v>
      </c>
      <c r="B59" s="742"/>
      <c r="C59" s="435">
        <v>2007</v>
      </c>
      <c r="D59" s="434">
        <v>2008</v>
      </c>
      <c r="E59" s="35">
        <v>2009</v>
      </c>
      <c r="F59" s="189">
        <v>2010</v>
      </c>
      <c r="G59" s="35">
        <v>2011</v>
      </c>
      <c r="I59" s="172"/>
    </row>
    <row r="60" spans="1:9" s="6" customFormat="1" ht="11.25">
      <c r="A60" s="403">
        <v>53</v>
      </c>
      <c r="B60" s="50" t="s">
        <v>48</v>
      </c>
      <c r="C60" s="392">
        <v>51</v>
      </c>
      <c r="D60" s="390">
        <v>58</v>
      </c>
      <c r="E60" s="392">
        <v>50</v>
      </c>
      <c r="F60" s="390">
        <v>50</v>
      </c>
      <c r="G60" s="392">
        <v>39</v>
      </c>
      <c r="I60" s="172"/>
    </row>
    <row r="61" spans="1:9" s="6" customFormat="1" ht="11.25">
      <c r="A61" s="403">
        <v>54</v>
      </c>
      <c r="B61" s="50" t="s">
        <v>101</v>
      </c>
      <c r="C61" s="392">
        <v>581</v>
      </c>
      <c r="D61" s="390">
        <v>560</v>
      </c>
      <c r="E61" s="392">
        <v>516</v>
      </c>
      <c r="F61" s="390">
        <v>521</v>
      </c>
      <c r="G61" s="392">
        <v>521</v>
      </c>
      <c r="I61" s="172"/>
    </row>
    <row r="62" spans="1:9" s="6" customFormat="1" ht="11.25">
      <c r="A62" s="403">
        <v>55</v>
      </c>
      <c r="B62" s="50" t="s">
        <v>49</v>
      </c>
      <c r="C62" s="392">
        <v>0</v>
      </c>
      <c r="D62" s="390">
        <v>0</v>
      </c>
      <c r="E62" s="392">
        <v>0</v>
      </c>
      <c r="F62" s="390">
        <v>0</v>
      </c>
      <c r="G62" s="392">
        <v>0</v>
      </c>
      <c r="I62" s="172"/>
    </row>
    <row r="63" spans="1:9" s="6" customFormat="1" ht="11.25">
      <c r="A63" s="403">
        <v>56</v>
      </c>
      <c r="B63" s="50" t="s">
        <v>50</v>
      </c>
      <c r="C63" s="392">
        <v>153</v>
      </c>
      <c r="D63" s="390">
        <v>153</v>
      </c>
      <c r="E63" s="392">
        <v>155</v>
      </c>
      <c r="F63" s="390">
        <v>155</v>
      </c>
      <c r="G63" s="392">
        <v>143</v>
      </c>
      <c r="I63" s="172"/>
    </row>
    <row r="64" spans="1:9" s="6" customFormat="1" ht="11.25">
      <c r="A64" s="403">
        <v>57</v>
      </c>
      <c r="B64" s="50" t="s">
        <v>51</v>
      </c>
      <c r="C64" s="392">
        <v>400</v>
      </c>
      <c r="D64" s="390">
        <v>500</v>
      </c>
      <c r="E64" s="392">
        <v>360</v>
      </c>
      <c r="F64" s="390">
        <v>330</v>
      </c>
      <c r="G64" s="392">
        <v>285</v>
      </c>
      <c r="I64" s="172"/>
    </row>
    <row r="65" spans="1:9" s="6" customFormat="1" ht="11.25">
      <c r="A65" s="403">
        <v>58</v>
      </c>
      <c r="B65" s="50" t="s">
        <v>52</v>
      </c>
      <c r="C65" s="392">
        <v>48</v>
      </c>
      <c r="D65" s="390">
        <v>48</v>
      </c>
      <c r="E65" s="392">
        <v>40</v>
      </c>
      <c r="F65" s="390">
        <v>38</v>
      </c>
      <c r="G65" s="392">
        <v>37</v>
      </c>
      <c r="I65" s="172"/>
    </row>
    <row r="66" spans="1:9" s="6" customFormat="1" ht="11.25">
      <c r="A66" s="403">
        <v>59</v>
      </c>
      <c r="B66" s="50" t="s">
        <v>53</v>
      </c>
      <c r="C66" s="392">
        <v>1664</v>
      </c>
      <c r="D66" s="390">
        <v>1713</v>
      </c>
      <c r="E66" s="392">
        <v>1735</v>
      </c>
      <c r="F66" s="390">
        <v>1738</v>
      </c>
      <c r="G66" s="392">
        <v>1667</v>
      </c>
      <c r="I66" s="172"/>
    </row>
    <row r="67" spans="1:9" s="6" customFormat="1" ht="11.25">
      <c r="A67" s="403">
        <v>60</v>
      </c>
      <c r="B67" s="50" t="s">
        <v>54</v>
      </c>
      <c r="C67" s="392">
        <v>1084</v>
      </c>
      <c r="D67" s="390">
        <v>972</v>
      </c>
      <c r="E67" s="392">
        <v>773</v>
      </c>
      <c r="F67" s="390">
        <v>803</v>
      </c>
      <c r="G67" s="392">
        <v>937</v>
      </c>
      <c r="I67" s="172"/>
    </row>
    <row r="68" spans="1:9" s="6" customFormat="1" ht="11.25">
      <c r="A68" s="403">
        <v>61</v>
      </c>
      <c r="B68" s="50" t="s">
        <v>55</v>
      </c>
      <c r="C68" s="392">
        <v>135</v>
      </c>
      <c r="D68" s="390">
        <v>134</v>
      </c>
      <c r="E68" s="392">
        <v>133</v>
      </c>
      <c r="F68" s="390">
        <v>132</v>
      </c>
      <c r="G68" s="392">
        <v>154</v>
      </c>
      <c r="I68" s="172"/>
    </row>
    <row r="69" spans="1:9" s="6" customFormat="1" ht="11.25">
      <c r="A69" s="403">
        <v>62</v>
      </c>
      <c r="B69" s="50" t="s">
        <v>102</v>
      </c>
      <c r="C69" s="392">
        <v>341</v>
      </c>
      <c r="D69" s="390">
        <v>341</v>
      </c>
      <c r="E69" s="392">
        <v>341</v>
      </c>
      <c r="F69" s="390">
        <v>324</v>
      </c>
      <c r="G69" s="392">
        <v>330</v>
      </c>
      <c r="I69" s="172"/>
    </row>
    <row r="70" spans="1:9" s="6" customFormat="1" ht="11.25">
      <c r="A70" s="403">
        <v>63</v>
      </c>
      <c r="B70" s="50" t="s">
        <v>103</v>
      </c>
      <c r="C70" s="392">
        <v>700</v>
      </c>
      <c r="D70" s="390">
        <v>807</v>
      </c>
      <c r="E70" s="392">
        <v>807</v>
      </c>
      <c r="F70" s="390">
        <v>807</v>
      </c>
      <c r="G70" s="392">
        <v>807</v>
      </c>
      <c r="I70" s="172"/>
    </row>
    <row r="71" spans="1:9" s="6" customFormat="1" ht="11.25">
      <c r="A71" s="403">
        <v>64</v>
      </c>
      <c r="B71" s="50" t="s">
        <v>104</v>
      </c>
      <c r="C71" s="392">
        <v>594</v>
      </c>
      <c r="D71" s="390">
        <v>1065</v>
      </c>
      <c r="E71" s="392">
        <v>594</v>
      </c>
      <c r="F71" s="390">
        <v>607</v>
      </c>
      <c r="G71" s="392">
        <v>622</v>
      </c>
      <c r="I71" s="172"/>
    </row>
    <row r="72" spans="1:9" s="6" customFormat="1" ht="11.25">
      <c r="A72" s="403">
        <v>65</v>
      </c>
      <c r="B72" s="50" t="s">
        <v>105</v>
      </c>
      <c r="C72" s="392">
        <v>20</v>
      </c>
      <c r="D72" s="390">
        <v>9</v>
      </c>
      <c r="E72" s="392">
        <v>9</v>
      </c>
      <c r="F72" s="390">
        <v>0</v>
      </c>
      <c r="G72" s="392">
        <v>0</v>
      </c>
      <c r="I72" s="172"/>
    </row>
    <row r="73" spans="1:9" s="6" customFormat="1" ht="11.25">
      <c r="A73" s="403">
        <v>66</v>
      </c>
      <c r="B73" s="50" t="s">
        <v>106</v>
      </c>
      <c r="C73" s="392">
        <v>330</v>
      </c>
      <c r="D73" s="390">
        <v>330</v>
      </c>
      <c r="E73" s="392">
        <v>330</v>
      </c>
      <c r="F73" s="390">
        <v>330</v>
      </c>
      <c r="G73" s="392">
        <v>320</v>
      </c>
      <c r="I73" s="172"/>
    </row>
    <row r="74" spans="1:9" s="6" customFormat="1" ht="11.25">
      <c r="A74" s="403">
        <v>67</v>
      </c>
      <c r="B74" s="50" t="s">
        <v>107</v>
      </c>
      <c r="C74" s="392">
        <v>1653</v>
      </c>
      <c r="D74" s="390">
        <v>1668</v>
      </c>
      <c r="E74" s="392">
        <v>1718</v>
      </c>
      <c r="F74" s="390">
        <v>1733</v>
      </c>
      <c r="G74" s="392">
        <v>1797</v>
      </c>
      <c r="I74" s="172"/>
    </row>
    <row r="75" spans="1:9" s="6" customFormat="1" ht="11.25">
      <c r="A75" s="403">
        <v>68</v>
      </c>
      <c r="B75" s="50" t="s">
        <v>108</v>
      </c>
      <c r="C75" s="392">
        <v>240</v>
      </c>
      <c r="D75" s="390">
        <v>240</v>
      </c>
      <c r="E75" s="392">
        <v>240</v>
      </c>
      <c r="F75" s="390">
        <v>170</v>
      </c>
      <c r="G75" s="392">
        <v>135</v>
      </c>
      <c r="I75" s="172"/>
    </row>
    <row r="76" spans="1:9" s="6" customFormat="1" ht="11.25">
      <c r="A76" s="403">
        <v>69</v>
      </c>
      <c r="B76" s="50" t="s">
        <v>56</v>
      </c>
      <c r="C76" s="392">
        <v>1069</v>
      </c>
      <c r="D76" s="390">
        <v>1379</v>
      </c>
      <c r="E76" s="392">
        <v>1347</v>
      </c>
      <c r="F76" s="390">
        <v>1372</v>
      </c>
      <c r="G76" s="392">
        <v>1334</v>
      </c>
      <c r="I76" s="172"/>
    </row>
    <row r="77" spans="1:9" s="6" customFormat="1" ht="11.25">
      <c r="A77" s="403">
        <v>70</v>
      </c>
      <c r="B77" s="50" t="s">
        <v>109</v>
      </c>
      <c r="C77" s="392">
        <v>63</v>
      </c>
      <c r="D77" s="390">
        <v>63</v>
      </c>
      <c r="E77" s="392">
        <v>55</v>
      </c>
      <c r="F77" s="390">
        <v>48</v>
      </c>
      <c r="G77" s="392">
        <v>46</v>
      </c>
      <c r="I77" s="172"/>
    </row>
    <row r="78" spans="1:9" s="6" customFormat="1" ht="11.25">
      <c r="A78" s="403">
        <v>71</v>
      </c>
      <c r="B78" s="50" t="s">
        <v>110</v>
      </c>
      <c r="C78" s="392">
        <v>554</v>
      </c>
      <c r="D78" s="390">
        <v>487</v>
      </c>
      <c r="E78" s="392">
        <v>484</v>
      </c>
      <c r="F78" s="390">
        <v>473</v>
      </c>
      <c r="G78" s="392">
        <v>369</v>
      </c>
      <c r="I78" s="172"/>
    </row>
    <row r="79" spans="1:9" s="6" customFormat="1" ht="11.25">
      <c r="A79" s="403">
        <v>72</v>
      </c>
      <c r="B79" s="50" t="s">
        <v>57</v>
      </c>
      <c r="C79" s="392">
        <v>352</v>
      </c>
      <c r="D79" s="390">
        <v>295</v>
      </c>
      <c r="E79" s="392">
        <v>288</v>
      </c>
      <c r="F79" s="390">
        <v>291</v>
      </c>
      <c r="G79" s="392">
        <v>305</v>
      </c>
      <c r="I79" s="172"/>
    </row>
    <row r="80" spans="1:9" s="6" customFormat="1" ht="11.25">
      <c r="A80" s="403">
        <v>73</v>
      </c>
      <c r="B80" s="50" t="s">
        <v>58</v>
      </c>
      <c r="C80" s="392">
        <v>315</v>
      </c>
      <c r="D80" s="390">
        <v>375</v>
      </c>
      <c r="E80" s="392">
        <v>315</v>
      </c>
      <c r="F80" s="390">
        <v>326</v>
      </c>
      <c r="G80" s="392">
        <v>326</v>
      </c>
      <c r="I80" s="172"/>
    </row>
    <row r="81" spans="1:9" s="6" customFormat="1" ht="11.25">
      <c r="A81" s="403">
        <v>74</v>
      </c>
      <c r="B81" s="50" t="s">
        <v>111</v>
      </c>
      <c r="C81" s="392">
        <v>665</v>
      </c>
      <c r="D81" s="390">
        <v>665</v>
      </c>
      <c r="E81" s="392">
        <v>747</v>
      </c>
      <c r="F81" s="390">
        <v>747</v>
      </c>
      <c r="G81" s="392">
        <v>747</v>
      </c>
      <c r="I81" s="172"/>
    </row>
    <row r="82" spans="1:9" s="6" customFormat="1" ht="11.25">
      <c r="A82" s="403">
        <v>75</v>
      </c>
      <c r="B82" s="50" t="s">
        <v>59</v>
      </c>
      <c r="C82" s="392">
        <v>2209</v>
      </c>
      <c r="D82" s="390">
        <v>2209</v>
      </c>
      <c r="E82" s="392">
        <v>2189</v>
      </c>
      <c r="F82" s="390">
        <v>2199</v>
      </c>
      <c r="G82" s="392">
        <v>2210</v>
      </c>
      <c r="I82" s="172"/>
    </row>
    <row r="83" spans="1:9" s="6" customFormat="1" ht="11.25">
      <c r="A83" s="403">
        <v>76</v>
      </c>
      <c r="B83" s="50" t="s">
        <v>112</v>
      </c>
      <c r="C83" s="392">
        <v>396</v>
      </c>
      <c r="D83" s="390">
        <v>381</v>
      </c>
      <c r="E83" s="392">
        <v>336</v>
      </c>
      <c r="F83" s="390">
        <v>342</v>
      </c>
      <c r="G83" s="392">
        <v>290</v>
      </c>
      <c r="I83" s="172"/>
    </row>
    <row r="84" spans="1:9" s="6" customFormat="1" ht="11.25">
      <c r="A84" s="403">
        <v>77</v>
      </c>
      <c r="B84" s="50" t="s">
        <v>113</v>
      </c>
      <c r="C84" s="392">
        <v>3437</v>
      </c>
      <c r="D84" s="390">
        <v>3315</v>
      </c>
      <c r="E84" s="392">
        <v>3415</v>
      </c>
      <c r="F84" s="390">
        <v>3390</v>
      </c>
      <c r="G84" s="392">
        <v>3325</v>
      </c>
      <c r="I84" s="172"/>
    </row>
    <row r="85" spans="1:9" s="6" customFormat="1" ht="11.25">
      <c r="A85" s="403">
        <v>78</v>
      </c>
      <c r="B85" s="50" t="s">
        <v>60</v>
      </c>
      <c r="C85" s="392">
        <v>4494</v>
      </c>
      <c r="D85" s="390">
        <v>5517</v>
      </c>
      <c r="E85" s="392">
        <v>5957</v>
      </c>
      <c r="F85" s="390">
        <v>6201</v>
      </c>
      <c r="G85" s="392">
        <v>6571</v>
      </c>
      <c r="I85" s="172"/>
    </row>
    <row r="86" spans="1:9" s="6" customFormat="1" ht="11.25">
      <c r="A86" s="403">
        <v>79</v>
      </c>
      <c r="B86" s="50" t="s">
        <v>114</v>
      </c>
      <c r="C86" s="392">
        <v>30</v>
      </c>
      <c r="D86" s="390">
        <v>30</v>
      </c>
      <c r="E86" s="392">
        <v>30</v>
      </c>
      <c r="F86" s="390">
        <v>30</v>
      </c>
      <c r="G86" s="392">
        <v>30</v>
      </c>
      <c r="I86" s="172"/>
    </row>
    <row r="87" spans="1:9" s="6" customFormat="1" ht="11.25">
      <c r="A87" s="403">
        <v>80</v>
      </c>
      <c r="B87" s="50" t="s">
        <v>61</v>
      </c>
      <c r="C87" s="392">
        <v>246</v>
      </c>
      <c r="D87" s="390">
        <v>208</v>
      </c>
      <c r="E87" s="392">
        <v>208</v>
      </c>
      <c r="F87" s="390">
        <v>208</v>
      </c>
      <c r="G87" s="392">
        <v>208</v>
      </c>
      <c r="I87" s="172"/>
    </row>
    <row r="88" spans="1:9" s="6" customFormat="1" ht="11.25">
      <c r="A88" s="403">
        <v>81</v>
      </c>
      <c r="B88" s="50" t="s">
        <v>62</v>
      </c>
      <c r="C88" s="392">
        <v>293</v>
      </c>
      <c r="D88" s="390">
        <v>307</v>
      </c>
      <c r="E88" s="392">
        <v>273</v>
      </c>
      <c r="F88" s="390">
        <v>277</v>
      </c>
      <c r="G88" s="392">
        <v>260</v>
      </c>
      <c r="I88" s="172"/>
    </row>
    <row r="89" spans="1:9" s="6" customFormat="1" ht="11.25">
      <c r="A89" s="403">
        <v>82</v>
      </c>
      <c r="B89" s="50" t="s">
        <v>115</v>
      </c>
      <c r="C89" s="392">
        <v>132</v>
      </c>
      <c r="D89" s="390">
        <v>136</v>
      </c>
      <c r="E89" s="392">
        <v>135</v>
      </c>
      <c r="F89" s="390">
        <v>135</v>
      </c>
      <c r="G89" s="392">
        <v>135</v>
      </c>
      <c r="I89" s="172"/>
    </row>
    <row r="90" spans="1:9" s="6" customFormat="1" ht="11.25">
      <c r="A90" s="403">
        <v>83</v>
      </c>
      <c r="B90" s="50" t="s">
        <v>63</v>
      </c>
      <c r="C90" s="392">
        <v>765</v>
      </c>
      <c r="D90" s="390">
        <v>760</v>
      </c>
      <c r="E90" s="392">
        <v>736</v>
      </c>
      <c r="F90" s="390">
        <v>755</v>
      </c>
      <c r="G90" s="392">
        <v>738</v>
      </c>
      <c r="I90" s="172"/>
    </row>
    <row r="91" spans="1:9" s="6" customFormat="1" ht="11.25">
      <c r="A91" s="403">
        <v>84</v>
      </c>
      <c r="B91" s="50" t="s">
        <v>64</v>
      </c>
      <c r="C91" s="392">
        <v>128</v>
      </c>
      <c r="D91" s="390">
        <v>148</v>
      </c>
      <c r="E91" s="392">
        <v>139</v>
      </c>
      <c r="F91" s="390">
        <v>136</v>
      </c>
      <c r="G91" s="392">
        <v>139</v>
      </c>
      <c r="I91" s="172"/>
    </row>
    <row r="92" spans="1:9" s="6" customFormat="1" ht="11.25">
      <c r="A92" s="403">
        <v>85</v>
      </c>
      <c r="B92" s="50" t="s">
        <v>65</v>
      </c>
      <c r="C92" s="392">
        <v>0</v>
      </c>
      <c r="D92" s="390">
        <v>110</v>
      </c>
      <c r="E92" s="392">
        <v>110</v>
      </c>
      <c r="F92" s="390">
        <v>110</v>
      </c>
      <c r="G92" s="392">
        <v>110</v>
      </c>
      <c r="I92" s="172"/>
    </row>
    <row r="93" spans="1:9" s="6" customFormat="1" ht="11.25">
      <c r="A93" s="403">
        <v>86</v>
      </c>
      <c r="B93" s="50" t="s">
        <v>66</v>
      </c>
      <c r="C93" s="392">
        <v>276</v>
      </c>
      <c r="D93" s="390">
        <v>276</v>
      </c>
      <c r="E93" s="392">
        <v>244</v>
      </c>
      <c r="F93" s="390">
        <v>190</v>
      </c>
      <c r="G93" s="392">
        <v>182</v>
      </c>
      <c r="I93" s="172"/>
    </row>
    <row r="94" spans="1:9" s="6" customFormat="1" ht="11.25">
      <c r="A94" s="403">
        <v>87</v>
      </c>
      <c r="B94" s="50" t="s">
        <v>116</v>
      </c>
      <c r="C94" s="392">
        <v>173</v>
      </c>
      <c r="D94" s="390">
        <v>165</v>
      </c>
      <c r="E94" s="392">
        <v>200</v>
      </c>
      <c r="F94" s="390">
        <v>174</v>
      </c>
      <c r="G94" s="392">
        <v>166</v>
      </c>
      <c r="I94" s="172"/>
    </row>
    <row r="95" spans="1:9" s="6" customFormat="1" ht="11.25">
      <c r="A95" s="403">
        <v>88</v>
      </c>
      <c r="B95" s="50" t="s">
        <v>67</v>
      </c>
      <c r="C95" s="392">
        <v>160</v>
      </c>
      <c r="D95" s="390">
        <v>160</v>
      </c>
      <c r="E95" s="392">
        <v>180</v>
      </c>
      <c r="F95" s="390">
        <v>95</v>
      </c>
      <c r="G95" s="392">
        <v>95</v>
      </c>
      <c r="I95" s="172"/>
    </row>
    <row r="96" spans="1:9" s="6" customFormat="1" ht="11.25">
      <c r="A96" s="403">
        <v>89</v>
      </c>
      <c r="B96" s="50" t="s">
        <v>68</v>
      </c>
      <c r="C96" s="392">
        <v>80</v>
      </c>
      <c r="D96" s="390">
        <v>80</v>
      </c>
      <c r="E96" s="392">
        <v>80</v>
      </c>
      <c r="F96" s="390">
        <v>80</v>
      </c>
      <c r="G96" s="392">
        <v>80</v>
      </c>
      <c r="I96" s="172"/>
    </row>
    <row r="97" spans="1:9" s="6" customFormat="1" ht="11.25">
      <c r="A97" s="403">
        <v>90</v>
      </c>
      <c r="B97" s="50" t="s">
        <v>69</v>
      </c>
      <c r="C97" s="392">
        <v>161</v>
      </c>
      <c r="D97" s="390">
        <v>161</v>
      </c>
      <c r="E97" s="392">
        <v>161</v>
      </c>
      <c r="F97" s="390">
        <v>158</v>
      </c>
      <c r="G97" s="392">
        <v>143</v>
      </c>
      <c r="I97" s="172"/>
    </row>
    <row r="98" spans="1:9" s="6" customFormat="1" ht="11.25">
      <c r="A98" s="403">
        <v>91</v>
      </c>
      <c r="B98" s="50" t="s">
        <v>70</v>
      </c>
      <c r="C98" s="392">
        <v>5129</v>
      </c>
      <c r="D98" s="390">
        <v>4807</v>
      </c>
      <c r="E98" s="392">
        <v>4921</v>
      </c>
      <c r="F98" s="390">
        <v>4798</v>
      </c>
      <c r="G98" s="392">
        <v>3991</v>
      </c>
      <c r="I98" s="172"/>
    </row>
    <row r="99" spans="1:9" s="6" customFormat="1" ht="11.25">
      <c r="A99" s="403">
        <v>92</v>
      </c>
      <c r="B99" s="50" t="s">
        <v>117</v>
      </c>
      <c r="C99" s="392">
        <v>2437</v>
      </c>
      <c r="D99" s="390">
        <v>2543</v>
      </c>
      <c r="E99" s="392">
        <v>2939</v>
      </c>
      <c r="F99" s="390">
        <v>2430</v>
      </c>
      <c r="G99" s="392">
        <v>2634</v>
      </c>
      <c r="I99" s="172"/>
    </row>
    <row r="100" spans="1:9" s="6" customFormat="1" ht="11.25">
      <c r="A100" s="403">
        <v>93</v>
      </c>
      <c r="B100" s="50" t="s">
        <v>118</v>
      </c>
      <c r="C100" s="392">
        <v>1696</v>
      </c>
      <c r="D100" s="390">
        <v>1510</v>
      </c>
      <c r="E100" s="392">
        <v>1687</v>
      </c>
      <c r="F100" s="390">
        <v>1687</v>
      </c>
      <c r="G100" s="392">
        <v>1671</v>
      </c>
      <c r="I100" s="172"/>
    </row>
    <row r="101" spans="1:9" s="6" customFormat="1" ht="11.25">
      <c r="A101" s="403">
        <v>94</v>
      </c>
      <c r="B101" s="50" t="s">
        <v>119</v>
      </c>
      <c r="C101" s="392">
        <v>1684</v>
      </c>
      <c r="D101" s="390">
        <v>1665</v>
      </c>
      <c r="E101" s="392">
        <v>1583</v>
      </c>
      <c r="F101" s="390">
        <v>1520</v>
      </c>
      <c r="G101" s="392">
        <v>1430</v>
      </c>
      <c r="I101" s="172"/>
    </row>
    <row r="102" spans="1:9" s="6" customFormat="1" ht="11.25">
      <c r="A102" s="400">
        <v>95</v>
      </c>
      <c r="B102" s="399" t="s">
        <v>120</v>
      </c>
      <c r="C102" s="391">
        <v>4105</v>
      </c>
      <c r="D102" s="398">
        <v>3755</v>
      </c>
      <c r="E102" s="391">
        <v>3651</v>
      </c>
      <c r="F102" s="398">
        <v>3567</v>
      </c>
      <c r="G102" s="391">
        <v>3179</v>
      </c>
      <c r="I102" s="172"/>
    </row>
    <row r="103" spans="1:9" s="6" customFormat="1" ht="11.25">
      <c r="A103" s="408">
        <v>971</v>
      </c>
      <c r="B103" s="431" t="s">
        <v>71</v>
      </c>
      <c r="C103" s="393">
        <v>0</v>
      </c>
      <c r="D103" s="393">
        <v>0</v>
      </c>
      <c r="E103" s="393">
        <v>0</v>
      </c>
      <c r="F103" s="393">
        <v>0</v>
      </c>
      <c r="G103" s="393">
        <v>0</v>
      </c>
      <c r="I103" s="172"/>
    </row>
    <row r="104" spans="1:9" s="6" customFormat="1" ht="11.25">
      <c r="A104" s="403">
        <v>972</v>
      </c>
      <c r="B104" s="184" t="s">
        <v>72</v>
      </c>
      <c r="C104" s="392">
        <v>20</v>
      </c>
      <c r="D104" s="392">
        <v>20</v>
      </c>
      <c r="E104" s="392">
        <v>20</v>
      </c>
      <c r="F104" s="392">
        <v>20</v>
      </c>
      <c r="G104" s="392">
        <v>20</v>
      </c>
      <c r="I104" s="172"/>
    </row>
    <row r="105" spans="1:9" s="6" customFormat="1" ht="11.25">
      <c r="A105" s="403">
        <v>973</v>
      </c>
      <c r="B105" s="184" t="s">
        <v>121</v>
      </c>
      <c r="C105" s="392">
        <v>79</v>
      </c>
      <c r="D105" s="392">
        <v>72</v>
      </c>
      <c r="E105" s="392">
        <v>68</v>
      </c>
      <c r="F105" s="392">
        <v>70</v>
      </c>
      <c r="G105" s="392">
        <v>79</v>
      </c>
      <c r="I105" s="172"/>
    </row>
    <row r="106" spans="1:9" s="6" customFormat="1" ht="11.25">
      <c r="A106" s="400">
        <v>974</v>
      </c>
      <c r="B106" s="428" t="s">
        <v>73</v>
      </c>
      <c r="C106" s="391">
        <v>116</v>
      </c>
      <c r="D106" s="391">
        <v>117</v>
      </c>
      <c r="E106" s="391">
        <v>117</v>
      </c>
      <c r="F106" s="391">
        <v>120</v>
      </c>
      <c r="G106" s="391">
        <v>120</v>
      </c>
      <c r="I106" s="172"/>
    </row>
    <row r="107" spans="1:7" s="6" customFormat="1" ht="11.25">
      <c r="A107" s="394"/>
      <c r="B107" s="50"/>
      <c r="C107" s="390"/>
      <c r="E107" s="390"/>
      <c r="F107" s="390"/>
      <c r="G107" s="390"/>
    </row>
    <row r="108" spans="1:7" s="6" customFormat="1" ht="11.25">
      <c r="A108" s="955" t="s">
        <v>11</v>
      </c>
      <c r="B108" s="956"/>
      <c r="C108" s="393">
        <v>60509</v>
      </c>
      <c r="D108" s="393">
        <v>60895</v>
      </c>
      <c r="E108" s="393">
        <v>60377</v>
      </c>
      <c r="F108" s="393">
        <v>59060</v>
      </c>
      <c r="G108" s="393">
        <v>57076.59346369173</v>
      </c>
    </row>
    <row r="109" spans="1:7" s="6" customFormat="1" ht="11.25">
      <c r="A109" s="957" t="s">
        <v>19</v>
      </c>
      <c r="B109" s="958"/>
      <c r="C109" s="392">
        <v>215</v>
      </c>
      <c r="D109" s="392">
        <v>209</v>
      </c>
      <c r="E109" s="392">
        <v>205</v>
      </c>
      <c r="F109" s="392">
        <v>210</v>
      </c>
      <c r="G109" s="392">
        <v>219</v>
      </c>
    </row>
    <row r="110" spans="1:7" s="6" customFormat="1" ht="11.25">
      <c r="A110" s="952" t="s">
        <v>12</v>
      </c>
      <c r="B110" s="953"/>
      <c r="C110" s="391">
        <v>60724</v>
      </c>
      <c r="D110" s="391">
        <v>61104</v>
      </c>
      <c r="E110" s="391">
        <v>60582</v>
      </c>
      <c r="F110" s="391">
        <v>59270</v>
      </c>
      <c r="G110" s="391">
        <v>57295.59346369173</v>
      </c>
    </row>
    <row r="111" spans="5:6" s="6" customFormat="1" ht="11.25">
      <c r="E111" s="389"/>
      <c r="F111" s="389"/>
    </row>
  </sheetData>
  <sheetProtection/>
  <mergeCells count="6">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I11 A12" numberStoredAsText="1"/>
  </ignoredErrors>
</worksheet>
</file>

<file path=xl/worksheets/sheet5.xml><?xml version="1.0" encoding="utf-8"?>
<worksheet xmlns="http://schemas.openxmlformats.org/spreadsheetml/2006/main" xmlns:r="http://schemas.openxmlformats.org/officeDocument/2006/relationships">
  <dimension ref="A1:ET31"/>
  <sheetViews>
    <sheetView zoomScalePageLayoutView="0" workbookViewId="0" topLeftCell="A1">
      <selection activeCell="A1" sqref="A1:K1"/>
    </sheetView>
  </sheetViews>
  <sheetFormatPr defaultColWidth="11.421875" defaultRowHeight="12.75"/>
  <cols>
    <col min="1" max="1" width="26.7109375" style="1" customWidth="1"/>
    <col min="2" max="6" width="7.57421875" style="1" customWidth="1"/>
    <col min="7" max="7" width="5.8515625" style="1" customWidth="1"/>
    <col min="8" max="9" width="5.28125" style="1" customWidth="1"/>
    <col min="10" max="10" width="0.71875" style="1" hidden="1" customWidth="1"/>
    <col min="11" max="16384" width="11.421875" style="1" customWidth="1"/>
  </cols>
  <sheetData>
    <row r="1" spans="1:11" ht="18.75" customHeight="1">
      <c r="A1" s="738" t="s">
        <v>210</v>
      </c>
      <c r="B1" s="738"/>
      <c r="C1" s="738"/>
      <c r="D1" s="738"/>
      <c r="E1" s="738"/>
      <c r="F1" s="738"/>
      <c r="G1" s="738"/>
      <c r="H1" s="738"/>
      <c r="I1" s="738"/>
      <c r="J1" s="738"/>
      <c r="K1" s="738"/>
    </row>
    <row r="2" spans="1:11" ht="11.25">
      <c r="A2" s="156"/>
      <c r="B2" s="5"/>
      <c r="C2" s="5"/>
      <c r="D2" s="5"/>
      <c r="E2" s="5"/>
      <c r="F2" s="5"/>
      <c r="G2" s="5"/>
      <c r="H2" s="5"/>
      <c r="I2" s="5"/>
      <c r="J2" s="5"/>
      <c r="K2" s="155"/>
    </row>
    <row r="3" spans="1:11" ht="43.5" customHeight="1">
      <c r="A3" s="739" t="s">
        <v>209</v>
      </c>
      <c r="B3" s="742" t="s">
        <v>208</v>
      </c>
      <c r="C3" s="742">
        <v>0</v>
      </c>
      <c r="D3" s="742">
        <v>0</v>
      </c>
      <c r="E3" s="742">
        <v>0</v>
      </c>
      <c r="F3" s="743">
        <v>0</v>
      </c>
      <c r="G3" s="154" t="s">
        <v>207</v>
      </c>
      <c r="H3" s="749" t="s">
        <v>206</v>
      </c>
      <c r="I3" s="750"/>
      <c r="J3" s="154"/>
      <c r="K3" s="34" t="s">
        <v>205</v>
      </c>
    </row>
    <row r="4" spans="1:11" ht="29.25" customHeight="1">
      <c r="A4" s="740">
        <v>0</v>
      </c>
      <c r="B4" s="35">
        <v>2007</v>
      </c>
      <c r="C4" s="35">
        <v>2008</v>
      </c>
      <c r="D4" s="35">
        <v>2009</v>
      </c>
      <c r="E4" s="153">
        <v>2010</v>
      </c>
      <c r="F4" s="34">
        <v>2011</v>
      </c>
      <c r="G4" s="152">
        <v>2011</v>
      </c>
      <c r="H4" s="34" t="s">
        <v>204</v>
      </c>
      <c r="I4" s="34" t="s">
        <v>203</v>
      </c>
      <c r="J4" s="81"/>
      <c r="K4" s="34" t="s">
        <v>203</v>
      </c>
    </row>
    <row r="5" spans="1:11" s="6" customFormat="1" ht="18" customHeight="1">
      <c r="A5" s="151" t="s">
        <v>202</v>
      </c>
      <c r="B5" s="138">
        <v>133380</v>
      </c>
      <c r="C5" s="111">
        <v>128210</v>
      </c>
      <c r="D5" s="138">
        <v>126000</v>
      </c>
      <c r="E5" s="111">
        <v>125340</v>
      </c>
      <c r="F5" s="110">
        <v>118280</v>
      </c>
      <c r="G5" s="109">
        <v>31.65120680829565</v>
      </c>
      <c r="H5" s="108">
        <v>-5.635117561174097</v>
      </c>
      <c r="I5" s="108">
        <v>-11.324701419242622</v>
      </c>
      <c r="J5" s="107"/>
      <c r="K5" s="106">
        <v>-2.9600274814620353</v>
      </c>
    </row>
    <row r="6" spans="1:11" s="6" customFormat="1" ht="15" customHeight="1">
      <c r="A6" s="150" t="s">
        <v>201</v>
      </c>
      <c r="B6" s="145">
        <v>90780</v>
      </c>
      <c r="C6" s="144">
        <v>87140</v>
      </c>
      <c r="D6" s="145">
        <v>85870</v>
      </c>
      <c r="E6" s="144">
        <v>86830</v>
      </c>
      <c r="F6" s="143">
        <v>81520</v>
      </c>
      <c r="G6" s="142">
        <v>21.815130533770684</v>
      </c>
      <c r="H6" s="141">
        <v>-6.10999136193493</v>
      </c>
      <c r="I6" s="141">
        <v>-10.202463043334586</v>
      </c>
      <c r="J6" s="107"/>
      <c r="K6" s="140">
        <v>-2.654449340330367</v>
      </c>
    </row>
    <row r="7" spans="1:11" s="6" customFormat="1" ht="15" customHeight="1">
      <c r="A7" s="130" t="s">
        <v>175</v>
      </c>
      <c r="B7" s="104">
        <v>79020</v>
      </c>
      <c r="C7" s="103">
        <v>76380</v>
      </c>
      <c r="D7" s="104">
        <v>75180</v>
      </c>
      <c r="E7" s="103">
        <v>74080</v>
      </c>
      <c r="F7" s="102">
        <v>67850</v>
      </c>
      <c r="G7" s="101">
        <v>18.158045476428804</v>
      </c>
      <c r="H7" s="100">
        <v>-8.408136819513246</v>
      </c>
      <c r="I7" s="100">
        <v>-14.128426434483288</v>
      </c>
      <c r="J7" s="99"/>
      <c r="K7" s="98">
        <v>-3.736343206748516</v>
      </c>
    </row>
    <row r="8" spans="1:11" s="6" customFormat="1" ht="15" customHeight="1">
      <c r="A8" s="130" t="s">
        <v>174</v>
      </c>
      <c r="B8" s="104">
        <v>9000</v>
      </c>
      <c r="C8" s="103">
        <v>8250</v>
      </c>
      <c r="D8" s="104">
        <v>8280</v>
      </c>
      <c r="E8" s="103">
        <v>8370</v>
      </c>
      <c r="F8" s="102">
        <v>8080</v>
      </c>
      <c r="G8" s="101">
        <v>2.1625131236923565</v>
      </c>
      <c r="H8" s="100">
        <v>-3.487399976113703</v>
      </c>
      <c r="I8" s="100">
        <v>-10.181171501611653</v>
      </c>
      <c r="J8" s="99"/>
      <c r="K8" s="98">
        <v>-2.648679547914312</v>
      </c>
    </row>
    <row r="9" spans="1:11" s="6" customFormat="1" ht="15" customHeight="1">
      <c r="A9" s="49" t="s">
        <v>200</v>
      </c>
      <c r="B9" s="104">
        <v>2770</v>
      </c>
      <c r="C9" s="103">
        <v>2520</v>
      </c>
      <c r="D9" s="104">
        <v>2410</v>
      </c>
      <c r="E9" s="103">
        <v>2240</v>
      </c>
      <c r="F9" s="102">
        <v>2260</v>
      </c>
      <c r="G9" s="101">
        <v>0.6042512849025296</v>
      </c>
      <c r="H9" s="100">
        <v>0.8936550491510209</v>
      </c>
      <c r="I9" s="100">
        <v>-18.395374051319113</v>
      </c>
      <c r="J9" s="99"/>
      <c r="K9" s="98">
        <v>-4.955127021793626</v>
      </c>
    </row>
    <row r="10" spans="1:11" s="6" customFormat="1" ht="15" customHeight="1">
      <c r="A10" s="49" t="s">
        <v>197</v>
      </c>
      <c r="B10" s="128" t="s">
        <v>196</v>
      </c>
      <c r="C10" s="129" t="s">
        <v>196</v>
      </c>
      <c r="D10" s="128" t="s">
        <v>196</v>
      </c>
      <c r="E10" s="149">
        <v>2130</v>
      </c>
      <c r="F10" s="127">
        <v>3330</v>
      </c>
      <c r="G10" s="101">
        <v>0.8903206487469953</v>
      </c>
      <c r="H10" s="100">
        <v>56.12388549976537</v>
      </c>
      <c r="I10" s="126" t="s">
        <v>196</v>
      </c>
      <c r="J10" s="125"/>
      <c r="K10" s="124" t="s">
        <v>196</v>
      </c>
    </row>
    <row r="11" spans="1:11" s="6" customFormat="1" ht="15" customHeight="1">
      <c r="A11" s="62" t="s">
        <v>199</v>
      </c>
      <c r="B11" s="145">
        <v>35180</v>
      </c>
      <c r="C11" s="144">
        <v>33320</v>
      </c>
      <c r="D11" s="145">
        <v>32060</v>
      </c>
      <c r="E11" s="144">
        <v>30480</v>
      </c>
      <c r="F11" s="143">
        <v>28510</v>
      </c>
      <c r="G11" s="142">
        <v>7.630211198594253</v>
      </c>
      <c r="H11" s="141">
        <v>-6.465686917727331</v>
      </c>
      <c r="I11" s="100">
        <v>-18.94189219922675</v>
      </c>
      <c r="J11" s="99"/>
      <c r="K11" s="140">
        <v>-5.114660603453025</v>
      </c>
    </row>
    <row r="12" spans="1:11" s="6" customFormat="1" ht="15" customHeight="1">
      <c r="A12" s="130" t="s">
        <v>175</v>
      </c>
      <c r="B12" s="104">
        <v>33670</v>
      </c>
      <c r="C12" s="103">
        <v>31990</v>
      </c>
      <c r="D12" s="104">
        <v>30850</v>
      </c>
      <c r="E12" s="103">
        <v>29490</v>
      </c>
      <c r="F12" s="102">
        <v>27600</v>
      </c>
      <c r="G12" s="101">
        <v>7.385352949840571</v>
      </c>
      <c r="H12" s="100">
        <v>-6.42525344997118</v>
      </c>
      <c r="I12" s="100">
        <v>-18.021684241794144</v>
      </c>
      <c r="J12" s="99"/>
      <c r="K12" s="98">
        <v>-4.846504283786224</v>
      </c>
    </row>
    <row r="13" spans="1:11" s="6" customFormat="1" ht="15" customHeight="1">
      <c r="A13" s="148" t="s">
        <v>2</v>
      </c>
      <c r="B13" s="104">
        <v>1510</v>
      </c>
      <c r="C13" s="103">
        <v>1330</v>
      </c>
      <c r="D13" s="104">
        <v>1210</v>
      </c>
      <c r="E13" s="103">
        <v>990</v>
      </c>
      <c r="F13" s="102">
        <v>920</v>
      </c>
      <c r="G13" s="101">
        <v>0.24485824875368226</v>
      </c>
      <c r="H13" s="100">
        <v>-7.669021190716451</v>
      </c>
      <c r="I13" s="100">
        <v>-39.444076770350755</v>
      </c>
      <c r="J13" s="99"/>
      <c r="K13" s="98">
        <v>-11.785666447802722</v>
      </c>
    </row>
    <row r="14" spans="1:11" s="6" customFormat="1" ht="15" customHeight="1">
      <c r="A14" s="62" t="s">
        <v>133</v>
      </c>
      <c r="B14" s="128" t="s">
        <v>196</v>
      </c>
      <c r="C14" s="129" t="s">
        <v>196</v>
      </c>
      <c r="D14" s="128" t="s">
        <v>196</v>
      </c>
      <c r="E14" s="129" t="s">
        <v>196</v>
      </c>
      <c r="F14" s="143">
        <v>330</v>
      </c>
      <c r="G14" s="142">
        <v>0.08750671840705365</v>
      </c>
      <c r="H14" s="147" t="s">
        <v>196</v>
      </c>
      <c r="I14" s="126" t="s">
        <v>196</v>
      </c>
      <c r="J14" s="125"/>
      <c r="K14" s="146" t="s">
        <v>196</v>
      </c>
    </row>
    <row r="15" spans="1:11" s="6" customFormat="1" ht="15" customHeight="1">
      <c r="A15" s="62" t="s">
        <v>9</v>
      </c>
      <c r="B15" s="145">
        <v>7420</v>
      </c>
      <c r="C15" s="144">
        <v>7740</v>
      </c>
      <c r="D15" s="145">
        <v>8060</v>
      </c>
      <c r="E15" s="144">
        <v>8030</v>
      </c>
      <c r="F15" s="143">
        <v>7920</v>
      </c>
      <c r="G15" s="142">
        <v>2.1183583575236598</v>
      </c>
      <c r="H15" s="141">
        <v>-1.4196762141967634</v>
      </c>
      <c r="I15" s="100">
        <v>6.641519601239398</v>
      </c>
      <c r="J15" s="99"/>
      <c r="K15" s="140">
        <v>1.6205593915653793</v>
      </c>
    </row>
    <row r="16" spans="1:11" s="6" customFormat="1" ht="18" customHeight="1">
      <c r="A16" s="139" t="s">
        <v>198</v>
      </c>
      <c r="B16" s="138">
        <v>136640</v>
      </c>
      <c r="C16" s="137">
        <v>153600</v>
      </c>
      <c r="D16" s="138">
        <v>166360</v>
      </c>
      <c r="E16" s="137">
        <v>177980</v>
      </c>
      <c r="F16" s="136">
        <v>198330</v>
      </c>
      <c r="G16" s="135">
        <v>53.074831748703886</v>
      </c>
      <c r="H16" s="134">
        <v>11.433050161812307</v>
      </c>
      <c r="I16" s="134">
        <v>45.14684250199426</v>
      </c>
      <c r="J16" s="133"/>
      <c r="K16" s="132">
        <v>9.761971278301807</v>
      </c>
    </row>
    <row r="17" spans="1:11" s="6" customFormat="1" ht="15" customHeight="1">
      <c r="A17" s="130" t="s">
        <v>175</v>
      </c>
      <c r="B17" s="104">
        <v>120260</v>
      </c>
      <c r="C17" s="131">
        <v>132340</v>
      </c>
      <c r="D17" s="104">
        <v>142300</v>
      </c>
      <c r="E17" s="103">
        <v>151780</v>
      </c>
      <c r="F17" s="102">
        <v>167310</v>
      </c>
      <c r="G17" s="101">
        <v>44.773735708988895</v>
      </c>
      <c r="H17" s="100">
        <v>10.233891158255371</v>
      </c>
      <c r="I17" s="100">
        <v>39.12953092127693</v>
      </c>
      <c r="J17" s="99"/>
      <c r="K17" s="98">
        <v>8.606252941730874</v>
      </c>
    </row>
    <row r="18" spans="1:11" s="6" customFormat="1" ht="15" customHeight="1">
      <c r="A18" s="130" t="s">
        <v>174</v>
      </c>
      <c r="B18" s="104">
        <v>2310</v>
      </c>
      <c r="C18" s="103">
        <v>4500</v>
      </c>
      <c r="D18" s="104">
        <v>5940</v>
      </c>
      <c r="E18" s="103">
        <v>6910</v>
      </c>
      <c r="F18" s="102">
        <v>9800</v>
      </c>
      <c r="G18" s="101">
        <v>2.6211874825599097</v>
      </c>
      <c r="H18" s="100">
        <v>41.81265382944839</v>
      </c>
      <c r="I18" s="100">
        <v>324.02597402597405</v>
      </c>
      <c r="J18" s="99"/>
      <c r="K18" s="98">
        <v>43.49874904479325</v>
      </c>
    </row>
    <row r="19" spans="1:11" s="6" customFormat="1" ht="15" customHeight="1">
      <c r="A19" s="130" t="s">
        <v>2</v>
      </c>
      <c r="B19" s="104">
        <v>5440</v>
      </c>
      <c r="C19" s="103">
        <v>5920</v>
      </c>
      <c r="D19" s="104">
        <v>5430</v>
      </c>
      <c r="E19" s="103">
        <v>4610</v>
      </c>
      <c r="F19" s="102">
        <v>4510</v>
      </c>
      <c r="G19" s="101">
        <v>1.2076997558747191</v>
      </c>
      <c r="H19" s="100">
        <v>-2.1465741543798766</v>
      </c>
      <c r="I19" s="100">
        <v>-17.040441176470587</v>
      </c>
      <c r="J19" s="99"/>
      <c r="K19" s="98">
        <v>-4.563037502152989</v>
      </c>
    </row>
    <row r="20" spans="1:11" s="6" customFormat="1" ht="15" customHeight="1">
      <c r="A20" s="49" t="s">
        <v>197</v>
      </c>
      <c r="B20" s="128" t="s">
        <v>196</v>
      </c>
      <c r="C20" s="129" t="s">
        <v>196</v>
      </c>
      <c r="D20" s="128" t="s">
        <v>196</v>
      </c>
      <c r="E20" s="103">
        <v>2020</v>
      </c>
      <c r="F20" s="127">
        <v>3680</v>
      </c>
      <c r="G20" s="101">
        <v>0.9837146693098754</v>
      </c>
      <c r="H20" s="100">
        <v>82.4317617866005</v>
      </c>
      <c r="I20" s="126" t="s">
        <v>196</v>
      </c>
      <c r="J20" s="125"/>
      <c r="K20" s="124" t="s">
        <v>196</v>
      </c>
    </row>
    <row r="21" spans="1:11" s="6" customFormat="1" ht="15" customHeight="1">
      <c r="A21" s="123" t="s">
        <v>173</v>
      </c>
      <c r="B21" s="121">
        <v>8640</v>
      </c>
      <c r="C21" s="122">
        <v>10850</v>
      </c>
      <c r="D21" s="121">
        <v>12690</v>
      </c>
      <c r="E21" s="120">
        <v>12670</v>
      </c>
      <c r="F21" s="119">
        <v>13040</v>
      </c>
      <c r="G21" s="118">
        <v>3.488494131970494</v>
      </c>
      <c r="H21" s="117">
        <v>2.888713496448303</v>
      </c>
      <c r="I21" s="117">
        <v>50.949513663733214</v>
      </c>
      <c r="J21" s="116"/>
      <c r="K21" s="115">
        <v>10.842912699992313</v>
      </c>
    </row>
    <row r="22" spans="1:150" s="6" customFormat="1" ht="15" customHeight="1">
      <c r="A22" s="114" t="s">
        <v>195</v>
      </c>
      <c r="B22" s="96">
        <v>270020</v>
      </c>
      <c r="C22" s="95">
        <v>281810</v>
      </c>
      <c r="D22" s="96">
        <v>292360</v>
      </c>
      <c r="E22" s="95">
        <v>303320</v>
      </c>
      <c r="F22" s="94">
        <v>316610</v>
      </c>
      <c r="G22" s="113">
        <v>84.72603855699954</v>
      </c>
      <c r="H22" s="92">
        <v>4.380149213874329</v>
      </c>
      <c r="I22" s="92">
        <v>17.252170177465697</v>
      </c>
      <c r="J22" s="91"/>
      <c r="K22" s="90">
        <v>4.05913762315504</v>
      </c>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row>
    <row r="23" spans="1:11" s="50" customFormat="1" ht="18.75" customHeight="1">
      <c r="A23" s="64" t="s">
        <v>194</v>
      </c>
      <c r="B23" s="112">
        <v>60510</v>
      </c>
      <c r="C23" s="111">
        <v>60900</v>
      </c>
      <c r="D23" s="112">
        <v>60380</v>
      </c>
      <c r="E23" s="111">
        <v>59060</v>
      </c>
      <c r="F23" s="110">
        <v>57080</v>
      </c>
      <c r="G23" s="109">
        <v>15.273961443000465</v>
      </c>
      <c r="H23" s="108">
        <v>-3.3582907827772956</v>
      </c>
      <c r="I23" s="108">
        <v>-5.672555382353483</v>
      </c>
      <c r="J23" s="107"/>
      <c r="K23" s="106">
        <v>-1.4493444913104891</v>
      </c>
    </row>
    <row r="24" spans="1:11" s="50" customFormat="1" ht="15" customHeight="1">
      <c r="A24" s="105" t="s">
        <v>193</v>
      </c>
      <c r="B24" s="104">
        <v>8540</v>
      </c>
      <c r="C24" s="103">
        <v>9680</v>
      </c>
      <c r="D24" s="104">
        <v>10370</v>
      </c>
      <c r="E24" s="103">
        <v>10350</v>
      </c>
      <c r="F24" s="102">
        <v>10130</v>
      </c>
      <c r="G24" s="101">
        <v>2.7100928139147884</v>
      </c>
      <c r="H24" s="100">
        <v>-2.1618547474220873</v>
      </c>
      <c r="I24" s="100">
        <v>18.544146261200268</v>
      </c>
      <c r="J24" s="99"/>
      <c r="K24" s="98">
        <v>4.3446119579507725</v>
      </c>
    </row>
    <row r="25" spans="1:11" s="50" customFormat="1" ht="15" customHeight="1">
      <c r="A25" s="105" t="s">
        <v>192</v>
      </c>
      <c r="B25" s="104">
        <v>51970</v>
      </c>
      <c r="C25" s="103">
        <v>51220</v>
      </c>
      <c r="D25" s="104">
        <v>50000</v>
      </c>
      <c r="E25" s="103">
        <v>48710</v>
      </c>
      <c r="F25" s="102">
        <v>46950</v>
      </c>
      <c r="G25" s="101">
        <v>12.563868629085675</v>
      </c>
      <c r="H25" s="100">
        <v>-3.6125417302810714</v>
      </c>
      <c r="I25" s="100">
        <v>-9.65368308394452</v>
      </c>
      <c r="J25" s="99"/>
      <c r="K25" s="98">
        <v>-2.506061934238224</v>
      </c>
    </row>
    <row r="26" spans="1:11" s="50" customFormat="1" ht="17.25" customHeight="1">
      <c r="A26" s="97" t="s">
        <v>191</v>
      </c>
      <c r="B26" s="96">
        <v>330530</v>
      </c>
      <c r="C26" s="95">
        <v>342700</v>
      </c>
      <c r="D26" s="96">
        <v>352740</v>
      </c>
      <c r="E26" s="95">
        <v>362380</v>
      </c>
      <c r="F26" s="94">
        <v>373690</v>
      </c>
      <c r="G26" s="93">
        <v>100</v>
      </c>
      <c r="H26" s="92">
        <v>3.118963489924109</v>
      </c>
      <c r="I26" s="92">
        <v>13.05545693279997</v>
      </c>
      <c r="J26" s="91"/>
      <c r="K26" s="90">
        <v>3.115246047674236</v>
      </c>
    </row>
    <row r="27" spans="1:11" s="50" customFormat="1" ht="15" customHeight="1">
      <c r="A27" s="738" t="s">
        <v>190</v>
      </c>
      <c r="B27" s="738"/>
      <c r="C27" s="738"/>
      <c r="D27" s="738"/>
      <c r="E27" s="738"/>
      <c r="F27" s="738"/>
      <c r="G27" s="738"/>
      <c r="H27" s="738"/>
      <c r="I27" s="738"/>
      <c r="J27" s="738"/>
      <c r="K27" s="738"/>
    </row>
    <row r="28" spans="1:11" s="50" customFormat="1" ht="14.25" customHeight="1">
      <c r="A28" s="745" t="s">
        <v>189</v>
      </c>
      <c r="B28" s="745">
        <v>0</v>
      </c>
      <c r="C28" s="745">
        <v>0</v>
      </c>
      <c r="D28" s="745">
        <v>0</v>
      </c>
      <c r="E28" s="745">
        <v>0</v>
      </c>
      <c r="F28" s="745">
        <v>0</v>
      </c>
      <c r="G28" s="745">
        <v>0</v>
      </c>
      <c r="H28" s="745">
        <v>0</v>
      </c>
      <c r="I28" s="745">
        <v>0</v>
      </c>
      <c r="J28" s="745">
        <v>0</v>
      </c>
      <c r="K28" s="745">
        <v>0</v>
      </c>
    </row>
    <row r="29" spans="1:11" s="50" customFormat="1" ht="14.25" customHeight="1">
      <c r="A29" s="745"/>
      <c r="B29" s="745"/>
      <c r="C29" s="745"/>
      <c r="D29" s="745"/>
      <c r="E29" s="745"/>
      <c r="F29" s="745"/>
      <c r="G29" s="745"/>
      <c r="H29" s="745"/>
      <c r="I29" s="745"/>
      <c r="J29" s="745"/>
      <c r="K29" s="745"/>
    </row>
    <row r="30" spans="1:11" s="4" customFormat="1" ht="14.25" customHeight="1">
      <c r="A30" s="89" t="s">
        <v>171</v>
      </c>
      <c r="B30" s="88"/>
      <c r="C30" s="88"/>
      <c r="D30" s="88"/>
      <c r="E30" s="88"/>
      <c r="F30" s="87"/>
      <c r="G30" s="84"/>
      <c r="H30" s="87"/>
      <c r="I30" s="87"/>
      <c r="J30" s="87"/>
      <c r="K30" s="86"/>
    </row>
    <row r="31" spans="1:11" ht="14.25" customHeight="1">
      <c r="A31" s="36" t="s">
        <v>170</v>
      </c>
      <c r="B31" s="83"/>
      <c r="C31" s="83"/>
      <c r="D31" s="83"/>
      <c r="E31" s="85"/>
      <c r="F31" s="83"/>
      <c r="G31" s="84"/>
      <c r="H31" s="83"/>
      <c r="I31" s="83"/>
      <c r="J31" s="83"/>
      <c r="K31" s="82"/>
    </row>
    <row r="34" ht="12.75" customHeight="1"/>
  </sheetData>
  <sheetProtection/>
  <mergeCells count="7">
    <mergeCell ref="A1:K1"/>
    <mergeCell ref="A29:K29"/>
    <mergeCell ref="B3:F3"/>
    <mergeCell ref="H3:I3"/>
    <mergeCell ref="A27:K27"/>
    <mergeCell ref="A3:A4"/>
    <mergeCell ref="A28:K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11.421875" defaultRowHeight="12.75"/>
  <cols>
    <col min="1" max="1" width="47.140625" style="1" customWidth="1"/>
    <col min="2" max="16384" width="11.421875" style="1" customWidth="1"/>
  </cols>
  <sheetData>
    <row r="1" ht="11.25">
      <c r="A1" s="171" t="s">
        <v>222</v>
      </c>
    </row>
    <row r="3" spans="1:4" ht="33.75">
      <c r="A3" s="33" t="s">
        <v>221</v>
      </c>
      <c r="B3" s="170" t="s">
        <v>220</v>
      </c>
      <c r="C3" s="169" t="s">
        <v>219</v>
      </c>
      <c r="D3" s="168">
        <v>118280</v>
      </c>
    </row>
    <row r="4" spans="1:4" ht="11.25">
      <c r="A4" s="130" t="s">
        <v>175</v>
      </c>
      <c r="B4" s="103">
        <v>67850</v>
      </c>
      <c r="C4" s="759" t="s">
        <v>201</v>
      </c>
      <c r="D4" s="752">
        <v>81520</v>
      </c>
    </row>
    <row r="5" spans="1:4" ht="11.25">
      <c r="A5" s="130" t="s">
        <v>174</v>
      </c>
      <c r="B5" s="103">
        <v>8080</v>
      </c>
      <c r="C5" s="760"/>
      <c r="D5" s="753"/>
    </row>
    <row r="6" spans="1:4" ht="11.25">
      <c r="A6" s="49" t="s">
        <v>200</v>
      </c>
      <c r="B6" s="103">
        <v>2260</v>
      </c>
      <c r="C6" s="760"/>
      <c r="D6" s="753"/>
    </row>
    <row r="7" spans="1:4" ht="11.25">
      <c r="A7" s="49" t="s">
        <v>153</v>
      </c>
      <c r="B7" s="103">
        <v>3330</v>
      </c>
      <c r="C7" s="760"/>
      <c r="D7" s="753"/>
    </row>
    <row r="8" spans="1:4" ht="11.25">
      <c r="A8" s="163" t="s">
        <v>175</v>
      </c>
      <c r="B8" s="164">
        <v>27600</v>
      </c>
      <c r="C8" s="759" t="s">
        <v>199</v>
      </c>
      <c r="D8" s="752">
        <v>28510</v>
      </c>
    </row>
    <row r="9" spans="1:4" ht="11.25">
      <c r="A9" s="167" t="s">
        <v>2</v>
      </c>
      <c r="B9" s="122">
        <v>920</v>
      </c>
      <c r="C9" s="761"/>
      <c r="D9" s="754"/>
    </row>
    <row r="10" spans="1:4" ht="22.5">
      <c r="A10" s="166" t="s">
        <v>218</v>
      </c>
      <c r="B10" s="144">
        <v>8240</v>
      </c>
      <c r="C10" s="165" t="s">
        <v>217</v>
      </c>
      <c r="D10" s="160">
        <v>8240</v>
      </c>
    </row>
    <row r="11" spans="1:4" ht="11.25">
      <c r="A11" s="163" t="s">
        <v>175</v>
      </c>
      <c r="B11" s="164">
        <v>167310</v>
      </c>
      <c r="C11" s="759" t="s">
        <v>216</v>
      </c>
      <c r="D11" s="752">
        <v>198330</v>
      </c>
    </row>
    <row r="12" spans="1:4" ht="11.25">
      <c r="A12" s="130" t="s">
        <v>174</v>
      </c>
      <c r="B12" s="103">
        <v>9800</v>
      </c>
      <c r="C12" s="760"/>
      <c r="D12" s="753"/>
    </row>
    <row r="13" spans="1:4" ht="11.25">
      <c r="A13" s="130" t="s">
        <v>2</v>
      </c>
      <c r="B13" s="103">
        <v>4510</v>
      </c>
      <c r="C13" s="760"/>
      <c r="D13" s="753"/>
    </row>
    <row r="14" spans="1:4" ht="11.25">
      <c r="A14" s="49" t="s">
        <v>153</v>
      </c>
      <c r="B14" s="103">
        <v>3680</v>
      </c>
      <c r="C14" s="760"/>
      <c r="D14" s="753"/>
    </row>
    <row r="15" spans="1:4" ht="11.25">
      <c r="A15" s="123" t="s">
        <v>173</v>
      </c>
      <c r="B15" s="122">
        <v>13040</v>
      </c>
      <c r="C15" s="761"/>
      <c r="D15" s="754"/>
    </row>
    <row r="16" spans="1:4" ht="11.25">
      <c r="A16" s="163" t="s">
        <v>215</v>
      </c>
      <c r="B16" s="162">
        <v>10130</v>
      </c>
      <c r="C16" s="755" t="s">
        <v>214</v>
      </c>
      <c r="D16" s="752">
        <v>57080</v>
      </c>
    </row>
    <row r="17" spans="1:4" ht="11.25">
      <c r="A17" s="123" t="s">
        <v>213</v>
      </c>
      <c r="B17" s="161">
        <v>46950</v>
      </c>
      <c r="C17" s="756"/>
      <c r="D17" s="754"/>
    </row>
    <row r="18" spans="1:4" ht="11.25">
      <c r="A18" s="757" t="s">
        <v>212</v>
      </c>
      <c r="B18" s="758"/>
      <c r="C18" s="758"/>
      <c r="D18" s="160">
        <v>316610</v>
      </c>
    </row>
    <row r="19" spans="1:4" ht="11.25">
      <c r="A19" s="741" t="s">
        <v>211</v>
      </c>
      <c r="B19" s="742"/>
      <c r="C19" s="742"/>
      <c r="D19" s="159">
        <v>373690</v>
      </c>
    </row>
    <row r="20" spans="1:6" ht="28.5" customHeight="1">
      <c r="A20" s="751" t="s">
        <v>190</v>
      </c>
      <c r="B20" s="751"/>
      <c r="C20" s="751"/>
      <c r="D20" s="751"/>
      <c r="E20" s="158"/>
      <c r="F20" s="158"/>
    </row>
    <row r="21" ht="11.25">
      <c r="A21" s="157" t="s">
        <v>171</v>
      </c>
    </row>
    <row r="22" ht="11.25">
      <c r="A22" s="36" t="s">
        <v>170</v>
      </c>
    </row>
  </sheetData>
  <sheetProtection/>
  <mergeCells count="11">
    <mergeCell ref="C4:C7"/>
    <mergeCell ref="D4:D7"/>
    <mergeCell ref="C8:C9"/>
    <mergeCell ref="D8:D9"/>
    <mergeCell ref="C11:C15"/>
    <mergeCell ref="A20:D20"/>
    <mergeCell ref="D11:D15"/>
    <mergeCell ref="C16:C17"/>
    <mergeCell ref="D16:D17"/>
    <mergeCell ref="A18:C18"/>
    <mergeCell ref="A19:C19"/>
  </mergeCells>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I1"/>
    </sheetView>
  </sheetViews>
  <sheetFormatPr defaultColWidth="11.421875" defaultRowHeight="12.75"/>
  <cols>
    <col min="1" max="1" width="42.00390625" style="6" customWidth="1"/>
    <col min="2" max="7" width="10.57421875" style="6" customWidth="1"/>
    <col min="8" max="15" width="9.421875" style="6" customWidth="1"/>
    <col min="16" max="16384" width="11.421875" style="6" customWidth="1"/>
  </cols>
  <sheetData>
    <row r="1" spans="1:9" ht="18" customHeight="1">
      <c r="A1" s="762" t="s">
        <v>226</v>
      </c>
      <c r="B1" s="762"/>
      <c r="C1" s="762"/>
      <c r="D1" s="762"/>
      <c r="E1" s="762"/>
      <c r="F1" s="762"/>
      <c r="G1" s="762"/>
      <c r="H1" s="762"/>
      <c r="I1" s="762"/>
    </row>
    <row r="2" spans="1:9" ht="13.5" customHeight="1">
      <c r="A2" s="65"/>
      <c r="B2" s="65"/>
      <c r="C2" s="65"/>
      <c r="D2" s="65"/>
      <c r="E2" s="65"/>
      <c r="F2" s="65"/>
      <c r="G2" s="65"/>
      <c r="H2" s="65"/>
      <c r="I2" s="65"/>
    </row>
    <row r="3" spans="1:15" ht="11.25">
      <c r="A3" s="190"/>
      <c r="B3" s="35">
        <v>1998</v>
      </c>
      <c r="C3" s="35">
        <v>1999</v>
      </c>
      <c r="D3" s="35">
        <v>2000</v>
      </c>
      <c r="E3" s="35">
        <v>2001</v>
      </c>
      <c r="F3" s="35">
        <v>2002</v>
      </c>
      <c r="G3" s="35">
        <v>2003</v>
      </c>
      <c r="H3" s="35">
        <v>2004</v>
      </c>
      <c r="I3" s="35">
        <v>2005</v>
      </c>
      <c r="J3" s="35">
        <v>2006</v>
      </c>
      <c r="K3" s="189">
        <v>2007</v>
      </c>
      <c r="L3" s="35">
        <v>2008</v>
      </c>
      <c r="M3" s="35">
        <v>2009</v>
      </c>
      <c r="N3" s="35">
        <v>2010</v>
      </c>
      <c r="O3" s="188">
        <v>2011</v>
      </c>
    </row>
    <row r="4" spans="1:15" ht="11.25">
      <c r="A4" s="54"/>
      <c r="B4" s="187"/>
      <c r="C4" s="186"/>
      <c r="D4" s="187"/>
      <c r="E4" s="186"/>
      <c r="F4" s="187"/>
      <c r="G4" s="186"/>
      <c r="H4" s="187"/>
      <c r="I4" s="186"/>
      <c r="J4" s="187"/>
      <c r="K4" s="186"/>
      <c r="L4" s="178"/>
      <c r="M4" s="50"/>
      <c r="N4" s="178"/>
      <c r="O4" s="184"/>
    </row>
    <row r="5" spans="1:15" ht="11.25">
      <c r="A5" s="150" t="s">
        <v>202</v>
      </c>
      <c r="B5" s="183">
        <v>180700</v>
      </c>
      <c r="C5" s="88">
        <v>182700</v>
      </c>
      <c r="D5" s="183">
        <v>183100</v>
      </c>
      <c r="E5" s="88">
        <v>173733</v>
      </c>
      <c r="F5" s="183">
        <v>171268</v>
      </c>
      <c r="G5" s="88">
        <v>166466.11381234584</v>
      </c>
      <c r="H5" s="183">
        <v>157751</v>
      </c>
      <c r="I5" s="88">
        <v>147757.50230203164</v>
      </c>
      <c r="J5" s="183">
        <v>139345</v>
      </c>
      <c r="K5" s="88">
        <v>133381</v>
      </c>
      <c r="L5" s="183">
        <v>128205</v>
      </c>
      <c r="M5" s="88">
        <v>125997</v>
      </c>
      <c r="N5" s="183">
        <v>125339</v>
      </c>
      <c r="O5" s="185">
        <v>118276</v>
      </c>
    </row>
    <row r="6" spans="1:15" ht="11.25">
      <c r="A6" s="54" t="s">
        <v>225</v>
      </c>
      <c r="B6" s="179">
        <v>115100</v>
      </c>
      <c r="C6" s="83">
        <v>116500</v>
      </c>
      <c r="D6" s="179">
        <v>116500</v>
      </c>
      <c r="E6" s="83">
        <v>112525</v>
      </c>
      <c r="F6" s="179">
        <v>110540</v>
      </c>
      <c r="G6" s="83">
        <v>107542.08720878561</v>
      </c>
      <c r="H6" s="179">
        <v>103752</v>
      </c>
      <c r="I6" s="83">
        <v>98647.50230203164</v>
      </c>
      <c r="J6" s="179">
        <v>92950</v>
      </c>
      <c r="K6" s="83">
        <v>90782</v>
      </c>
      <c r="L6" s="178">
        <v>87143</v>
      </c>
      <c r="M6" s="50">
        <v>85871</v>
      </c>
      <c r="N6" s="178">
        <v>86825</v>
      </c>
      <c r="O6" s="184">
        <v>81520</v>
      </c>
    </row>
    <row r="7" spans="1:15" ht="11.25">
      <c r="A7" s="54" t="s">
        <v>199</v>
      </c>
      <c r="B7" s="179">
        <v>55100</v>
      </c>
      <c r="C7" s="83">
        <v>56100</v>
      </c>
      <c r="D7" s="179">
        <v>56400</v>
      </c>
      <c r="E7" s="83">
        <v>51697</v>
      </c>
      <c r="F7" s="179">
        <v>51636</v>
      </c>
      <c r="G7" s="83">
        <v>50502.223322587</v>
      </c>
      <c r="H7" s="179">
        <v>45880</v>
      </c>
      <c r="I7" s="83">
        <v>41302</v>
      </c>
      <c r="J7" s="179">
        <v>38794</v>
      </c>
      <c r="K7" s="83">
        <v>35176</v>
      </c>
      <c r="L7" s="178">
        <v>33323</v>
      </c>
      <c r="M7" s="50">
        <v>32062</v>
      </c>
      <c r="N7" s="178">
        <v>30484</v>
      </c>
      <c r="O7" s="184">
        <v>28513</v>
      </c>
    </row>
    <row r="8" spans="1:15" ht="11.25">
      <c r="A8" s="54" t="s">
        <v>224</v>
      </c>
      <c r="B8" s="179">
        <v>10500</v>
      </c>
      <c r="C8" s="83">
        <v>10100</v>
      </c>
      <c r="D8" s="179">
        <v>10200</v>
      </c>
      <c r="E8" s="83">
        <v>9511</v>
      </c>
      <c r="F8" s="179">
        <v>9092</v>
      </c>
      <c r="G8" s="83">
        <v>8421.803280973218</v>
      </c>
      <c r="H8" s="179">
        <v>8119</v>
      </c>
      <c r="I8" s="83">
        <v>7808</v>
      </c>
      <c r="J8" s="179">
        <v>7601</v>
      </c>
      <c r="K8" s="83">
        <v>7423</v>
      </c>
      <c r="L8" s="178">
        <v>7739</v>
      </c>
      <c r="M8" s="50">
        <v>8064</v>
      </c>
      <c r="N8" s="178">
        <v>8030</v>
      </c>
      <c r="O8" s="184">
        <v>8243</v>
      </c>
    </row>
    <row r="9" spans="1:15" ht="11.25">
      <c r="A9" s="150" t="s">
        <v>198</v>
      </c>
      <c r="B9" s="183">
        <v>36500</v>
      </c>
      <c r="C9" s="88">
        <v>38300</v>
      </c>
      <c r="D9" s="183">
        <v>41335</v>
      </c>
      <c r="E9" s="88">
        <v>55660</v>
      </c>
      <c r="F9" s="183">
        <v>64849</v>
      </c>
      <c r="G9" s="88">
        <v>74435</v>
      </c>
      <c r="H9" s="183">
        <v>89362</v>
      </c>
      <c r="I9" s="88">
        <v>108963.74485739783</v>
      </c>
      <c r="J9" s="183">
        <v>121776</v>
      </c>
      <c r="K9" s="88">
        <v>136643</v>
      </c>
      <c r="L9" s="183">
        <v>153603</v>
      </c>
      <c r="M9" s="89">
        <v>166364</v>
      </c>
      <c r="N9" s="182">
        <v>177984</v>
      </c>
      <c r="O9" s="181">
        <v>198333</v>
      </c>
    </row>
    <row r="10" spans="1:15" ht="11.25">
      <c r="A10" s="54" t="s">
        <v>195</v>
      </c>
      <c r="B10" s="179">
        <v>217200</v>
      </c>
      <c r="C10" s="83">
        <v>221000</v>
      </c>
      <c r="D10" s="179">
        <v>224435</v>
      </c>
      <c r="E10" s="83">
        <v>229393</v>
      </c>
      <c r="F10" s="179">
        <v>236117</v>
      </c>
      <c r="G10" s="83">
        <v>240901.11381234584</v>
      </c>
      <c r="H10" s="179">
        <v>247113</v>
      </c>
      <c r="I10" s="83">
        <v>256721.24715942948</v>
      </c>
      <c r="J10" s="179">
        <v>261121</v>
      </c>
      <c r="K10" s="83">
        <v>270024</v>
      </c>
      <c r="L10" s="179">
        <v>281808</v>
      </c>
      <c r="M10" s="83">
        <v>292361</v>
      </c>
      <c r="N10" s="179">
        <v>303323</v>
      </c>
      <c r="O10" s="180">
        <v>316609</v>
      </c>
    </row>
    <row r="11" spans="1:15" ht="11.25">
      <c r="A11" s="49" t="s">
        <v>151</v>
      </c>
      <c r="B11" s="179">
        <v>66137</v>
      </c>
      <c r="C11" s="83">
        <v>65690</v>
      </c>
      <c r="D11" s="179">
        <v>64223</v>
      </c>
      <c r="E11" s="83">
        <v>62837</v>
      </c>
      <c r="F11" s="179">
        <v>62275</v>
      </c>
      <c r="G11" s="83">
        <v>62192</v>
      </c>
      <c r="H11" s="179">
        <v>62449</v>
      </c>
      <c r="I11" s="83">
        <v>62153</v>
      </c>
      <c r="J11" s="179">
        <v>61346</v>
      </c>
      <c r="K11" s="83">
        <v>60509</v>
      </c>
      <c r="L11" s="178">
        <v>60895</v>
      </c>
      <c r="M11" s="50">
        <v>60377</v>
      </c>
      <c r="N11" s="178">
        <v>59060</v>
      </c>
      <c r="O11" s="177">
        <v>57076.59346369173</v>
      </c>
    </row>
    <row r="12" spans="1:15" ht="11.25">
      <c r="A12" s="176" t="s">
        <v>223</v>
      </c>
      <c r="B12" s="174">
        <v>283337</v>
      </c>
      <c r="C12" s="175">
        <v>286690</v>
      </c>
      <c r="D12" s="174">
        <v>288658</v>
      </c>
      <c r="E12" s="175">
        <v>292230</v>
      </c>
      <c r="F12" s="174">
        <v>298392</v>
      </c>
      <c r="G12" s="175">
        <v>303093.11381234584</v>
      </c>
      <c r="H12" s="174">
        <v>309562</v>
      </c>
      <c r="I12" s="175">
        <v>318874.2471594295</v>
      </c>
      <c r="J12" s="174">
        <v>322467</v>
      </c>
      <c r="K12" s="175">
        <v>330533</v>
      </c>
      <c r="L12" s="174">
        <v>342703</v>
      </c>
      <c r="M12" s="175">
        <v>352738</v>
      </c>
      <c r="N12" s="174">
        <v>362383</v>
      </c>
      <c r="O12" s="173">
        <v>373685.5934636917</v>
      </c>
    </row>
    <row r="13" spans="1:12" ht="11.25">
      <c r="A13" s="157" t="s">
        <v>171</v>
      </c>
      <c r="B13" s="172"/>
      <c r="D13" s="172"/>
      <c r="H13" s="172"/>
      <c r="K13" s="172"/>
      <c r="L13" s="172"/>
    </row>
    <row r="14" spans="1:12" ht="11.25">
      <c r="A14" s="36" t="s">
        <v>170</v>
      </c>
      <c r="D14" s="172"/>
      <c r="H14" s="172"/>
      <c r="I14" s="172"/>
      <c r="J14" s="172"/>
      <c r="K14" s="172"/>
      <c r="L14" s="172"/>
    </row>
    <row r="15" spans="2:12" ht="11.25">
      <c r="B15" s="172"/>
      <c r="C15" s="172"/>
      <c r="D15" s="172"/>
      <c r="E15" s="172"/>
      <c r="F15" s="172"/>
      <c r="G15" s="172"/>
      <c r="H15" s="172"/>
      <c r="I15" s="172"/>
      <c r="J15" s="172"/>
      <c r="K15" s="172"/>
      <c r="L15" s="172"/>
    </row>
    <row r="16" spans="2:12" ht="11.25">
      <c r="B16" s="172"/>
      <c r="C16" s="172"/>
      <c r="D16" s="172"/>
      <c r="E16" s="172"/>
      <c r="F16" s="172"/>
      <c r="G16" s="172"/>
      <c r="H16" s="172"/>
      <c r="I16" s="172"/>
      <c r="J16" s="172"/>
      <c r="K16" s="172"/>
      <c r="L16" s="172"/>
    </row>
    <row r="17" spans="2:11" ht="11.25">
      <c r="B17" s="172"/>
      <c r="C17" s="172"/>
      <c r="D17" s="172"/>
      <c r="E17" s="172"/>
      <c r="F17" s="172"/>
      <c r="G17" s="172"/>
      <c r="H17" s="172"/>
      <c r="I17" s="172"/>
      <c r="J17" s="172"/>
      <c r="K17" s="172"/>
    </row>
    <row r="18" spans="2:11" ht="11.25">
      <c r="B18" s="172"/>
      <c r="C18" s="172"/>
      <c r="D18" s="172"/>
      <c r="E18" s="172"/>
      <c r="F18" s="172"/>
      <c r="G18" s="172"/>
      <c r="H18" s="172"/>
      <c r="I18" s="172"/>
      <c r="J18" s="172"/>
      <c r="K18" s="172"/>
    </row>
    <row r="19" spans="2:11" ht="11.25">
      <c r="B19" s="172"/>
      <c r="C19" s="172"/>
      <c r="D19" s="172"/>
      <c r="E19" s="172"/>
      <c r="F19" s="172"/>
      <c r="G19" s="172"/>
      <c r="H19" s="172"/>
      <c r="I19" s="172"/>
      <c r="J19" s="172"/>
      <c r="K19" s="172"/>
    </row>
    <row r="20" spans="2:11" ht="11.25">
      <c r="B20" s="172"/>
      <c r="C20" s="172"/>
      <c r="D20" s="172"/>
      <c r="E20" s="172"/>
      <c r="F20" s="172"/>
      <c r="G20" s="172"/>
      <c r="H20" s="172"/>
      <c r="I20" s="172"/>
      <c r="J20" s="172"/>
      <c r="K20" s="172"/>
    </row>
    <row r="21" spans="2:11" ht="11.25">
      <c r="B21" s="172"/>
      <c r="C21" s="172"/>
      <c r="D21" s="172"/>
      <c r="E21" s="172"/>
      <c r="F21" s="172"/>
      <c r="G21" s="172"/>
      <c r="H21" s="172"/>
      <c r="I21" s="172"/>
      <c r="J21" s="172"/>
      <c r="K21" s="172"/>
    </row>
    <row r="22" spans="2:11" ht="11.25">
      <c r="B22" s="172"/>
      <c r="C22" s="172"/>
      <c r="D22" s="172"/>
      <c r="E22" s="172"/>
      <c r="F22" s="172"/>
      <c r="G22" s="172"/>
      <c r="H22" s="172"/>
      <c r="I22" s="172"/>
      <c r="J22" s="172"/>
      <c r="K22" s="172"/>
    </row>
    <row r="23" spans="2:11" ht="11.25">
      <c r="B23" s="172"/>
      <c r="C23" s="172"/>
      <c r="D23" s="172"/>
      <c r="E23" s="172"/>
      <c r="F23" s="172"/>
      <c r="G23" s="172"/>
      <c r="H23" s="172"/>
      <c r="I23" s="172"/>
      <c r="J23" s="172"/>
      <c r="K23" s="172"/>
    </row>
    <row r="24" spans="2:11" ht="11.25">
      <c r="B24" s="172"/>
      <c r="C24" s="172"/>
      <c r="D24" s="172"/>
      <c r="E24" s="172"/>
      <c r="F24" s="172"/>
      <c r="G24" s="172"/>
      <c r="H24" s="172"/>
      <c r="I24" s="172"/>
      <c r="J24" s="172"/>
      <c r="K24" s="172"/>
    </row>
    <row r="25" spans="2:11" ht="11.25">
      <c r="B25" s="172"/>
      <c r="C25" s="172"/>
      <c r="D25" s="172"/>
      <c r="E25" s="172"/>
      <c r="F25" s="172"/>
      <c r="G25" s="172"/>
      <c r="H25" s="172"/>
      <c r="I25" s="172"/>
      <c r="J25" s="172"/>
      <c r="K25" s="172"/>
    </row>
  </sheetData>
  <sheetProtection/>
  <mergeCells count="1">
    <mergeCell ref="A1:I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K29"/>
  <sheetViews>
    <sheetView zoomScalePageLayoutView="0" workbookViewId="0" topLeftCell="A1">
      <selection activeCell="A1" sqref="A1:K1"/>
    </sheetView>
  </sheetViews>
  <sheetFormatPr defaultColWidth="11.421875" defaultRowHeight="12.75"/>
  <cols>
    <col min="1" max="1" width="31.421875" style="1" customWidth="1"/>
    <col min="2" max="6" width="7.28125" style="1" customWidth="1"/>
    <col min="7" max="7" width="8.7109375" style="1" customWidth="1"/>
    <col min="8" max="8" width="8.28125" style="1" customWidth="1"/>
    <col min="9" max="9" width="8.8515625" style="1" customWidth="1"/>
    <col min="10" max="10" width="4.7109375" style="1" hidden="1" customWidth="1"/>
    <col min="11" max="11" width="10.00390625" style="1" customWidth="1"/>
    <col min="12" max="16384" width="11.421875" style="1" customWidth="1"/>
  </cols>
  <sheetData>
    <row r="1" spans="1:11" ht="24" customHeight="1">
      <c r="A1" s="738" t="s">
        <v>233</v>
      </c>
      <c r="B1" s="738"/>
      <c r="C1" s="738"/>
      <c r="D1" s="738"/>
      <c r="E1" s="738"/>
      <c r="F1" s="738"/>
      <c r="G1" s="738"/>
      <c r="H1" s="738"/>
      <c r="I1" s="738"/>
      <c r="J1" s="738"/>
      <c r="K1" s="738"/>
    </row>
    <row r="2" spans="1:11" ht="12" customHeight="1">
      <c r="A2" s="221"/>
      <c r="B2" s="81"/>
      <c r="C2" s="81"/>
      <c r="D2" s="81"/>
      <c r="E2" s="220"/>
      <c r="F2" s="220"/>
      <c r="G2" s="220"/>
      <c r="H2" s="220"/>
      <c r="I2" s="220"/>
      <c r="J2" s="220"/>
      <c r="K2" s="81"/>
    </row>
    <row r="3" spans="1:11" ht="54" customHeight="1">
      <c r="A3" s="739" t="s">
        <v>187</v>
      </c>
      <c r="B3" s="741" t="s">
        <v>232</v>
      </c>
      <c r="C3" s="742">
        <v>0</v>
      </c>
      <c r="D3" s="742">
        <v>0</v>
      </c>
      <c r="E3" s="742">
        <v>0</v>
      </c>
      <c r="F3" s="743">
        <v>0</v>
      </c>
      <c r="G3" s="34" t="s">
        <v>231</v>
      </c>
      <c r="H3" s="749" t="s">
        <v>206</v>
      </c>
      <c r="I3" s="750"/>
      <c r="J3" s="154"/>
      <c r="K3" s="34" t="s">
        <v>205</v>
      </c>
    </row>
    <row r="4" spans="1:11" ht="18.75" customHeight="1">
      <c r="A4" s="761">
        <v>0</v>
      </c>
      <c r="B4" s="35">
        <v>2007</v>
      </c>
      <c r="C4" s="189">
        <v>2008</v>
      </c>
      <c r="D4" s="35">
        <v>2009</v>
      </c>
      <c r="E4" s="189">
        <v>2010</v>
      </c>
      <c r="F4" s="35">
        <v>2011</v>
      </c>
      <c r="G4" s="152">
        <v>2011</v>
      </c>
      <c r="H4" s="34" t="s">
        <v>204</v>
      </c>
      <c r="I4" s="219" t="s">
        <v>203</v>
      </c>
      <c r="J4" s="81"/>
      <c r="K4" s="34" t="s">
        <v>203</v>
      </c>
    </row>
    <row r="5" spans="1:11" s="6" customFormat="1" ht="18.75" customHeight="1">
      <c r="A5" s="151" t="s">
        <v>202</v>
      </c>
      <c r="B5" s="112">
        <v>4330</v>
      </c>
      <c r="C5" s="111">
        <v>4160</v>
      </c>
      <c r="D5" s="112">
        <v>4110</v>
      </c>
      <c r="E5" s="111">
        <v>4180</v>
      </c>
      <c r="F5" s="112">
        <v>4020</v>
      </c>
      <c r="G5" s="109">
        <v>34.56546032837617</v>
      </c>
      <c r="H5" s="22">
        <v>-3.872818551278989</v>
      </c>
      <c r="I5" s="21">
        <v>-7.221965851407475</v>
      </c>
      <c r="J5" s="207"/>
      <c r="K5" s="206">
        <v>-1.8565565478727564</v>
      </c>
    </row>
    <row r="6" spans="1:11" s="6" customFormat="1" ht="15" customHeight="1">
      <c r="A6" s="150" t="s">
        <v>201</v>
      </c>
      <c r="B6" s="217">
        <v>2070</v>
      </c>
      <c r="C6" s="218">
        <v>1960</v>
      </c>
      <c r="D6" s="217">
        <v>1950</v>
      </c>
      <c r="E6" s="218">
        <v>2130</v>
      </c>
      <c r="F6" s="217">
        <v>2090</v>
      </c>
      <c r="G6" s="142">
        <v>17.97472706954354</v>
      </c>
      <c r="H6" s="13">
        <v>-2.014995313964385</v>
      </c>
      <c r="I6" s="12">
        <v>0.9169884169884179</v>
      </c>
      <c r="J6" s="207"/>
      <c r="K6" s="215">
        <v>0.22846298108993857</v>
      </c>
    </row>
    <row r="7" spans="1:11" s="6" customFormat="1" ht="15" customHeight="1">
      <c r="A7" s="130" t="s">
        <v>175</v>
      </c>
      <c r="B7" s="104">
        <v>1720</v>
      </c>
      <c r="C7" s="103">
        <v>1650</v>
      </c>
      <c r="D7" s="104">
        <v>1640</v>
      </c>
      <c r="E7" s="103">
        <v>1610</v>
      </c>
      <c r="F7" s="104">
        <v>1460</v>
      </c>
      <c r="G7" s="101">
        <v>12.550502879738676</v>
      </c>
      <c r="H7" s="17">
        <v>-9.316770186335399</v>
      </c>
      <c r="I7" s="16">
        <v>-15.313225058004642</v>
      </c>
      <c r="J7" s="211"/>
      <c r="K7" s="212">
        <v>-4.070120581255743</v>
      </c>
    </row>
    <row r="8" spans="1:11" s="6" customFormat="1" ht="15" customHeight="1">
      <c r="A8" s="130" t="s">
        <v>174</v>
      </c>
      <c r="B8" s="104">
        <v>170</v>
      </c>
      <c r="C8" s="103">
        <v>150</v>
      </c>
      <c r="D8" s="104">
        <v>150</v>
      </c>
      <c r="E8" s="103">
        <v>150</v>
      </c>
      <c r="F8" s="104">
        <v>150</v>
      </c>
      <c r="G8" s="101">
        <v>1.2464540531247312</v>
      </c>
      <c r="H8" s="17">
        <v>-4.6052631578947345</v>
      </c>
      <c r="I8" s="16">
        <v>-12.121212121212121</v>
      </c>
      <c r="J8" s="211"/>
      <c r="K8" s="212">
        <v>-3.1786765964701313</v>
      </c>
    </row>
    <row r="9" spans="1:11" s="6" customFormat="1" ht="15" customHeight="1">
      <c r="A9" s="49" t="s">
        <v>200</v>
      </c>
      <c r="B9" s="104">
        <v>180</v>
      </c>
      <c r="C9" s="103">
        <v>160</v>
      </c>
      <c r="D9" s="104">
        <v>160</v>
      </c>
      <c r="E9" s="103">
        <v>150</v>
      </c>
      <c r="F9" s="104">
        <v>140</v>
      </c>
      <c r="G9" s="101">
        <v>1.2378578182755953</v>
      </c>
      <c r="H9" s="17">
        <v>-0.6896551724137945</v>
      </c>
      <c r="I9" s="16">
        <v>-21.311475409836067</v>
      </c>
      <c r="J9" s="211"/>
      <c r="K9" s="212">
        <v>-5.815843946792865</v>
      </c>
    </row>
    <row r="10" spans="1:11" s="6" customFormat="1" ht="15" customHeight="1">
      <c r="A10" s="49" t="s">
        <v>197</v>
      </c>
      <c r="B10" s="127" t="s">
        <v>196</v>
      </c>
      <c r="C10" s="149" t="s">
        <v>196</v>
      </c>
      <c r="D10" s="127" t="s">
        <v>196</v>
      </c>
      <c r="E10" s="103">
        <v>230</v>
      </c>
      <c r="F10" s="104">
        <v>340</v>
      </c>
      <c r="G10" s="101">
        <v>2.939912318404539</v>
      </c>
      <c r="H10" s="17">
        <v>50.66079295154184</v>
      </c>
      <c r="I10" s="16" t="s">
        <v>196</v>
      </c>
      <c r="J10" s="211"/>
      <c r="K10" s="210" t="s">
        <v>196</v>
      </c>
    </row>
    <row r="11" spans="1:11" s="6" customFormat="1" ht="15" customHeight="1">
      <c r="A11" s="62" t="s">
        <v>199</v>
      </c>
      <c r="B11" s="217">
        <v>2070</v>
      </c>
      <c r="C11" s="218">
        <v>2010</v>
      </c>
      <c r="D11" s="217">
        <v>1930</v>
      </c>
      <c r="E11" s="218">
        <v>1820</v>
      </c>
      <c r="F11" s="217">
        <v>1680</v>
      </c>
      <c r="G11" s="142">
        <v>14.467463251096019</v>
      </c>
      <c r="H11" s="13">
        <v>-7.323788546255505</v>
      </c>
      <c r="I11" s="12">
        <v>-18.77413127413128</v>
      </c>
      <c r="J11" s="207"/>
      <c r="K11" s="215">
        <v>-5.065604088890485</v>
      </c>
    </row>
    <row r="12" spans="1:11" s="6" customFormat="1" ht="15" customHeight="1">
      <c r="A12" s="130" t="s">
        <v>175</v>
      </c>
      <c r="B12" s="104">
        <v>1970</v>
      </c>
      <c r="C12" s="103">
        <v>1920</v>
      </c>
      <c r="D12" s="104">
        <v>1850</v>
      </c>
      <c r="E12" s="103">
        <v>1750</v>
      </c>
      <c r="F12" s="104">
        <v>1630</v>
      </c>
      <c r="G12" s="101">
        <v>13.968881629846127</v>
      </c>
      <c r="H12" s="17">
        <v>-7.2488584474885815</v>
      </c>
      <c r="I12" s="16">
        <v>-17.638114546376084</v>
      </c>
      <c r="J12" s="211"/>
      <c r="K12" s="212">
        <v>-4.735395229815631</v>
      </c>
    </row>
    <row r="13" spans="1:11" s="6" customFormat="1" ht="15" customHeight="1">
      <c r="A13" s="148" t="s">
        <v>2</v>
      </c>
      <c r="B13" s="104">
        <v>100</v>
      </c>
      <c r="C13" s="103">
        <v>90</v>
      </c>
      <c r="D13" s="104">
        <v>80</v>
      </c>
      <c r="E13" s="103">
        <v>60</v>
      </c>
      <c r="F13" s="104">
        <v>60</v>
      </c>
      <c r="G13" s="101">
        <v>0.4985816212498925</v>
      </c>
      <c r="H13" s="17">
        <v>-9.375</v>
      </c>
      <c r="I13" s="16">
        <v>-41.41414141414141</v>
      </c>
      <c r="J13" s="211"/>
      <c r="K13" s="212">
        <v>-12.512058180413643</v>
      </c>
    </row>
    <row r="14" spans="1:11" s="6" customFormat="1" ht="15" customHeight="1">
      <c r="A14" s="62" t="s">
        <v>133</v>
      </c>
      <c r="B14" s="127" t="s">
        <v>196</v>
      </c>
      <c r="C14" s="149" t="s">
        <v>196</v>
      </c>
      <c r="D14" s="127" t="s">
        <v>196</v>
      </c>
      <c r="E14" s="149" t="s">
        <v>196</v>
      </c>
      <c r="F14" s="145">
        <v>10</v>
      </c>
      <c r="G14" s="142">
        <v>0.12034728788790511</v>
      </c>
      <c r="H14" s="76" t="s">
        <v>196</v>
      </c>
      <c r="I14" s="75" t="s">
        <v>196</v>
      </c>
      <c r="J14" s="216"/>
      <c r="K14" s="210" t="s">
        <v>196</v>
      </c>
    </row>
    <row r="15" spans="1:11" s="6" customFormat="1" ht="15" customHeight="1">
      <c r="A15" s="62" t="s">
        <v>9</v>
      </c>
      <c r="B15" s="145">
        <v>190</v>
      </c>
      <c r="C15" s="144">
        <v>190</v>
      </c>
      <c r="D15" s="145">
        <v>230</v>
      </c>
      <c r="E15" s="144">
        <v>230</v>
      </c>
      <c r="F15" s="145">
        <v>230</v>
      </c>
      <c r="G15" s="142">
        <v>2.0029227198487063</v>
      </c>
      <c r="H15" s="13">
        <v>0</v>
      </c>
      <c r="I15" s="12">
        <v>22.631578947368425</v>
      </c>
      <c r="J15" s="207"/>
      <c r="K15" s="215">
        <v>5.232667676049152</v>
      </c>
    </row>
    <row r="16" spans="1:11" s="6" customFormat="1" ht="18.75" customHeight="1">
      <c r="A16" s="139" t="s">
        <v>198</v>
      </c>
      <c r="B16" s="138">
        <v>4800</v>
      </c>
      <c r="C16" s="137">
        <v>5280</v>
      </c>
      <c r="D16" s="138">
        <v>5700</v>
      </c>
      <c r="E16" s="137">
        <v>6220</v>
      </c>
      <c r="F16" s="138">
        <v>6870</v>
      </c>
      <c r="G16" s="135">
        <v>59.03034470901745</v>
      </c>
      <c r="H16" s="79">
        <v>10.348706411698538</v>
      </c>
      <c r="I16" s="78">
        <v>43.09231089810377</v>
      </c>
      <c r="J16" s="214"/>
      <c r="K16" s="213">
        <v>9.37147632248716</v>
      </c>
    </row>
    <row r="17" spans="1:11" s="6" customFormat="1" ht="15" customHeight="1">
      <c r="A17" s="130" t="s">
        <v>175</v>
      </c>
      <c r="B17" s="104">
        <v>4160</v>
      </c>
      <c r="C17" s="103">
        <v>4510</v>
      </c>
      <c r="D17" s="104">
        <v>4860</v>
      </c>
      <c r="E17" s="103">
        <v>5180</v>
      </c>
      <c r="F17" s="104">
        <v>5670</v>
      </c>
      <c r="G17" s="101">
        <v>48.71486289005416</v>
      </c>
      <c r="H17" s="17">
        <v>9.401544401544392</v>
      </c>
      <c r="I17" s="16">
        <v>36.29148629148629</v>
      </c>
      <c r="J17" s="211"/>
      <c r="K17" s="212">
        <v>8.048111839842576</v>
      </c>
    </row>
    <row r="18" spans="1:11" s="6" customFormat="1" ht="15" customHeight="1">
      <c r="A18" s="130" t="s">
        <v>174</v>
      </c>
      <c r="B18" s="104">
        <v>60</v>
      </c>
      <c r="C18" s="103">
        <v>120</v>
      </c>
      <c r="D18" s="104">
        <v>150</v>
      </c>
      <c r="E18" s="103">
        <v>180</v>
      </c>
      <c r="F18" s="104">
        <v>250</v>
      </c>
      <c r="G18" s="101">
        <v>2.157654947133156</v>
      </c>
      <c r="H18" s="17">
        <v>40.22346368715084</v>
      </c>
      <c r="I18" s="16">
        <v>318.33333333333337</v>
      </c>
      <c r="J18" s="211"/>
      <c r="K18" s="212">
        <v>43.01467969707373</v>
      </c>
    </row>
    <row r="19" spans="1:11" s="6" customFormat="1" ht="15" customHeight="1">
      <c r="A19" s="130" t="s">
        <v>2</v>
      </c>
      <c r="B19" s="104">
        <v>300</v>
      </c>
      <c r="C19" s="103">
        <v>310</v>
      </c>
      <c r="D19" s="104">
        <v>300</v>
      </c>
      <c r="E19" s="103">
        <v>270</v>
      </c>
      <c r="F19" s="104">
        <v>240</v>
      </c>
      <c r="G19" s="101">
        <v>2.0545001289435225</v>
      </c>
      <c r="H19" s="17">
        <v>-10.820895522388064</v>
      </c>
      <c r="I19" s="16">
        <v>-20.860927152317878</v>
      </c>
      <c r="J19" s="211"/>
      <c r="K19" s="212">
        <v>-5.681314491128009</v>
      </c>
    </row>
    <row r="20" spans="1:11" s="6" customFormat="1" ht="15" customHeight="1">
      <c r="A20" s="49" t="s">
        <v>197</v>
      </c>
      <c r="B20" s="127" t="s">
        <v>196</v>
      </c>
      <c r="C20" s="149" t="s">
        <v>196</v>
      </c>
      <c r="D20" s="127" t="s">
        <v>196</v>
      </c>
      <c r="E20" s="103">
        <v>220</v>
      </c>
      <c r="F20" s="104">
        <v>380</v>
      </c>
      <c r="G20" s="101">
        <v>3.2493767729734375</v>
      </c>
      <c r="H20" s="17">
        <v>75.81395348837209</v>
      </c>
      <c r="I20" s="16" t="s">
        <v>196</v>
      </c>
      <c r="J20" s="211"/>
      <c r="K20" s="210" t="s">
        <v>196</v>
      </c>
    </row>
    <row r="21" spans="1:11" s="6" customFormat="1" ht="15" customHeight="1">
      <c r="A21" s="123" t="s">
        <v>173</v>
      </c>
      <c r="B21" s="121">
        <v>280</v>
      </c>
      <c r="C21" s="122">
        <v>340</v>
      </c>
      <c r="D21" s="121">
        <v>400</v>
      </c>
      <c r="E21" s="122">
        <v>380</v>
      </c>
      <c r="F21" s="121">
        <v>330</v>
      </c>
      <c r="G21" s="118">
        <v>2.853949969913178</v>
      </c>
      <c r="H21" s="73">
        <v>-12.86089238845144</v>
      </c>
      <c r="I21" s="72">
        <v>18.99641577060931</v>
      </c>
      <c r="J21" s="209"/>
      <c r="K21" s="208">
        <v>4.443993750305664</v>
      </c>
    </row>
    <row r="22" spans="1:141" s="6" customFormat="1" ht="15" customHeight="1">
      <c r="A22" s="64" t="s">
        <v>195</v>
      </c>
      <c r="B22" s="112">
        <v>9130</v>
      </c>
      <c r="C22" s="111">
        <v>9440</v>
      </c>
      <c r="D22" s="112">
        <v>9810</v>
      </c>
      <c r="E22" s="111">
        <v>10410</v>
      </c>
      <c r="F22" s="112">
        <v>10890</v>
      </c>
      <c r="G22" s="109">
        <v>93.59580503739362</v>
      </c>
      <c r="H22" s="22">
        <v>4.631943109744374</v>
      </c>
      <c r="I22" s="21">
        <v>19.216029782108834</v>
      </c>
      <c r="J22" s="207"/>
      <c r="K22" s="206">
        <v>4.492149627169506</v>
      </c>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row>
    <row r="23" spans="1:11" s="50" customFormat="1" ht="15" customHeight="1">
      <c r="A23" s="205" t="s">
        <v>230</v>
      </c>
      <c r="B23" s="203">
        <v>800</v>
      </c>
      <c r="C23" s="204">
        <v>770</v>
      </c>
      <c r="D23" s="203">
        <v>760</v>
      </c>
      <c r="E23" s="204">
        <v>750</v>
      </c>
      <c r="F23" s="203">
        <v>750</v>
      </c>
      <c r="G23" s="202">
        <v>6.404194962606378</v>
      </c>
      <c r="H23" s="201">
        <v>-0.666666666666671</v>
      </c>
      <c r="I23" s="200">
        <v>-6.874999999999998</v>
      </c>
      <c r="J23" s="199"/>
      <c r="K23" s="198">
        <v>-1.764927175629416</v>
      </c>
    </row>
    <row r="24" spans="1:11" s="4" customFormat="1" ht="17.25" customHeight="1">
      <c r="A24" s="41" t="s">
        <v>229</v>
      </c>
      <c r="B24" s="196">
        <v>9930</v>
      </c>
      <c r="C24" s="197">
        <v>10220</v>
      </c>
      <c r="D24" s="196">
        <v>10570</v>
      </c>
      <c r="E24" s="197">
        <v>11160</v>
      </c>
      <c r="F24" s="196">
        <v>11630</v>
      </c>
      <c r="G24" s="195">
        <v>100</v>
      </c>
      <c r="H24" s="9">
        <v>4.275726066690577</v>
      </c>
      <c r="I24" s="8">
        <v>17.11466827745898</v>
      </c>
      <c r="J24" s="194"/>
      <c r="K24" s="193">
        <v>4.0286165980391475</v>
      </c>
    </row>
    <row r="25" spans="1:11" s="4" customFormat="1" ht="14.25" customHeight="1">
      <c r="A25" s="738" t="s">
        <v>190</v>
      </c>
      <c r="B25" s="738"/>
      <c r="C25" s="738"/>
      <c r="D25" s="738"/>
      <c r="E25" s="738"/>
      <c r="F25" s="738"/>
      <c r="G25" s="738"/>
      <c r="H25" s="738"/>
      <c r="I25" s="738"/>
      <c r="J25" s="738"/>
      <c r="K25" s="738"/>
    </row>
    <row r="26" spans="1:11" s="4" customFormat="1" ht="26.25" customHeight="1">
      <c r="A26" s="745" t="s">
        <v>228</v>
      </c>
      <c r="B26" s="745">
        <v>0</v>
      </c>
      <c r="C26" s="745">
        <v>0</v>
      </c>
      <c r="D26" s="745">
        <v>0</v>
      </c>
      <c r="E26" s="745">
        <v>0</v>
      </c>
      <c r="F26" s="745">
        <v>0</v>
      </c>
      <c r="G26" s="745">
        <v>0</v>
      </c>
      <c r="H26" s="745">
        <v>0</v>
      </c>
      <c r="I26" s="745">
        <v>0</v>
      </c>
      <c r="J26" s="745">
        <v>0</v>
      </c>
      <c r="K26" s="745">
        <v>0</v>
      </c>
    </row>
    <row r="27" spans="1:11" s="4" customFormat="1" ht="12.75" customHeight="1">
      <c r="A27" s="745" t="s">
        <v>227</v>
      </c>
      <c r="B27" s="745">
        <v>0</v>
      </c>
      <c r="C27" s="745">
        <v>0</v>
      </c>
      <c r="D27" s="745">
        <v>0</v>
      </c>
      <c r="E27" s="745">
        <v>0</v>
      </c>
      <c r="F27" s="745">
        <v>0</v>
      </c>
      <c r="G27" s="745">
        <v>0</v>
      </c>
      <c r="H27" s="745">
        <v>0</v>
      </c>
      <c r="I27" s="745">
        <v>0</v>
      </c>
      <c r="J27" s="745">
        <v>0</v>
      </c>
      <c r="K27" s="745">
        <v>0</v>
      </c>
    </row>
    <row r="28" spans="1:11" s="4" customFormat="1" ht="14.25" customHeight="1">
      <c r="A28" s="157" t="s">
        <v>171</v>
      </c>
      <c r="B28" s="192"/>
      <c r="C28" s="192"/>
      <c r="D28" s="192"/>
      <c r="E28" s="192"/>
      <c r="F28" s="192"/>
      <c r="G28" s="192"/>
      <c r="H28" s="192"/>
      <c r="I28" s="192"/>
      <c r="J28" s="192"/>
      <c r="K28" s="191"/>
    </row>
    <row r="29" spans="1:11" ht="14.25" customHeight="1">
      <c r="A29" s="36" t="s">
        <v>170</v>
      </c>
      <c r="B29" s="69"/>
      <c r="C29" s="69"/>
      <c r="D29" s="69"/>
      <c r="E29" s="69"/>
      <c r="F29" s="69"/>
      <c r="G29" s="69"/>
      <c r="H29" s="69"/>
      <c r="I29" s="69"/>
      <c r="J29" s="69"/>
      <c r="K29" s="5"/>
    </row>
    <row r="30" s="4" customFormat="1" ht="11.25"/>
  </sheetData>
  <sheetProtection/>
  <mergeCells count="7">
    <mergeCell ref="A27:K27"/>
    <mergeCell ref="A26:K26"/>
    <mergeCell ref="A25:K25"/>
    <mergeCell ref="A1:K1"/>
    <mergeCell ref="A3:A4"/>
    <mergeCell ref="B3:F3"/>
    <mergeCell ref="H3:I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41"/>
  <sheetViews>
    <sheetView zoomScalePageLayoutView="0" workbookViewId="0" topLeftCell="A1">
      <selection activeCell="A1" sqref="A1:K1"/>
    </sheetView>
  </sheetViews>
  <sheetFormatPr defaultColWidth="11.421875" defaultRowHeight="12.75"/>
  <cols>
    <col min="1" max="1" width="20.28125" style="1" customWidth="1"/>
    <col min="2" max="16384" width="11.421875" style="1" customWidth="1"/>
  </cols>
  <sheetData>
    <row r="1" spans="1:13" ht="15" customHeight="1">
      <c r="A1" s="762" t="s">
        <v>239</v>
      </c>
      <c r="B1" s="762"/>
      <c r="C1" s="762"/>
      <c r="D1" s="762"/>
      <c r="E1" s="762"/>
      <c r="F1" s="762"/>
      <c r="G1" s="762"/>
      <c r="H1" s="762"/>
      <c r="I1" s="762"/>
      <c r="J1" s="763"/>
      <c r="K1" s="763"/>
      <c r="L1" s="66"/>
      <c r="M1" s="66"/>
    </row>
    <row r="2" spans="1:13" ht="14.25" customHeight="1">
      <c r="A2" s="243"/>
      <c r="B2" s="243"/>
      <c r="C2" s="243"/>
      <c r="D2" s="243"/>
      <c r="E2" s="66"/>
      <c r="F2" s="66"/>
      <c r="G2" s="66"/>
      <c r="H2" s="66"/>
      <c r="I2" s="66"/>
      <c r="J2" s="66"/>
      <c r="K2" s="66"/>
      <c r="L2" s="66"/>
      <c r="M2" s="66"/>
    </row>
    <row r="3" spans="1:4" ht="33.75">
      <c r="A3" s="33" t="s">
        <v>187</v>
      </c>
      <c r="B3" s="242" t="s">
        <v>220</v>
      </c>
      <c r="C3" s="241" t="s">
        <v>202</v>
      </c>
      <c r="D3" s="240">
        <v>4020</v>
      </c>
    </row>
    <row r="4" spans="1:4" ht="11.25">
      <c r="A4" s="130" t="s">
        <v>175</v>
      </c>
      <c r="B4" s="103">
        <v>1460</v>
      </c>
      <c r="C4" s="760" t="s">
        <v>238</v>
      </c>
      <c r="D4" s="753">
        <v>2090</v>
      </c>
    </row>
    <row r="5" spans="1:4" ht="11.25">
      <c r="A5" s="130" t="s">
        <v>174</v>
      </c>
      <c r="B5" s="103">
        <v>150</v>
      </c>
      <c r="C5" s="760"/>
      <c r="D5" s="753"/>
    </row>
    <row r="6" spans="1:4" ht="11.25">
      <c r="A6" s="49" t="s">
        <v>200</v>
      </c>
      <c r="B6" s="103">
        <v>140</v>
      </c>
      <c r="C6" s="760"/>
      <c r="D6" s="753"/>
    </row>
    <row r="7" spans="1:4" ht="11.25">
      <c r="A7" s="49" t="s">
        <v>153</v>
      </c>
      <c r="B7" s="103">
        <v>340</v>
      </c>
      <c r="C7" s="760"/>
      <c r="D7" s="753"/>
    </row>
    <row r="8" spans="1:4" ht="11.25">
      <c r="A8" s="163" t="s">
        <v>175</v>
      </c>
      <c r="B8" s="164">
        <v>1630</v>
      </c>
      <c r="C8" s="759" t="s">
        <v>237</v>
      </c>
      <c r="D8" s="752">
        <v>1680</v>
      </c>
    </row>
    <row r="9" spans="1:4" ht="11.25">
      <c r="A9" s="167" t="s">
        <v>2</v>
      </c>
      <c r="B9" s="122">
        <v>60</v>
      </c>
      <c r="C9" s="761"/>
      <c r="D9" s="754"/>
    </row>
    <row r="10" spans="1:4" ht="22.5">
      <c r="A10" s="166" t="s">
        <v>218</v>
      </c>
      <c r="B10" s="144">
        <v>250</v>
      </c>
      <c r="C10" s="165" t="s">
        <v>217</v>
      </c>
      <c r="D10" s="160">
        <v>250</v>
      </c>
    </row>
    <row r="11" spans="1:4" ht="11.25">
      <c r="A11" s="163" t="s">
        <v>175</v>
      </c>
      <c r="B11" s="164">
        <v>5670</v>
      </c>
      <c r="C11" s="766" t="s">
        <v>198</v>
      </c>
      <c r="D11" s="769">
        <v>6870</v>
      </c>
    </row>
    <row r="12" spans="1:4" ht="11.25">
      <c r="A12" s="130" t="s">
        <v>174</v>
      </c>
      <c r="B12" s="103">
        <v>250</v>
      </c>
      <c r="C12" s="767"/>
      <c r="D12" s="770"/>
    </row>
    <row r="13" spans="1:4" ht="11.25">
      <c r="A13" s="130" t="s">
        <v>2</v>
      </c>
      <c r="B13" s="103">
        <v>240</v>
      </c>
      <c r="C13" s="767"/>
      <c r="D13" s="770"/>
    </row>
    <row r="14" spans="1:4" ht="11.25">
      <c r="A14" s="49" t="s">
        <v>153</v>
      </c>
      <c r="B14" s="103">
        <v>380</v>
      </c>
      <c r="C14" s="767"/>
      <c r="D14" s="770"/>
    </row>
    <row r="15" spans="1:4" ht="11.25">
      <c r="A15" s="123" t="s">
        <v>173</v>
      </c>
      <c r="B15" s="122">
        <v>330</v>
      </c>
      <c r="C15" s="768"/>
      <c r="D15" s="771"/>
    </row>
    <row r="16" spans="1:4" ht="11.25">
      <c r="A16" s="62" t="s">
        <v>236</v>
      </c>
      <c r="B16" s="239">
        <v>750</v>
      </c>
      <c r="C16" s="238" t="s">
        <v>214</v>
      </c>
      <c r="D16" s="237">
        <v>750</v>
      </c>
    </row>
    <row r="17" spans="1:4" ht="11.25">
      <c r="A17" s="741" t="s">
        <v>235</v>
      </c>
      <c r="B17" s="742"/>
      <c r="C17" s="742"/>
      <c r="D17" s="168">
        <v>10890</v>
      </c>
    </row>
    <row r="18" spans="1:4" ht="11.25">
      <c r="A18" s="764" t="s">
        <v>234</v>
      </c>
      <c r="B18" s="765"/>
      <c r="C18" s="765"/>
      <c r="D18" s="236">
        <v>11630</v>
      </c>
    </row>
    <row r="19" spans="1:7" ht="13.5" customHeight="1">
      <c r="A19" s="738" t="s">
        <v>190</v>
      </c>
      <c r="B19" s="738"/>
      <c r="C19" s="738"/>
      <c r="D19" s="738"/>
      <c r="E19" s="738"/>
      <c r="F19" s="738"/>
      <c r="G19" s="738"/>
    </row>
    <row r="20" spans="1:2" ht="11.25">
      <c r="A20" s="157" t="s">
        <v>171</v>
      </c>
      <c r="B20" s="172"/>
    </row>
    <row r="21" spans="1:2" ht="11.25">
      <c r="A21" s="36" t="s">
        <v>170</v>
      </c>
      <c r="B21" s="231"/>
    </row>
    <row r="22" spans="1:4" ht="11.25">
      <c r="A22" s="234"/>
      <c r="B22" s="231"/>
      <c r="D22" s="222"/>
    </row>
    <row r="23" spans="1:4" ht="11.25">
      <c r="A23" s="234"/>
      <c r="B23" s="232"/>
      <c r="C23" s="6"/>
      <c r="D23" s="6"/>
    </row>
    <row r="24" spans="1:4" ht="11.25">
      <c r="A24" s="234"/>
      <c r="B24" s="232"/>
      <c r="C24" s="230"/>
      <c r="D24" s="235"/>
    </row>
    <row r="25" spans="1:5" ht="11.25">
      <c r="A25" s="234"/>
      <c r="B25" s="232"/>
      <c r="C25" s="230"/>
      <c r="D25" s="28"/>
      <c r="E25" s="222"/>
    </row>
    <row r="26" spans="1:13" ht="11.25">
      <c r="A26" s="234"/>
      <c r="B26" s="232"/>
      <c r="C26" s="230"/>
      <c r="D26" s="28"/>
      <c r="E26" s="6"/>
      <c r="F26" s="6"/>
      <c r="G26" s="233"/>
      <c r="H26" s="6"/>
      <c r="I26" s="6"/>
      <c r="J26" s="6"/>
      <c r="K26" s="6"/>
      <c r="L26" s="6"/>
      <c r="M26" s="6"/>
    </row>
    <row r="27" spans="2:9" ht="11.25">
      <c r="B27" s="226"/>
      <c r="C27" s="230"/>
      <c r="D27" s="28"/>
      <c r="E27" s="228"/>
      <c r="G27" s="226"/>
      <c r="H27" s="226"/>
      <c r="I27" s="232"/>
    </row>
    <row r="28" spans="1:8" ht="11.25">
      <c r="A28" s="231"/>
      <c r="B28" s="226"/>
      <c r="C28" s="230"/>
      <c r="D28" s="28"/>
      <c r="E28" s="228"/>
      <c r="G28" s="226"/>
      <c r="H28" s="226"/>
    </row>
    <row r="29" spans="1:8" ht="11.25">
      <c r="A29" s="225"/>
      <c r="B29" s="224"/>
      <c r="C29" s="229"/>
      <c r="D29" s="28"/>
      <c r="E29" s="228"/>
      <c r="G29" s="226"/>
      <c r="H29" s="226"/>
    </row>
    <row r="30" spans="1:8" ht="11.25">
      <c r="A30" s="225"/>
      <c r="B30" s="224"/>
      <c r="E30" s="228"/>
      <c r="G30" s="226"/>
      <c r="H30" s="226"/>
    </row>
    <row r="31" spans="1:8" ht="11.25">
      <c r="A31" s="225"/>
      <c r="B31" s="224"/>
      <c r="E31" s="228"/>
      <c r="G31" s="226"/>
      <c r="H31" s="226"/>
    </row>
    <row r="32" spans="1:8" ht="11.25">
      <c r="A32" s="225"/>
      <c r="B32" s="224"/>
      <c r="C32" s="223"/>
      <c r="E32" s="227"/>
      <c r="G32" s="226"/>
      <c r="H32" s="226"/>
    </row>
    <row r="33" spans="1:4" ht="11.25">
      <c r="A33" s="225"/>
      <c r="B33" s="224"/>
      <c r="C33" s="223"/>
      <c r="D33" s="222"/>
    </row>
    <row r="34" spans="1:4" ht="11.25">
      <c r="A34" s="225"/>
      <c r="B34" s="224"/>
      <c r="C34" s="223"/>
      <c r="D34" s="222"/>
    </row>
    <row r="35" spans="1:4" ht="11.25">
      <c r="A35" s="225"/>
      <c r="B35" s="224"/>
      <c r="C35" s="223"/>
      <c r="D35" s="222"/>
    </row>
    <row r="36" spans="3:6" ht="11.25">
      <c r="C36" s="223"/>
      <c r="D36" s="222"/>
      <c r="F36" s="222"/>
    </row>
    <row r="37" spans="3:6" ht="11.25">
      <c r="C37" s="223"/>
      <c r="D37" s="222"/>
      <c r="F37" s="222"/>
    </row>
    <row r="38" spans="3:6" ht="11.25">
      <c r="C38" s="223"/>
      <c r="D38" s="222"/>
      <c r="F38" s="222"/>
    </row>
    <row r="39" ht="11.25">
      <c r="F39" s="222"/>
    </row>
    <row r="40" ht="11.25">
      <c r="F40" s="222"/>
    </row>
    <row r="41" ht="11.25">
      <c r="F41" s="222"/>
    </row>
  </sheetData>
  <sheetProtection/>
  <mergeCells count="10">
    <mergeCell ref="A1:K1"/>
    <mergeCell ref="A17:C17"/>
    <mergeCell ref="A18:C18"/>
    <mergeCell ref="A19:G19"/>
    <mergeCell ref="C4:C7"/>
    <mergeCell ref="D4:D7"/>
    <mergeCell ref="C8:C9"/>
    <mergeCell ref="D8:D9"/>
    <mergeCell ref="C11:C15"/>
    <mergeCell ref="D11:D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DT-STAT-184-L'offre d'accueil des enfants en 2011</dc:title>
  <dc:subject/>
  <dc:creator>Source : Documents de travail, série statistique, août, n° 184</dc:creator>
  <cp:keywords>enfant; DT; famille; jeunesse; accueil collectif; assistantes maternelles, crèches, scolarisation, politiques familiales, garde d’enfants, PMI (protection maternelle et infantile)</cp:keywords>
  <dc:description>Référence : Françoise BORDERIES, 2013, « L’offre d’accueil collectif des enfants de moins de trois ans en 2011 », Document de travail, Série Statistiques, n° 184, Drees, août.</dc:description>
  <cp:lastModifiedBy>Chretien Nathalie</cp:lastModifiedBy>
  <cp:lastPrinted>2010-06-07T15:39:27Z</cp:lastPrinted>
  <dcterms:created xsi:type="dcterms:W3CDTF">2007-04-17T13:40:09Z</dcterms:created>
  <dcterms:modified xsi:type="dcterms:W3CDTF">2014-05-28T12:02:18Z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