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ECHANGE\MIRON DE L'ESPINAY, Albane\ER aides techniques\"/>
    </mc:Choice>
  </mc:AlternateContent>
  <bookViews>
    <workbookView xWindow="0" yWindow="0" windowWidth="19590" windowHeight="10365" firstSheet="1" activeTab="1"/>
  </bookViews>
  <sheets>
    <sheet name="Graphique Web" sheetId="23" r:id="rId1"/>
    <sheet name="Descriptif" sheetId="26" r:id="rId2"/>
    <sheet name="Graphique 1" sheetId="1" r:id="rId3"/>
    <sheet name="Graphique 2" sheetId="2" r:id="rId4"/>
    <sheet name="Graphique 3" sheetId="3" r:id="rId5"/>
    <sheet name="Tableau 1" sheetId="22" r:id="rId6"/>
    <sheet name="Carte 1" sheetId="4" r:id="rId7"/>
    <sheet name="Graphique 5" sheetId="5" state="hidden" r:id="rId8"/>
    <sheet name="Tableau complementaire A" sheetId="16" r:id="rId9"/>
    <sheet name="Tableau complementaire B" sheetId="19" r:id="rId10"/>
    <sheet name="Tableau complementaire C" sheetId="6" r:id="rId11"/>
    <sheet name="Tableau complementaire D" sheetId="9" r:id="rId12"/>
    <sheet name="Tableau complementaire E" sheetId="11" r:id="rId13"/>
    <sheet name="Tableau complémentaire F" sheetId="25" r:id="rId14"/>
  </sheets>
  <calcPr calcId="162913"/>
</workbook>
</file>

<file path=xl/calcChain.xml><?xml version="1.0" encoding="utf-8"?>
<calcChain xmlns="http://schemas.openxmlformats.org/spreadsheetml/2006/main">
  <c r="H5" i="25" l="1"/>
  <c r="G5" i="25"/>
  <c r="H5" i="4" l="1"/>
  <c r="G5" i="4"/>
</calcChain>
</file>

<file path=xl/sharedStrings.xml><?xml version="1.0" encoding="utf-8"?>
<sst xmlns="http://schemas.openxmlformats.org/spreadsheetml/2006/main" count="1072" uniqueCount="382">
  <si>
    <t>Ensemble</t>
  </si>
  <si>
    <t>Aides humaines et non humaines</t>
  </si>
  <si>
    <t>50</t>
  </si>
  <si>
    <t>GIR 1</t>
  </si>
  <si>
    <t>64</t>
  </si>
  <si>
    <t>GIR 2</t>
  </si>
  <si>
    <t>60</t>
  </si>
  <si>
    <t>GIR 3</t>
  </si>
  <si>
    <t>55</t>
  </si>
  <si>
    <t>GIR 4</t>
  </si>
  <si>
    <t>45</t>
  </si>
  <si>
    <t>Aides humaines uniquement</t>
  </si>
  <si>
    <t>48</t>
  </si>
  <si>
    <t>33</t>
  </si>
  <si>
    <t>37</t>
  </si>
  <si>
    <t>43</t>
  </si>
  <si>
    <t>53</t>
  </si>
  <si>
    <t>Aides non humaines uniquement</t>
  </si>
  <si>
    <t>Portage de repas</t>
  </si>
  <si>
    <t>Téléalarme</t>
  </si>
  <si>
    <t>Aménagement du logement</t>
  </si>
  <si>
    <t>Accueil de jour</t>
  </si>
  <si>
    <t>Hébergement temporaire</t>
  </si>
  <si>
    <t>Transport</t>
  </si>
  <si>
    <t>01</t>
  </si>
  <si>
    <t>03</t>
  </si>
  <si>
    <t>04</t>
  </si>
  <si>
    <t>05</t>
  </si>
  <si>
    <t>06</t>
  </si>
  <si>
    <t>07</t>
  </si>
  <si>
    <t>08</t>
  </si>
  <si>
    <t>10</t>
  </si>
  <si>
    <t>11</t>
  </si>
  <si>
    <t>12</t>
  </si>
  <si>
    <t>14</t>
  </si>
  <si>
    <t>15</t>
  </si>
  <si>
    <t>16</t>
  </si>
  <si>
    <t>17</t>
  </si>
  <si>
    <t>18</t>
  </si>
  <si>
    <t>19</t>
  </si>
  <si>
    <t>21</t>
  </si>
  <si>
    <t>22</t>
  </si>
  <si>
    <t>23</t>
  </si>
  <si>
    <t>24</t>
  </si>
  <si>
    <t>25</t>
  </si>
  <si>
    <t>26</t>
  </si>
  <si>
    <t>27</t>
  </si>
  <si>
    <t>28</t>
  </si>
  <si>
    <t>2A</t>
  </si>
  <si>
    <t>30</t>
  </si>
  <si>
    <t>31</t>
  </si>
  <si>
    <t>32</t>
  </si>
  <si>
    <t>35</t>
  </si>
  <si>
    <t>36</t>
  </si>
  <si>
    <t>38</t>
  </si>
  <si>
    <t>39</t>
  </si>
  <si>
    <t>41</t>
  </si>
  <si>
    <t>42</t>
  </si>
  <si>
    <t>44</t>
  </si>
  <si>
    <t>46</t>
  </si>
  <si>
    <t>47</t>
  </si>
  <si>
    <t>49</t>
  </si>
  <si>
    <t>51</t>
  </si>
  <si>
    <t>52</t>
  </si>
  <si>
    <t>54</t>
  </si>
  <si>
    <t>56</t>
  </si>
  <si>
    <t>57</t>
  </si>
  <si>
    <t>58</t>
  </si>
  <si>
    <t>61</t>
  </si>
  <si>
    <t>62</t>
  </si>
  <si>
    <t>67</t>
  </si>
  <si>
    <t>68</t>
  </si>
  <si>
    <t>70</t>
  </si>
  <si>
    <t>71</t>
  </si>
  <si>
    <t>72</t>
  </si>
  <si>
    <t>73</t>
  </si>
  <si>
    <t>75</t>
  </si>
  <si>
    <t>76</t>
  </si>
  <si>
    <t>77</t>
  </si>
  <si>
    <t>78</t>
  </si>
  <si>
    <t>80</t>
  </si>
  <si>
    <t>81</t>
  </si>
  <si>
    <t>83</t>
  </si>
  <si>
    <t>84</t>
  </si>
  <si>
    <t>85</t>
  </si>
  <si>
    <t>86</t>
  </si>
  <si>
    <t>87</t>
  </si>
  <si>
    <t>88</t>
  </si>
  <si>
    <t>89</t>
  </si>
  <si>
    <t>90</t>
  </si>
  <si>
    <t>91</t>
  </si>
  <si>
    <t>92</t>
  </si>
  <si>
    <t>93</t>
  </si>
  <si>
    <t>94</t>
  </si>
  <si>
    <t>95</t>
  </si>
  <si>
    <t>971</t>
  </si>
  <si>
    <t>972</t>
  </si>
  <si>
    <t>974</t>
  </si>
  <si>
    <t>Departement</t>
  </si>
  <si>
    <t>Ain</t>
  </si>
  <si>
    <t>Allier</t>
  </si>
  <si>
    <t>Alpes de Haute-Provence</t>
  </si>
  <si>
    <t>Hautes Alpes</t>
  </si>
  <si>
    <t>Alpes maritimes</t>
  </si>
  <si>
    <t>Ardèche</t>
  </si>
  <si>
    <t>Ardennes</t>
  </si>
  <si>
    <t>Aube</t>
  </si>
  <si>
    <t>Aude</t>
  </si>
  <si>
    <t>Aveyron</t>
  </si>
  <si>
    <t>Calvados</t>
  </si>
  <si>
    <t>Cantal</t>
  </si>
  <si>
    <t>Charente</t>
  </si>
  <si>
    <t>Charente maritime</t>
  </si>
  <si>
    <t>Cher</t>
  </si>
  <si>
    <t>Corrèze</t>
  </si>
  <si>
    <t>Côte d'Or</t>
  </si>
  <si>
    <t>Cotes d'Armor</t>
  </si>
  <si>
    <t>Creuse</t>
  </si>
  <si>
    <t>Dordogne</t>
  </si>
  <si>
    <t>Doubs</t>
  </si>
  <si>
    <t>Drôme</t>
  </si>
  <si>
    <t>Eure</t>
  </si>
  <si>
    <t>Eure-et-Loir</t>
  </si>
  <si>
    <t>Corse-Sud</t>
  </si>
  <si>
    <t>Gard</t>
  </si>
  <si>
    <t>Haute-Garonne</t>
  </si>
  <si>
    <t>Gers</t>
  </si>
  <si>
    <t>Gironde</t>
  </si>
  <si>
    <t>Ille-et-Vilaine</t>
  </si>
  <si>
    <t>Indre</t>
  </si>
  <si>
    <t>Indre-et-Loire</t>
  </si>
  <si>
    <t>Isère</t>
  </si>
  <si>
    <t>Jura</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</si>
  <si>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</si>
  <si>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</si>
  <si>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</si>
  <si>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</si>
  <si>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</si>
  <si>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</si>
  <si>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</si>
  <si>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</si>
  <si>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</si>
  <si>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</si>
  <si>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</si>
  <si>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</si>
  <si>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</si>
  <si>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</si>
  <si>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</si>
  <si>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</si>
  <si>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</si>
  <si>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</si>
  <si>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Oise</t>
  </si>
  <si>
    <t>Orne</t>
  </si>
  <si>
    <t>Pas-de-Calais</t>
  </si>
  <si>
    <t>Pyrénées Atlantiques</t>
  </si>
  <si>
    <t>Bas-Rhin</t>
  </si>
  <si>
    <t>Haut-Rhin</t>
  </si>
  <si>
    <t>Haute Saône</t>
  </si>
  <si>
    <t>Saône-et-Loire</t>
  </si>
  <si>
    <t>Sarthe</t>
  </si>
  <si>
    <t>Savoie</t>
  </si>
  <si>
    <t>Paris</t>
  </si>
  <si>
    <t>Seine-maritime</t>
  </si>
  <si>
    <t>Seine-et-Marne</t>
  </si>
  <si>
    <t>Yvelines</t>
  </si>
  <si>
    <t>Somme</t>
  </si>
  <si>
    <t>Tarn</t>
  </si>
  <si>
    <t>Var</t>
  </si>
  <si>
    <t>Vaucluse</t>
  </si>
  <si>
    <t>Vendée</t>
  </si>
  <si>
    <t>Vienne</t>
  </si>
  <si>
    <t>Haute-Vienne</t>
  </si>
  <si>
    <t>Vosges</t>
  </si>
  <si>
    <t>Yonne</t>
  </si>
  <si>
    <t>Terr. de Belfort</t>
  </si>
  <si>
    <t>Essonne</t>
  </si>
  <si>
    <t>Hauts-de-Seine</t>
  </si>
  <si>
    <t>Seine-Saint-Denis</t>
  </si>
  <si>
    <t>Val-de-Marne</t>
  </si>
  <si>
    <t>Val-d'Oise</t>
  </si>
  <si>
    <t>Guadeloupe</t>
  </si>
  <si>
    <t>Martinique</t>
  </si>
  <si>
    <t>Réunion</t>
  </si>
  <si>
    <t>Graphique 5 - Différence dans le recours aux aides non humaines par rapport à la moyenne nationale</t>
  </si>
  <si>
    <t>Montant</t>
  </si>
  <si>
    <t>Plan notifié avec des aides humaines et non humaines</t>
  </si>
  <si>
    <t>Plan notifié avec uniquement des aides humaines</t>
  </si>
  <si>
    <t>Plan notifié avec uniquement des aides non humaines</t>
  </si>
  <si>
    <t>Service de gré à gré uniquement</t>
  </si>
  <si>
    <t>Services mandataires uniquement</t>
  </si>
  <si>
    <t>Services prestataires uniquement</t>
  </si>
  <si>
    <t>Panachage de services</t>
  </si>
  <si>
    <t>ref</t>
  </si>
  <si>
    <t>-6.05 (***)</t>
  </si>
  <si>
    <t>-1.54 (***)</t>
  </si>
  <si>
    <t>8.79 (***)</t>
  </si>
  <si>
    <t>4.77 (***)</t>
  </si>
  <si>
    <t>3.82 (***)</t>
  </si>
  <si>
    <t>6.9 (***)</t>
  </si>
  <si>
    <t>9.6 (***)</t>
  </si>
  <si>
    <t>11.23 (***)</t>
  </si>
  <si>
    <t>20.3 (***)</t>
  </si>
  <si>
    <t>16.51 (***)</t>
  </si>
  <si>
    <t>10.15 (***)</t>
  </si>
  <si>
    <t>1.79 (***)</t>
  </si>
  <si>
    <t>2.57 (***)</t>
  </si>
  <si>
    <t>2.63 (***)</t>
  </si>
  <si>
    <t>2.45 (***)</t>
  </si>
  <si>
    <t>1.39 (***)</t>
  </si>
  <si>
    <t>-11.76 (***)</t>
  </si>
  <si>
    <t>1.16 (***)</t>
  </si>
  <si>
    <t>2.26 (***)</t>
  </si>
  <si>
    <t>2.13 (***)</t>
  </si>
  <si>
    <t>-14.51 (***)</t>
  </si>
  <si>
    <t>4.71 (***)</t>
  </si>
  <si>
    <t>-2.49 (**)</t>
  </si>
  <si>
    <t>-2.88 (*)</t>
  </si>
  <si>
    <t>0.29</t>
  </si>
  <si>
    <t>-3.35 (**)</t>
  </si>
  <si>
    <t>0.46</t>
  </si>
  <si>
    <t>-1.21</t>
  </si>
  <si>
    <t>-1.8</t>
  </si>
  <si>
    <t>-0.45</t>
  </si>
  <si>
    <t>-1.69</t>
  </si>
  <si>
    <t>-2.39 (*)</t>
  </si>
  <si>
    <t>-5.91 (***)</t>
  </si>
  <si>
    <t>-19.99 (***)</t>
  </si>
  <si>
    <t>-2.69 (**)</t>
  </si>
  <si>
    <t>-2.87 (**)</t>
  </si>
  <si>
    <t>-4.08 (*)</t>
  </si>
  <si>
    <t>-9.26 (***)</t>
  </si>
  <si>
    <t>-0.21</t>
  </si>
  <si>
    <t>0.95 (**)</t>
  </si>
  <si>
    <t>-2.32 (***)</t>
  </si>
  <si>
    <t>2.03 (***)</t>
  </si>
  <si>
    <t>2.93 (***)</t>
  </si>
  <si>
    <t>3.41 (***)</t>
  </si>
  <si>
    <t>2.9 (***)</t>
  </si>
  <si>
    <t>0.95 (*)</t>
  </si>
  <si>
    <t>1.62 (***)</t>
  </si>
  <si>
    <t>1.46 (**)</t>
  </si>
  <si>
    <t>-1.1 (*)</t>
  </si>
  <si>
    <t>-4.32 (***)</t>
  </si>
  <si>
    <t>-18.65 (***)</t>
  </si>
  <si>
    <t>0.51</t>
  </si>
  <si>
    <t>1.85 (***)</t>
  </si>
  <si>
    <t>2.31 (***)</t>
  </si>
  <si>
    <t>1.91 (***)</t>
  </si>
  <si>
    <t>-3.27 (***)</t>
  </si>
  <si>
    <t>12.05 (***)</t>
  </si>
  <si>
    <t>7.83 (***)</t>
  </si>
  <si>
    <t>4.38 (***)</t>
  </si>
  <si>
    <t>8.57 (***)</t>
  </si>
  <si>
    <t>12.53 (***)</t>
  </si>
  <si>
    <t>15.67 (***)</t>
  </si>
  <si>
    <t>1.4 (***)</t>
  </si>
  <si>
    <t>2.24 (***)</t>
  </si>
  <si>
    <t>2.49 (***)</t>
  </si>
  <si>
    <t>2.58 (***)</t>
  </si>
  <si>
    <t>2.25 (***)</t>
  </si>
  <si>
    <t>-7.7 (***)</t>
  </si>
  <si>
    <t>1.09 (***)</t>
  </si>
  <si>
    <t>2.23 (***)</t>
  </si>
  <si>
    <t>1.93 (***)</t>
  </si>
  <si>
    <t>GIR</t>
  </si>
  <si>
    <t xml:space="preserve">Pourcentage </t>
  </si>
  <si>
    <t>Profil de plan</t>
  </si>
  <si>
    <t>Pourcentage</t>
  </si>
  <si>
    <t>Pourcentage en 2017</t>
  </si>
  <si>
    <t>Pourcentage en 2011</t>
  </si>
  <si>
    <t>Graphique 2 - Taux de recours au composantes des aides techniques par GIR en 2017 et 2011</t>
  </si>
  <si>
    <t>Graphique 1 - Profils de plans par GIR en 2017</t>
  </si>
  <si>
    <t>Pourcentage de recours aux aides non humaines</t>
  </si>
  <si>
    <t>Numéro de département</t>
  </si>
  <si>
    <t>Différence de recours avec la moyenne nationale (en points de pourcentage)</t>
  </si>
  <si>
    <t>Quantile à 5%</t>
  </si>
  <si>
    <t>Quantile à 95%</t>
  </si>
  <si>
    <t xml:space="preserve">Note &gt; Il s’agit de données statistiques produites à partir des données des Conseils Départementaux et redressées dans la mesure du possible. </t>
  </si>
  <si>
    <t>Écart toutes choses égales par ailleurs (en points de %)</t>
  </si>
  <si>
    <t>dans les plans non saturés</t>
  </si>
  <si>
    <t>Proportion de recours à des aides non humaines  </t>
  </si>
  <si>
    <t>dans les plans saturés</t>
  </si>
  <si>
    <t>*** : significatif à 0.01%, ** : significatif à 1%, * : significatif à 5%</t>
  </si>
  <si>
    <t>Lecture &gt; Le département des Vosges a un taux de recours aux aides non humaines inférieur de 50 points de pourcentage à la moyenne nationale. 
Champ &gt; Personnes âgées dépendantes bénéficiaires de l'APA domicile en 2017
Sources &gt; Remontées individuelles 2017, modèle Autonomix, DREES</t>
  </si>
  <si>
    <t>Type de plan</t>
  </si>
  <si>
    <t>Montant moyen</t>
  </si>
  <si>
    <t>Pourcentage de plan saturé</t>
  </si>
  <si>
    <t>Effet marginal moyen (en %)</t>
  </si>
  <si>
    <t>Variable</t>
  </si>
  <si>
    <t>Plan non saturé</t>
  </si>
  <si>
    <t>Plan saturé</t>
  </si>
  <si>
    <t>60-74 ans</t>
  </si>
  <si>
    <t>75-79 ans</t>
  </si>
  <si>
    <t>80-84 ans</t>
  </si>
  <si>
    <t>85-89 ans</t>
  </si>
  <si>
    <t>90 + ans</t>
  </si>
  <si>
    <t>Ressource APA entre 1000 et 1250</t>
  </si>
  <si>
    <t>Ressource APA entre 1500 et 2000</t>
  </si>
  <si>
    <t>Ressource APA entre 2000 et 2500</t>
  </si>
  <si>
    <t>Ressource APA &gt; 2500</t>
  </si>
  <si>
    <t>Commune : dense</t>
  </si>
  <si>
    <t>Commune : densité intermédiaire</t>
  </si>
  <si>
    <t>Commune : peu dense</t>
  </si>
  <si>
    <t>Commune : très peu dense</t>
  </si>
  <si>
    <t>Ressource APA entre 1250 et 1500</t>
  </si>
  <si>
    <t>-7,36 (***)</t>
  </si>
  <si>
    <t>-3,72 (***)</t>
  </si>
  <si>
    <t>6,13 (***)</t>
  </si>
  <si>
    <t>1,62 (***)</t>
  </si>
  <si>
    <t>3,01 (***)</t>
  </si>
  <si>
    <t>5,75 (***)</t>
  </si>
  <si>
    <t>6,64 (***)</t>
  </si>
  <si>
    <t>8,05 (***)</t>
  </si>
  <si>
    <t>Ressource APA &lt; 739,8</t>
  </si>
  <si>
    <t>Ressource APA entre 769,8 et 1000</t>
  </si>
  <si>
    <t>4,02 (***)</t>
  </si>
  <si>
    <t>4,3 (***)</t>
  </si>
  <si>
    <t>3,81 (***)</t>
  </si>
  <si>
    <t>3,58 (***)</t>
  </si>
  <si>
    <t>1,73 (***)</t>
  </si>
  <si>
    <t>-13,17 (***)</t>
  </si>
  <si>
    <t>1,98 (***)</t>
  </si>
  <si>
    <t>3,03 (***)</t>
  </si>
  <si>
    <t>3,33 (***)</t>
  </si>
  <si>
    <t>Pourcentage pour les individus en GIR 1</t>
  </si>
  <si>
    <t>Pourcentage pour les individus en GIR 2</t>
  </si>
  <si>
    <t>Pourcentage pour les individus en GIR 3</t>
  </si>
  <si>
    <t>Pourcentage pour les individus en GIR 4</t>
  </si>
  <si>
    <t>GIR4</t>
  </si>
  <si>
    <t xml:space="preserve">Tableau complémentaire B - Régression du taux de recours aux aides non humaines sur le taux de saturation </t>
  </si>
  <si>
    <r>
      <rPr>
        <b/>
        <sz val="8"/>
        <color rgb="FFFF0000"/>
        <rFont val="Marianne"/>
        <family val="3"/>
      </rPr>
      <t>Carte 1</t>
    </r>
    <r>
      <rPr>
        <b/>
        <sz val="8"/>
        <color rgb="FF000000"/>
        <rFont val="Marianne"/>
        <family val="3"/>
      </rPr>
      <t xml:space="preserve"> - Taux de recours aux aides non humaines par département</t>
    </r>
  </si>
  <si>
    <t>Type d’aide technique</t>
  </si>
  <si>
    <t>Fournitures d’hygiène</t>
  </si>
  <si>
    <t>Graphique 3 - Taux de recours au composantes des aides à l’accueil temporaire par GIR en 2017</t>
  </si>
  <si>
    <t>Type d’aide</t>
  </si>
  <si>
    <t>Soutien de l’aidant</t>
  </si>
  <si>
    <t>-6,0 ***’</t>
  </si>
  <si>
    <t>-14,5***’</t>
  </si>
  <si>
    <t>-9,3***’</t>
  </si>
  <si>
    <t>-7,4***’</t>
  </si>
  <si>
    <t>1,9***’</t>
  </si>
  <si>
    <t xml:space="preserve">Tableau 1 - Fréquence du recours aux aides non humains selon que le plan est saturé ou non </t>
  </si>
  <si>
    <r>
      <rPr>
        <b/>
        <sz val="8"/>
        <color rgb="FF000000"/>
        <rFont val="Marianne"/>
        <family val="3"/>
      </rPr>
      <t>Lecture</t>
    </r>
    <r>
      <rPr>
        <sz val="8"/>
        <color rgb="FF000000"/>
        <rFont val="Marianne"/>
        <family val="3"/>
      </rPr>
      <t xml:space="preserve"> • La probabilité d’avoir recours à des aides non humaines diminue de 14 points de pourcentage pour les individus en GIR 1 qui ont un plan saturé par rapport à des individus en GIR 1 qui ont un plan non saturé (en contrôlant des effets liés à l’âge, la situation de couple, la densité de la commune, les ressources et le département de résidence). </t>
    </r>
  </si>
  <si>
    <r>
      <rPr>
        <b/>
        <sz val="8"/>
        <color rgb="FF000000"/>
        <rFont val="Marianne"/>
        <family val="3"/>
      </rPr>
      <t>Note</t>
    </r>
    <r>
      <rPr>
        <sz val="8"/>
        <color rgb="FF000000"/>
        <rFont val="Marianne"/>
        <family val="3"/>
      </rPr>
      <t xml:space="preserve"> •L’écart toutes choses égales par ailleurs correspond à l’effet marginal moyen d’avoir un plan saturé sur la probabilité d’avoir recours à des aides non humaines, modélisé par régression logistique </t>
    </r>
    <r>
      <rPr>
        <i/>
        <sz val="8"/>
        <color rgb="FF000000"/>
        <rFont val="Marianne"/>
        <family val="3"/>
      </rPr>
      <t>(tableaux complémentaires A à F)</t>
    </r>
    <r>
      <rPr>
        <sz val="8"/>
        <color rgb="FF000000"/>
        <rFont val="Marianne"/>
        <family val="3"/>
      </rPr>
      <t>. Les facteurs explicatifs contrôlés sont ici l’âge (5 tranches), les ressources (7 tranches), la densité de la commune (4 catégories), le département, et le fait d’être en couple croisé aussi avec le sexe.</t>
    </r>
  </si>
  <si>
    <t>Département</t>
  </si>
  <si>
    <t>Côte d’Or</t>
  </si>
  <si>
    <t>Cotes d’Armor</t>
  </si>
  <si>
    <t>Val-d’Oise</t>
  </si>
  <si>
    <t>Montant notifié d’aides humaines</t>
  </si>
  <si>
    <t>Montant notifié d’aides non humaines</t>
  </si>
  <si>
    <t>Mode d’emploi du service</t>
  </si>
  <si>
    <t>Nombre d’heures par mois</t>
  </si>
  <si>
    <t>Femme en couple</t>
  </si>
  <si>
    <t>Homme en couple</t>
  </si>
  <si>
    <t>Femme seule</t>
  </si>
  <si>
    <t>Homme seul</t>
  </si>
  <si>
    <t>Tableau complémentaire A - Régression du taux de recours aux aides non humaines sur le taux de saturation (ensemble)</t>
  </si>
  <si>
    <t>Pourcentage de plans contenant de l’aide 
non humaine</t>
  </si>
  <si>
    <t>Tableau complémentaire C - Montants et taux de saturation par profil de plan</t>
  </si>
  <si>
    <t>Tableau complémentaire D - Taux de recours aux types de services d’aide humaine par GIR</t>
  </si>
  <si>
    <t>Tableau complémentaire E - Type de service selon le nombre d’heures d’aides humaines notifiées dans le plan d’aide</t>
  </si>
  <si>
    <t>Taux de recours au composantes des aides techniques par GIR en 2017 et 2011</t>
  </si>
  <si>
    <t>Profils de plans par GIR en 2017</t>
  </si>
  <si>
    <t>Taux de recours au composantes des aides à l’accueil temporaire par GIR en 2017</t>
  </si>
  <si>
    <t>Taux de recours aux aides non humaines par département</t>
  </si>
  <si>
    <t>Graphique Web : Taux de recours au composantes des aides techniques par GIR en 2017 et 2011</t>
  </si>
  <si>
    <r>
      <rPr>
        <b/>
        <sz val="8"/>
        <color rgb="FFFF0000"/>
        <rFont val="Marianne"/>
        <family val="3"/>
      </rPr>
      <t>Tableau complémentaire F</t>
    </r>
    <r>
      <rPr>
        <b/>
        <sz val="8"/>
        <color rgb="FF000000"/>
        <rFont val="Marianne"/>
        <family val="3"/>
      </rPr>
      <t xml:space="preserve"> - Taux de recours aux aides non humaines par département, avec neutralisation des effets de structure. </t>
    </r>
  </si>
  <si>
    <t>Pourcentage de recours aux aides non humaines, avec neutralisation des effets de structure</t>
  </si>
  <si>
    <r>
      <rPr>
        <b/>
        <sz val="8"/>
        <color rgb="FF000000"/>
        <rFont val="Marianne"/>
        <family val="3"/>
      </rPr>
      <t xml:space="preserve">Lecture </t>
    </r>
    <r>
      <rPr>
        <sz val="8"/>
        <color rgb="FF000000"/>
        <rFont val="Marianne"/>
        <family val="3"/>
      </rPr>
      <t xml:space="preserve">• 64 % des plans des bénéficiaires de l’APA en GIR 1 sont composés à la fois d’aides humaines et d’aides non humaines.
</t>
    </r>
    <r>
      <rPr>
        <b/>
        <sz val="8"/>
        <color rgb="FF000000"/>
        <rFont val="Marianne"/>
        <family val="3"/>
      </rPr>
      <t>Champ</t>
    </r>
    <r>
      <rPr>
        <sz val="8"/>
        <color rgb="FF000000"/>
        <rFont val="Marianne"/>
        <family val="3"/>
      </rPr>
      <t xml:space="preserve"> • Personnes âgées bénéficiaires de l’APA à domicile fin 2017.
</t>
    </r>
    <r>
      <rPr>
        <b/>
        <sz val="8"/>
        <color rgb="FF000000"/>
        <rFont val="Marianne"/>
        <family val="3"/>
      </rPr>
      <t>Source</t>
    </r>
    <r>
      <rPr>
        <sz val="8"/>
        <color rgb="FF000000"/>
        <rFont val="Marianne"/>
        <family val="3"/>
      </rPr>
      <t xml:space="preserve"> • DREES, remontées individuelles sur l'APA et l'ASH 2017.</t>
    </r>
  </si>
  <si>
    <r>
      <rPr>
        <b/>
        <sz val="8"/>
        <color rgb="FF000000"/>
        <rFont val="Marianne"/>
        <family val="3"/>
      </rPr>
      <t>Note</t>
    </r>
    <r>
      <rPr>
        <sz val="8"/>
        <color rgb="FF000000"/>
        <rFont val="Marianne"/>
        <family val="3"/>
      </rPr>
      <t xml:space="preserve"> • Pour les aides à l’aménagement du logement, il s’agit de l’existence de ce type d’aide dans au moins un plan d’aide APA du bénéficiaire au cours de l’année 2017. 
</t>
    </r>
    <r>
      <rPr>
        <b/>
        <sz val="8"/>
        <color rgb="FF000000"/>
        <rFont val="Marianne"/>
        <family val="3"/>
      </rPr>
      <t>Lecture</t>
    </r>
    <r>
      <rPr>
        <sz val="8"/>
        <color rgb="FF000000"/>
        <rFont val="Marianne"/>
        <family val="3"/>
      </rPr>
      <t xml:space="preserve"> • 11 % de l’ensemble des bénéficiaires de l’APA domicile en 2017 avaient recours à des portages de repas, contre 8 % en 2011.           
</t>
    </r>
    <r>
      <rPr>
        <b/>
        <sz val="8"/>
        <color rgb="FF000000"/>
        <rFont val="Marianne"/>
        <family val="3"/>
      </rPr>
      <t>Champ</t>
    </r>
    <r>
      <rPr>
        <sz val="8"/>
        <color rgb="FF000000"/>
        <rFont val="Marianne"/>
        <family val="3"/>
      </rPr>
      <t xml:space="preserve"> • Personnes âgées bénéficiaires de l’APA à domicile fin 2011, fin 2017.
</t>
    </r>
    <r>
      <rPr>
        <b/>
        <sz val="8"/>
        <color rgb="FF000000"/>
        <rFont val="Marianne"/>
        <family val="3"/>
      </rPr>
      <t>Source</t>
    </r>
    <r>
      <rPr>
        <sz val="8"/>
        <color rgb="FF000000"/>
        <rFont val="Marianne"/>
        <family val="3"/>
      </rPr>
      <t xml:space="preserve"> • DREES, remontées individuelles sur l'APA et l'ASH en 2011 et 2017.</t>
    </r>
  </si>
  <si>
    <r>
      <rPr>
        <b/>
        <sz val="8"/>
        <color rgb="FF000000"/>
        <rFont val="Marianne"/>
        <family val="3"/>
      </rPr>
      <t xml:space="preserve">Note </t>
    </r>
    <r>
      <rPr>
        <sz val="8"/>
        <color rgb="FF000000"/>
        <rFont val="Marianne"/>
        <family val="3"/>
      </rPr>
      <t xml:space="preserve">• Il s’agit de la prévision de ces types d’aide dans le dernier plan d’aide APA notifié en vigueur en 2017.
</t>
    </r>
    <r>
      <rPr>
        <b/>
        <sz val="8"/>
        <color rgb="FF000000"/>
        <rFont val="Marianne"/>
        <family val="3"/>
      </rPr>
      <t>Lecture</t>
    </r>
    <r>
      <rPr>
        <sz val="8"/>
        <color rgb="FF000000"/>
        <rFont val="Marianne"/>
        <family val="3"/>
      </rPr>
      <t xml:space="preserve"> • 5,7 % des bénéficaires percevant des aides non humaines dans le cadre de l’APA ont recours à de l’accueil de jour.
</t>
    </r>
    <r>
      <rPr>
        <b/>
        <sz val="8"/>
        <color rgb="FF000000"/>
        <rFont val="Marianne"/>
        <family val="3"/>
      </rPr>
      <t xml:space="preserve">Champ </t>
    </r>
    <r>
      <rPr>
        <sz val="8"/>
        <color rgb="FF000000"/>
        <rFont val="Marianne"/>
        <family val="3"/>
      </rPr>
      <t xml:space="preserve">• Personnes âgées bénéficiaires de l’APA à domicile fin 2017.
</t>
    </r>
    <r>
      <rPr>
        <b/>
        <sz val="8"/>
        <color rgb="FF000000"/>
        <rFont val="Marianne"/>
        <family val="3"/>
      </rPr>
      <t>Source</t>
    </r>
    <r>
      <rPr>
        <sz val="8"/>
        <color rgb="FF000000"/>
        <rFont val="Marianne"/>
        <family val="3"/>
      </rPr>
      <t xml:space="preserve"> • DREES, remontées individuelles sur l'APA et l'ASH 2017.</t>
    </r>
  </si>
  <si>
    <r>
      <rPr>
        <b/>
        <sz val="8"/>
        <color rgb="FF000000"/>
        <rFont val="Marianne"/>
        <family val="3"/>
      </rPr>
      <t>Champ</t>
    </r>
    <r>
      <rPr>
        <sz val="8"/>
        <color rgb="FF000000"/>
        <rFont val="Marianne"/>
        <family val="3"/>
      </rPr>
      <t xml:space="preserve"> •Personnes âgées bénéficiaires de l’APA à domicile fin 2017.
</t>
    </r>
    <r>
      <rPr>
        <b/>
        <sz val="8"/>
        <color rgb="FF000000"/>
        <rFont val="Marianne"/>
        <family val="3"/>
      </rPr>
      <t>Source</t>
    </r>
    <r>
      <rPr>
        <sz val="8"/>
        <color rgb="FF000000"/>
        <rFont val="Marianne"/>
        <family val="3"/>
      </rPr>
      <t xml:space="preserve"> •DREES, remontées individuelles sur l'APA et l'ASH 2017. </t>
    </r>
  </si>
  <si>
    <r>
      <rPr>
        <b/>
        <sz val="8"/>
        <color rgb="FF000000"/>
        <rFont val="Marianne"/>
        <family val="3"/>
      </rPr>
      <t>Lecture</t>
    </r>
    <r>
      <rPr>
        <sz val="8"/>
        <color rgb="FF000000"/>
        <rFont val="Marianne"/>
        <family val="3"/>
      </rPr>
      <t xml:space="preserve"> • La probabilité d’avoir recours à des aides non humaines diminue de 6 points de pourcentage pour les individus qui ont un plan saturé par rapport à des individus qui ont un plan non saturé (en contrôlant des effets liés au GIR, à l’âge, la situation de couple, la densité de la commune, les ressources et le département de résidence). 
</t>
    </r>
    <r>
      <rPr>
        <b/>
        <sz val="8"/>
        <color rgb="FF000000"/>
        <rFont val="Marianne"/>
        <family val="3"/>
      </rPr>
      <t>Champ</t>
    </r>
    <r>
      <rPr>
        <sz val="8"/>
        <color rgb="FF000000"/>
        <rFont val="Marianne"/>
        <family val="3"/>
      </rPr>
      <t xml:space="preserve"> • Personnes âgées bénéficiaires de l’APA à domicile fin 2017
</t>
    </r>
    <r>
      <rPr>
        <b/>
        <sz val="8"/>
        <color rgb="FF000000"/>
        <rFont val="Marianne"/>
        <family val="3"/>
      </rPr>
      <t>Source</t>
    </r>
    <r>
      <rPr>
        <sz val="8"/>
        <color rgb="FF000000"/>
        <rFont val="Marianne"/>
        <family val="3"/>
      </rPr>
      <t xml:space="preserve"> •  DREES, remontées individuelles sur l'APA et l'ASH 2017.</t>
    </r>
  </si>
  <si>
    <r>
      <rPr>
        <b/>
        <sz val="8"/>
        <color rgb="FF000000"/>
        <rFont val="Marianne"/>
        <family val="3"/>
      </rPr>
      <t>Lecture</t>
    </r>
    <r>
      <rPr>
        <sz val="8"/>
        <color rgb="FF000000"/>
        <rFont val="Marianne"/>
        <family val="3"/>
      </rPr>
      <t xml:space="preserve"> • La probabilité d’avoir recours à des aides non humaines diminue de 14 points de pourcentage pour les individus en GIR 1 qui ont un plan saturé par rapport à des individus en GIR 1 qui ont un plan non saturé (en contrôlant des effets liés à l’âge, la situation de couple, la densité de la commune, les ressources et le département de résidence). 
</t>
    </r>
    <r>
      <rPr>
        <b/>
        <sz val="8"/>
        <color rgb="FF000000"/>
        <rFont val="Marianne"/>
        <family val="3"/>
      </rPr>
      <t>Champ</t>
    </r>
    <r>
      <rPr>
        <sz val="8"/>
        <color rgb="FF000000"/>
        <rFont val="Marianne"/>
        <family val="3"/>
      </rPr>
      <t xml:space="preserve"> • Personnes âgées bénéficiaires de l’APA à domicile fin 2017
</t>
    </r>
    <r>
      <rPr>
        <b/>
        <sz val="8"/>
        <color rgb="FF000000"/>
        <rFont val="Marianne"/>
        <family val="3"/>
      </rPr>
      <t>Source</t>
    </r>
    <r>
      <rPr>
        <sz val="8"/>
        <color rgb="FF000000"/>
        <rFont val="Marianne"/>
        <family val="3"/>
      </rPr>
      <t xml:space="preserve"> • DREES, remontées individuelles sur l'APA et l'ASH 2017.</t>
    </r>
  </si>
  <si>
    <r>
      <rPr>
        <b/>
        <sz val="8"/>
        <color rgb="FF000000"/>
        <rFont val="Marianne"/>
        <family val="3"/>
      </rPr>
      <t xml:space="preserve">Lecture </t>
    </r>
    <r>
      <rPr>
        <sz val="8"/>
        <color rgb="FF000000"/>
        <rFont val="Marianne"/>
        <family val="3"/>
      </rPr>
      <t xml:space="preserve">• 23 % des bénéficiaires en GIR 1 dont le plan notifié comporte des aides humaines et des aides non humaines ont leur plan saturé. Le montant moyen mensuel d’aide humaine pour les bénéficiaires en GIR 1 de ce type de plan est de 1 149 euros.
</t>
    </r>
    <r>
      <rPr>
        <b/>
        <sz val="8"/>
        <color rgb="FF000000"/>
        <rFont val="Marianne"/>
        <family val="3"/>
      </rPr>
      <t>Champ</t>
    </r>
    <r>
      <rPr>
        <sz val="8"/>
        <color rgb="FF000000"/>
        <rFont val="Marianne"/>
        <family val="3"/>
      </rPr>
      <t xml:space="preserve"> • Personnes âgées bénéficiaires de l’APA à domicile fin 2017
</t>
    </r>
    <r>
      <rPr>
        <b/>
        <sz val="8"/>
        <color rgb="FF000000"/>
        <rFont val="Marianne"/>
        <family val="3"/>
      </rPr>
      <t>Source</t>
    </r>
    <r>
      <rPr>
        <sz val="8"/>
        <color rgb="FF000000"/>
        <rFont val="Marianne"/>
        <family val="3"/>
      </rPr>
      <t xml:space="preserve"> • DREES, remontées individuelles sur l'APA et l'ASH 2017.</t>
    </r>
  </si>
  <si>
    <r>
      <rPr>
        <b/>
        <sz val="8"/>
        <color rgb="FF000000"/>
        <rFont val="Marianne"/>
        <family val="3"/>
      </rPr>
      <t>Lecture</t>
    </r>
    <r>
      <rPr>
        <sz val="8"/>
        <color rgb="FF000000"/>
        <rFont val="Marianne"/>
        <family val="3"/>
      </rPr>
      <t xml:space="preserve"> • 73,2 % de l’ensemble des bénéficiaires ayant recours à des aides humaines ont recours à des services prestataires uniquement.
</t>
    </r>
    <r>
      <rPr>
        <b/>
        <sz val="8"/>
        <color rgb="FF000000"/>
        <rFont val="Marianne"/>
        <family val="3"/>
      </rPr>
      <t>Champ</t>
    </r>
    <r>
      <rPr>
        <sz val="8"/>
        <color rgb="FF000000"/>
        <rFont val="Marianne"/>
        <family val="3"/>
      </rPr>
      <t xml:space="preserve"> • Personnes âgées bénéficiaires d’aides humaines dans le cadre de l’APA à domicile fin 2017
</t>
    </r>
    <r>
      <rPr>
        <b/>
        <sz val="8"/>
        <color rgb="FF000000"/>
        <rFont val="Marianne"/>
        <family val="3"/>
      </rPr>
      <t>Source</t>
    </r>
    <r>
      <rPr>
        <sz val="8"/>
        <color rgb="FF000000"/>
        <rFont val="Marianne"/>
        <family val="3"/>
      </rPr>
      <t xml:space="preserve"> • DREES, remontées individuelles sur l'APA et l'ASH 2017.</t>
    </r>
  </si>
  <si>
    <r>
      <rPr>
        <b/>
        <sz val="8"/>
        <color rgb="FF000000"/>
        <rFont val="Marianne"/>
        <family val="3"/>
      </rPr>
      <t>Lecture</t>
    </r>
    <r>
      <rPr>
        <sz val="8"/>
        <color rgb="FF000000"/>
        <rFont val="Marianne"/>
        <family val="3"/>
      </rPr>
      <t xml:space="preserve"> • Parmi les individus en GIR 1 qui percoivent entre 101 et 105 heures d’aides humaines par mois, 46 % les emploient en mode gré à gré uniquement, 15 % en mode mandataire uniquement, 8 % en mode prestataire et 29 % en panachage de ces différents services. 
</t>
    </r>
    <r>
      <rPr>
        <b/>
        <sz val="8"/>
        <color rgb="FF000000"/>
        <rFont val="Marianne"/>
        <family val="3"/>
      </rPr>
      <t>Champ</t>
    </r>
    <r>
      <rPr>
        <sz val="8"/>
        <color rgb="FF000000"/>
        <rFont val="Marianne"/>
        <family val="3"/>
      </rPr>
      <t xml:space="preserve"> • Personnes âgées bénéficiaires d’aides humaines dans le cadre de l’APA à domicile fin 2017.
</t>
    </r>
    <r>
      <rPr>
        <b/>
        <sz val="8"/>
        <color rgb="FF000000"/>
        <rFont val="Marianne"/>
        <family val="3"/>
      </rPr>
      <t>Source</t>
    </r>
    <r>
      <rPr>
        <sz val="8"/>
        <color rgb="FF000000"/>
        <rFont val="Marianne"/>
        <family val="3"/>
      </rPr>
      <t xml:space="preserve"> • DREES, remontées individuelles sur l'APA et l'ASH 2017. </t>
    </r>
  </si>
  <si>
    <r>
      <rPr>
        <b/>
        <sz val="8"/>
        <color rgb="FF000000"/>
        <rFont val="Marianne"/>
        <family val="3"/>
      </rPr>
      <t>Note</t>
    </r>
    <r>
      <rPr>
        <sz val="8"/>
        <color rgb="FF000000"/>
        <rFont val="Marianne"/>
        <family val="3"/>
      </rPr>
      <t xml:space="preserve"> • Il s’agit de données statistiques produites à partir des données des Conseils Départementaux et redressées dans la mesure du possible. 
</t>
    </r>
    <r>
      <rPr>
        <b/>
        <sz val="8"/>
        <color rgb="FF000000"/>
        <rFont val="Marianne"/>
        <family val="3"/>
      </rPr>
      <t>Lecture</t>
    </r>
    <r>
      <rPr>
        <sz val="8"/>
        <color rgb="FF000000"/>
        <rFont val="Marianne"/>
        <family val="3"/>
      </rPr>
      <t xml:space="preserve"> • Dans le département de la Manche, le pourcentage de recours aux aides non humaines est de 60 %.
</t>
    </r>
    <r>
      <rPr>
        <b/>
        <sz val="8"/>
        <color rgb="FF000000"/>
        <rFont val="Marianne"/>
        <family val="3"/>
      </rPr>
      <t>Champ</t>
    </r>
    <r>
      <rPr>
        <sz val="8"/>
        <color rgb="FF000000"/>
        <rFont val="Marianne"/>
        <family val="3"/>
      </rPr>
      <t xml:space="preserve"> • Personnes âgées bénéficiaires de l’APA à domicile fin 2017. Départements dont les remontées individuelles étaient de suffisamment bonne qualité pour étudier la composition des plans (encadré 1).
</t>
    </r>
    <r>
      <rPr>
        <b/>
        <sz val="8"/>
        <color rgb="FF000000"/>
        <rFont val="Marianne"/>
        <family val="3"/>
      </rPr>
      <t>Source</t>
    </r>
    <r>
      <rPr>
        <sz val="8"/>
        <color rgb="FF000000"/>
        <rFont val="Marianne"/>
        <family val="3"/>
      </rPr>
      <t xml:space="preserve"> • DREES, remontées individuelles sur l'APA et l'ASH 2017. </t>
    </r>
  </si>
  <si>
    <r>
      <rPr>
        <b/>
        <sz val="8"/>
        <color rgb="FF000000"/>
        <rFont val="Marianne"/>
        <family val="3"/>
      </rPr>
      <t>Note</t>
    </r>
    <r>
      <rPr>
        <sz val="8"/>
        <color rgb="FF000000"/>
        <rFont val="Marianne"/>
        <family val="3"/>
      </rPr>
      <t xml:space="preserve"> • La neutralisation des effets de structure s'effectue en calculant la probabilité de recours à tranche d’âge (entre 80 et 85 ans) et tranche de ressource (entre 1250 et 1500€/mois) égale, et en se plaçant au niveau national moyen du taux de plans saturés,  de la part de chaque GIR, de la part de chaque type de commune et de la part du croisement entre le sexe et la situation de couple. 
</t>
    </r>
    <r>
      <rPr>
        <b/>
        <sz val="8"/>
        <color rgb="FF000000"/>
        <rFont val="Marianne"/>
        <family val="3"/>
      </rPr>
      <t>Lecture</t>
    </r>
    <r>
      <rPr>
        <sz val="8"/>
        <color rgb="FF000000"/>
        <rFont val="Marianne"/>
        <family val="3"/>
      </rPr>
      <t xml:space="preserve"> • Dans le département de la Manche, le pourcentage de recours aux aides non humaines avec neutralisation des effets de structure est de 57 %.
</t>
    </r>
    <r>
      <rPr>
        <b/>
        <sz val="8"/>
        <color rgb="FF000000"/>
        <rFont val="Marianne"/>
        <family val="3"/>
      </rPr>
      <t>Champ</t>
    </r>
    <r>
      <rPr>
        <sz val="8"/>
        <color rgb="FF000000"/>
        <rFont val="Marianne"/>
        <family val="3"/>
      </rPr>
      <t xml:space="preserve"> • Personnes âgées bénéficiaires de l’APA à domicile fin 2017. Départements dont les remontées individuelles étaient de suffisamment bonne qualité pour étudier la composition des plans (encadré 1).
</t>
    </r>
    <r>
      <rPr>
        <b/>
        <sz val="8"/>
        <color rgb="FF000000"/>
        <rFont val="Marianne"/>
        <family val="3"/>
      </rPr>
      <t>Source</t>
    </r>
    <r>
      <rPr>
        <sz val="8"/>
        <color rgb="FF000000"/>
        <rFont val="Marianne"/>
        <family val="3"/>
      </rPr>
      <t xml:space="preserve"> • DREES, remontées individuelles sur l'APA et l'ASH 2017. </t>
    </r>
  </si>
  <si>
    <t>Onglet</t>
  </si>
  <si>
    <t>Carte 1 - Taux de recours aux aides non humaines par département</t>
  </si>
  <si>
    <t xml:space="preserve">Tableau complémentaire F - Taux de recours aux aides non humaines par département, avec neutralisation des effets de structure.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</si>
</sst>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8"/>
      <color rgb="FF000000"/>
      <name val="Arial"/>
    </font>
    <font>
      <b/>
      <sz val="8"/>
      <color rgb="FF000000"/>
      <name val="Arial"/>
    </font>
    <font>
      <b/>
      <sz val="8"/>
      <color rgb="FF000000"/>
      <name val="Arial"/>
      <family val="2"/>
    </font>
    <font>
      <sz val="8"/>
      <color rgb="FF000000"/>
      <name val="Arial"/>
      <family val="2"/>
    </font>
    <font>
      <sz val="8"/>
      <color rgb="FF000000"/>
      <name val="Arial"/>
    </font>
    <font>
      <sz val="8"/>
      <color rgb="FF000000"/>
      <name val="Marianne"/>
      <family val="3"/>
    </font>
    <font>
      <b/>
      <sz val="8"/>
      <color rgb="FF000000"/>
      <name val="Marianne"/>
      <family val="3"/>
    </font>
    <font>
      <b/>
      <sz val="8"/>
      <color rgb="FFFF0000"/>
      <name val="Marianne"/>
      <family val="3"/>
    </font>
    <font>
      <i/>
      <sz val="8"/>
      <color rgb="FF000000"/>
      <name val="Marianne"/>
      <family val="3"/>
    </font>
    <font>
      <b/>
      <sz val="10"/>
      <color rgb="FF000000"/>
      <name val="Arial"/>
      <family val="2"/>
    </font>
    <font>
      <sz val="10"/>
      <name val="Arial"/>
      <family val="2"/>
    </font>
    <font>
      <sz val="10"/>
      <color rgb="FF000000"/>
      <name val="Arial"/>
      <family val="2"/>
    </font>
    <font>
      <u/>
      <sz val="8"/>
      <color theme="10"/>
      <name val="Arial"/>
      <family val="2"/>
    </font>
    <font>
      <u/>
      <sz val="10"/>
      <color theme="10"/>
      <name val="Arial"/>
      <family val="2"/>
    </font>
  </fonts>
  <fills count="2">
    <fill>
      <patternFill patternType="none"/>
    </fill>
    <fill>
      <patternFill patternType="gray125"/>
    </fill>
  </fills>
  <borders count="15">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style="hair">
        <color rgb="FF000000"/>
      </bottom>
      <diagonal/>
    </border>
    <border>
      <left/>
      <right style="hair">
        <color indexed="64"/>
      </right>
      <top/>
      <bottom style="hair">
        <color rgb="FF000000"/>
      </bottom>
      <diagonal/>
    </border>
    <border>
      <left style="hair">
        <color indexed="64"/>
      </left>
      <right/>
      <top style="hair">
        <color indexed="64"/>
      </top>
      <bottom style="hair">
        <color rgb="FF000000"/>
      </bottom>
      <diagonal/>
    </border>
    <border>
      <left/>
      <right style="hair">
        <color indexed="64"/>
      </right>
      <top style="hair">
        <color indexed="64"/>
      </top>
      <bottom style="hair">
        <color rgb="FF000000"/>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cellStyleXfs>
  <cellXfs count="66">
    <xf numFmtId="0" fontId="0" fillId="0" borderId="0" xfId="0"/>
    <xf numFmtId="0" fontId="1" fillId="0" borderId="1" xfId="0" applyFont="1" applyBorder="1" applyAlignment="1">
      <alignment horizontal="center" vertical="center" wrapText="1"/>
    </xf>
    <xf numFmtId="2" fontId="0" fillId="0" borderId="1" xfId="0" applyNumberFormat="1" applyFont="1" applyBorder="1" applyAlignment="1">
      <alignment horizontal="center" vertical="top"/>
    </xf>
    <xf numFmtId="0" fontId="2" fillId="0" borderId="1" xfId="0" applyFont="1" applyBorder="1" applyAlignment="1">
      <alignment horizontal="center" vertical="center" wrapText="1"/>
    </xf>
    <xf numFmtId="1" fontId="0" fillId="0" borderId="1" xfId="0" applyNumberFormat="1" applyFont="1" applyBorder="1" applyAlignment="1">
      <alignment horizontal="center" vertical="top"/>
    </xf>
    <xf numFmtId="1" fontId="0" fillId="0" borderId="0" xfId="0" applyNumberFormat="1"/>
    <xf numFmtId="0" fontId="5" fillId="0" borderId="0" xfId="0" applyFont="1"/>
    <xf numFmtId="0" fontId="6" fillId="0" borderId="1" xfId="0" applyFont="1" applyBorder="1" applyAlignment="1">
      <alignment horizontal="center" vertical="center" wrapText="1"/>
    </xf>
    <xf numFmtId="2" fontId="5" fillId="0" borderId="1" xfId="0" applyNumberFormat="1" applyFont="1" applyBorder="1" applyAlignment="1">
      <alignment horizontal="center" vertical="top"/>
    </xf>
    <xf numFmtId="1" fontId="5" fillId="0" borderId="1" xfId="0" applyNumberFormat="1" applyFont="1" applyBorder="1" applyAlignment="1">
      <alignment horizontal="center" vertical="top"/>
    </xf>
    <xf numFmtId="0" fontId="5" fillId="0" borderId="0" xfId="0" applyFont="1"/>
    <xf numFmtId="0" fontId="5" fillId="0" borderId="12" xfId="0" applyFont="1" applyBorder="1"/>
    <xf numFmtId="0" fontId="5" fillId="0" borderId="0" xfId="0" applyFont="1" applyBorder="1"/>
    <xf numFmtId="0" fontId="6" fillId="0" borderId="9" xfId="0" applyFont="1" applyBorder="1" applyAlignment="1">
      <alignment horizontal="left" vertical="top" wrapText="1"/>
    </xf>
    <xf numFmtId="0" fontId="6" fillId="0" borderId="4" xfId="0" applyFont="1" applyBorder="1" applyAlignment="1">
      <alignment horizontal="center" vertical="center" wrapText="1"/>
    </xf>
    <xf numFmtId="9" fontId="5" fillId="0" borderId="1" xfId="1" applyFont="1" applyBorder="1" applyAlignment="1">
      <alignment horizontal="center" vertical="top"/>
    </xf>
    <xf numFmtId="1" fontId="5" fillId="0" borderId="0" xfId="0" applyNumberFormat="1" applyFont="1"/>
    <xf numFmtId="0" fontId="6" fillId="0" borderId="5" xfId="0" applyFont="1" applyFill="1" applyBorder="1" applyAlignment="1">
      <alignment horizontal="center" vertical="center" wrapText="1"/>
    </xf>
    <xf numFmtId="1" fontId="5" fillId="0" borderId="5" xfId="0" applyNumberFormat="1" applyFont="1" applyBorder="1"/>
    <xf numFmtId="0" fontId="6" fillId="0" borderId="2" xfId="0" applyFont="1" applyBorder="1" applyAlignment="1">
      <alignment horizontal="center" vertical="center" wrapText="1"/>
    </xf>
    <xf numFmtId="2" fontId="6" fillId="0" borderId="1" xfId="0" applyNumberFormat="1" applyFont="1" applyBorder="1" applyAlignment="1">
      <alignment horizontal="center" vertical="top" wrapText="1"/>
    </xf>
    <xf numFmtId="2" fontId="5" fillId="0" borderId="4" xfId="0" applyNumberFormat="1" applyFont="1" applyBorder="1" applyAlignment="1">
      <alignment horizontal="center" vertical="top"/>
    </xf>
    <xf numFmtId="164" fontId="5" fillId="0" borderId="1" xfId="0" applyNumberFormat="1" applyFont="1" applyBorder="1" applyAlignment="1">
      <alignment horizontal="center" vertical="top"/>
    </xf>
    <xf numFmtId="164" fontId="5" fillId="0" borderId="1" xfId="0" quotePrefix="1" applyNumberFormat="1" applyFont="1" applyBorder="1" applyAlignment="1">
      <alignment horizontal="center" vertical="top"/>
    </xf>
    <xf numFmtId="2" fontId="5" fillId="0" borderId="0" xfId="0" applyNumberFormat="1" applyFont="1" applyBorder="1" applyAlignment="1">
      <alignment horizontal="left" vertical="top"/>
    </xf>
    <xf numFmtId="2" fontId="5" fillId="0" borderId="0" xfId="0" applyNumberFormat="1" applyFont="1" applyBorder="1" applyAlignment="1">
      <alignment horizontal="center" vertical="top"/>
    </xf>
    <xf numFmtId="0" fontId="6" fillId="0" borderId="0" xfId="0" applyFont="1" applyAlignment="1">
      <alignment horizontal="left" vertical="top" wrapText="1"/>
    </xf>
    <xf numFmtId="164" fontId="5" fillId="0" borderId="0" xfId="0" applyNumberFormat="1" applyFont="1" applyBorder="1" applyAlignment="1">
      <alignment horizontal="center" vertical="top"/>
    </xf>
    <xf numFmtId="164" fontId="5" fillId="0" borderId="0" xfId="0" quotePrefix="1" applyNumberFormat="1" applyFont="1" applyBorder="1" applyAlignment="1">
      <alignment horizontal="center" vertical="top"/>
    </xf>
    <xf numFmtId="0" fontId="5" fillId="0" borderId="0" xfId="0" applyFont="1"/>
    <xf numFmtId="0" fontId="5" fillId="0" borderId="0" xfId="0" applyFont="1"/>
    <xf numFmtId="0" fontId="5" fillId="0" borderId="0" xfId="0" applyFont="1" applyFill="1"/>
    <xf numFmtId="1" fontId="5" fillId="0" borderId="5" xfId="0" applyNumberFormat="1" applyFont="1" applyFill="1" applyBorder="1"/>
    <xf numFmtId="0" fontId="6" fillId="0" borderId="0" xfId="0" applyFont="1" applyAlignment="1">
      <alignment horizontal="left" vertical="top" wrapText="1"/>
    </xf>
    <xf numFmtId="0" fontId="5" fillId="0" borderId="0" xfId="0" applyFont="1"/>
    <xf numFmtId="0" fontId="5" fillId="0" borderId="0" xfId="0" applyFont="1" applyAlignment="1">
      <alignment horizontal="left" vertical="top" wrapText="1"/>
    </xf>
    <xf numFmtId="2" fontId="5" fillId="0" borderId="2"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4" xfId="0" applyNumberFormat="1" applyFont="1" applyBorder="1" applyAlignment="1">
      <alignment horizontal="center" vertical="center"/>
    </xf>
    <xf numFmtId="2" fontId="5" fillId="0" borderId="0" xfId="0" applyNumberFormat="1" applyFont="1" applyFill="1" applyBorder="1" applyAlignment="1">
      <alignment horizontal="left" vertical="top" wrapText="1"/>
    </xf>
    <xf numFmtId="2" fontId="5" fillId="0" borderId="2"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5" fillId="0" borderId="0" xfId="0" applyFont="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Alignment="1">
      <alignment horizontal="left" wrapText="1"/>
    </xf>
    <xf numFmtId="0" fontId="1" fillId="0" borderId="0" xfId="0" applyFont="1" applyAlignment="1">
      <alignment horizontal="left" vertical="top" wrapText="1"/>
    </xf>
    <xf numFmtId="0" fontId="0" fillId="0" borderId="0" xfId="0"/>
    <xf numFmtId="0" fontId="3" fillId="0" borderId="0" xfId="0" applyFont="1" applyAlignment="1">
      <alignment horizontal="left" vertical="top" wrapText="1"/>
    </xf>
    <xf numFmtId="0" fontId="0" fillId="0" borderId="0" xfId="0" applyAlignment="1">
      <alignment horizontal="left" wrapText="1"/>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left" vertical="top" wrapText="1"/>
    </xf>
    <xf numFmtId="0" fontId="6" fillId="0" borderId="5" xfId="0" applyFont="1" applyFill="1" applyBorder="1" applyAlignment="1">
      <alignment horizontal="center" vertical="center" wrapText="1"/>
    </xf>
    <xf numFmtId="0" fontId="9" fillId="0" borderId="0" xfId="0" applyFont="1"/>
    <xf numFmtId="0" fontId="10" fillId="0" borderId="0" xfId="0" applyFont="1"/>
    <xf numFmtId="0" fontId="11" fillId="0" borderId="0" xfId="0" applyFont="1"/>
    <xf numFmtId="0" fontId="13" fillId="0" borderId="0" xfId="2" applyFont="1"/>
    <xf numFmtId="0" fontId="13" fillId="0" borderId="0" xfId="2" applyFont="1" applyAlignment="1">
      <alignment horizontal="left" vertical="top" wrapText="1"/>
    </xf>
    <xf numFmtId="0" fontId="13" fillId="0" borderId="0" xfId="2" applyFont="1"/>
    <xf numFmtId="0" fontId="13" fillId="0" borderId="8" xfId="2" applyFont="1" applyBorder="1" applyAlignment="1">
      <alignment horizontal="left" vertical="top"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3</xdr:row>
      <xdr:rowOff>0</xdr:rowOff>
    </xdr:from>
    <xdr:to>
      <xdr:col>8</xdr:col>
      <xdr:colOff>321945</xdr:colOff>
      <xdr:row>23</xdr:row>
      <xdr:rowOff>12065</xdr:rowOff>
    </xdr:to>
    <xdr:pic>
      <xdr:nvPicPr>
        <xdr:cNvPr id="2" name="Image 1"/>
        <xdr:cNvPicPr/>
      </xdr:nvPicPr>
      <xdr:blipFill rotWithShape="1">
        <a:blip xmlns:r="http://schemas.openxmlformats.org/officeDocument/2006/relationships" r:embed="rId1"/>
        <a:srcRect t="10744" b="1775"/>
        <a:stretch/>
      </xdr:blipFill>
      <xdr:spPr bwMode="auto">
        <a:xfrm>
          <a:off x="47625" y="428625"/>
          <a:ext cx="5760720" cy="286956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514350</xdr:colOff>
      <xdr:row>3</xdr:row>
      <xdr:rowOff>66675</xdr:rowOff>
    </xdr:from>
    <xdr:to>
      <xdr:col>15</xdr:col>
      <xdr:colOff>102870</xdr:colOff>
      <xdr:row>19</xdr:row>
      <xdr:rowOff>689610</xdr:rowOff>
    </xdr:to>
    <xdr:pic>
      <xdr:nvPicPr>
        <xdr:cNvPr id="2" name="Image 1"/>
        <xdr:cNvPicPr/>
      </xdr:nvPicPr>
      <xdr:blipFill rotWithShape="1">
        <a:blip xmlns:r="http://schemas.openxmlformats.org/officeDocument/2006/relationships" r:embed="rId1"/>
        <a:srcRect t="10607"/>
        <a:stretch/>
      </xdr:blipFill>
      <xdr:spPr>
        <a:xfrm>
          <a:off x="5400675" y="942975"/>
          <a:ext cx="5760720" cy="2889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7</xdr:row>
      <xdr:rowOff>66674</xdr:rowOff>
    </xdr:from>
    <xdr:to>
      <xdr:col>14</xdr:col>
      <xdr:colOff>274320</xdr:colOff>
      <xdr:row>25</xdr:row>
      <xdr:rowOff>383539</xdr:rowOff>
    </xdr:to>
    <xdr:pic>
      <xdr:nvPicPr>
        <xdr:cNvPr id="2" name="Image 1"/>
        <xdr:cNvPicPr/>
      </xdr:nvPicPr>
      <xdr:blipFill rotWithShape="1">
        <a:blip xmlns:r="http://schemas.openxmlformats.org/officeDocument/2006/relationships" r:embed="rId1"/>
        <a:srcRect t="10744" b="1775"/>
        <a:stretch/>
      </xdr:blipFill>
      <xdr:spPr bwMode="auto">
        <a:xfrm>
          <a:off x="4848225" y="1495424"/>
          <a:ext cx="5760720" cy="286956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295275</xdr:colOff>
      <xdr:row>4</xdr:row>
      <xdr:rowOff>47625</xdr:rowOff>
    </xdr:from>
    <xdr:to>
      <xdr:col>13</xdr:col>
      <xdr:colOff>674370</xdr:colOff>
      <xdr:row>25</xdr:row>
      <xdr:rowOff>148590</xdr:rowOff>
    </xdr:to>
    <xdr:pic>
      <xdr:nvPicPr>
        <xdr:cNvPr id="2" name="Image 1"/>
        <xdr:cNvPicPr/>
      </xdr:nvPicPr>
      <xdr:blipFill rotWithShape="1">
        <a:blip xmlns:r="http://schemas.openxmlformats.org/officeDocument/2006/relationships" r:embed="rId1"/>
        <a:srcRect t="6366"/>
        <a:stretch/>
      </xdr:blipFill>
      <xdr:spPr>
        <a:xfrm>
          <a:off x="3971925" y="1085850"/>
          <a:ext cx="5760720" cy="3082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11</xdr:row>
      <xdr:rowOff>114300</xdr:rowOff>
    </xdr:from>
    <xdr:to>
      <xdr:col>13</xdr:col>
      <xdr:colOff>569595</xdr:colOff>
      <xdr:row>43</xdr:row>
      <xdr:rowOff>36830</xdr:rowOff>
    </xdr:to>
    <xdr:pic>
      <xdr:nvPicPr>
        <xdr:cNvPr id="2" name="Image 1"/>
        <xdr:cNvPicPr/>
      </xdr:nvPicPr>
      <xdr:blipFill rotWithShape="1">
        <a:blip xmlns:r="http://schemas.openxmlformats.org/officeDocument/2006/relationships" r:embed="rId1"/>
        <a:srcRect t="8173"/>
        <a:stretch/>
      </xdr:blipFill>
      <xdr:spPr>
        <a:xfrm>
          <a:off x="5676900" y="2152650"/>
          <a:ext cx="5760720" cy="4494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2" sqref="A2"/>
    </sheetView>
  </sheetViews>
  <sheetFormatPr baseColWidth="10" defaultRowHeight="11.25"/>
  <cols>
    <col min="1" max="16384" width="12" style="6"/>
  </cols>
  <sheetData>
    <row r="2" spans="1:1">
      <c r="A2" s="29" t="s">
        <v>365</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showGridLines="0" zoomScaleNormal="100" workbookViewId="0">
      <selection activeCell="B2" sqref="B2:D2"/>
    </sheetView>
  </sheetViews>
  <sheetFormatPr baseColWidth="10" defaultRowHeight="11.25"/>
  <cols>
    <col min="1" max="1" width="3.6640625" style="6" customWidth="1"/>
    <col min="2" max="2" width="31.1640625" style="6" customWidth="1"/>
    <col min="3" max="3" width="21.1640625" style="6" customWidth="1"/>
    <col min="4" max="4" width="14.1640625" style="6" customWidth="1"/>
    <col min="5" max="5" width="27.1640625" style="6" customWidth="1"/>
    <col min="6" max="6" width="16.83203125" style="6" customWidth="1"/>
    <col min="7" max="7" width="24.83203125" style="6" customWidth="1"/>
    <col min="8" max="8" width="17.5" style="6" customWidth="1"/>
    <col min="9" max="9" width="25.6640625" style="6" customWidth="1"/>
    <col min="10" max="10" width="18.33203125" style="6" customWidth="1"/>
    <col min="11" max="16384" width="12" style="6"/>
  </cols>
  <sheetData>
    <row r="1" spans="2:10" ht="9.9499999999999993" customHeight="1"/>
    <row r="2" spans="2:10" ht="24.95" customHeight="1">
      <c r="B2" s="33" t="s">
        <v>329</v>
      </c>
      <c r="C2" s="34"/>
      <c r="D2" s="34"/>
      <c r="E2" s="11"/>
      <c r="F2" s="11"/>
      <c r="G2" s="11"/>
      <c r="H2" s="11"/>
      <c r="I2" s="12"/>
      <c r="J2" s="12"/>
    </row>
    <row r="3" spans="2:10" s="10" customFormat="1" ht="16.5" customHeight="1">
      <c r="B3" s="26"/>
      <c r="E3" s="12"/>
      <c r="F3" s="12"/>
      <c r="G3" s="12"/>
      <c r="H3" s="12"/>
      <c r="I3" s="12"/>
      <c r="J3" s="12"/>
    </row>
    <row r="4" spans="2:10" ht="24.95" customHeight="1">
      <c r="B4" s="13"/>
      <c r="C4" s="55" t="s">
        <v>3</v>
      </c>
      <c r="D4" s="56"/>
      <c r="E4" s="55" t="s">
        <v>5</v>
      </c>
      <c r="F4" s="56"/>
      <c r="G4" s="52" t="s">
        <v>7</v>
      </c>
      <c r="H4" s="52"/>
      <c r="I4" s="53" t="s">
        <v>328</v>
      </c>
      <c r="J4" s="54"/>
    </row>
    <row r="5" spans="2:10" ht="35.1" customHeight="1">
      <c r="B5" s="7" t="s">
        <v>288</v>
      </c>
      <c r="C5" s="7" t="s">
        <v>357</v>
      </c>
      <c r="D5" s="7" t="s">
        <v>287</v>
      </c>
      <c r="E5" s="7" t="s">
        <v>357</v>
      </c>
      <c r="F5" s="7" t="s">
        <v>287</v>
      </c>
      <c r="G5" s="7" t="s">
        <v>357</v>
      </c>
      <c r="H5" s="7" t="s">
        <v>287</v>
      </c>
      <c r="I5" s="14" t="s">
        <v>357</v>
      </c>
      <c r="J5" s="14" t="s">
        <v>287</v>
      </c>
    </row>
    <row r="6" spans="2:10">
      <c r="B6" s="8" t="s">
        <v>289</v>
      </c>
      <c r="C6" s="15">
        <v>0.73654200000000003</v>
      </c>
      <c r="D6" s="8" t="s">
        <v>192</v>
      </c>
      <c r="E6" s="15">
        <v>0.65386900000000003</v>
      </c>
      <c r="F6" s="8" t="s">
        <v>192</v>
      </c>
      <c r="G6" s="15">
        <v>0.58294400000000002</v>
      </c>
      <c r="H6" s="8" t="s">
        <v>192</v>
      </c>
      <c r="I6" s="15">
        <v>0.46313300000000002</v>
      </c>
      <c r="J6" s="8" t="s">
        <v>192</v>
      </c>
    </row>
    <row r="7" spans="2:10">
      <c r="B7" s="8" t="s">
        <v>290</v>
      </c>
      <c r="C7" s="15">
        <v>0.51769200000000004</v>
      </c>
      <c r="D7" s="8" t="s">
        <v>213</v>
      </c>
      <c r="E7" s="15">
        <v>0.53801299999999996</v>
      </c>
      <c r="F7" s="8" t="s">
        <v>230</v>
      </c>
      <c r="G7" s="15">
        <v>0.52312099999999995</v>
      </c>
      <c r="H7" s="8" t="s">
        <v>305</v>
      </c>
      <c r="I7" s="15">
        <v>0.51879500000000001</v>
      </c>
      <c r="J7" s="8" t="s">
        <v>247</v>
      </c>
    </row>
    <row r="8" spans="2:10">
      <c r="B8" s="8" t="s">
        <v>352</v>
      </c>
      <c r="C8" s="15">
        <v>0.68220700000000001</v>
      </c>
      <c r="D8" s="8" t="s">
        <v>192</v>
      </c>
      <c r="E8" s="15">
        <v>0.63618300000000005</v>
      </c>
      <c r="F8" s="8" t="s">
        <v>192</v>
      </c>
      <c r="G8" s="15">
        <v>0.55133500000000002</v>
      </c>
      <c r="H8" s="8" t="s">
        <v>192</v>
      </c>
      <c r="I8" s="15">
        <v>0.38347300000000001</v>
      </c>
      <c r="J8" s="8" t="s">
        <v>192</v>
      </c>
    </row>
    <row r="9" spans="2:10">
      <c r="B9" s="8" t="s">
        <v>353</v>
      </c>
      <c r="C9" s="15">
        <v>0.73122799999999999</v>
      </c>
      <c r="D9" s="8" t="s">
        <v>214</v>
      </c>
      <c r="E9" s="15">
        <v>0.63961100000000004</v>
      </c>
      <c r="F9" s="8" t="s">
        <v>231</v>
      </c>
      <c r="G9" s="15">
        <v>0.51515900000000003</v>
      </c>
      <c r="H9" s="8" t="s">
        <v>306</v>
      </c>
      <c r="I9" s="15">
        <v>0.36765700000000001</v>
      </c>
      <c r="J9" s="8" t="s">
        <v>248</v>
      </c>
    </row>
    <row r="10" spans="2:10">
      <c r="B10" s="8" t="s">
        <v>354</v>
      </c>
      <c r="C10" s="15">
        <v>0.64215999999999995</v>
      </c>
      <c r="D10" s="8" t="s">
        <v>215</v>
      </c>
      <c r="E10" s="15">
        <v>0.62680400000000003</v>
      </c>
      <c r="F10" s="8" t="s">
        <v>232</v>
      </c>
      <c r="G10" s="15">
        <v>0.60929699999999998</v>
      </c>
      <c r="H10" s="8" t="s">
        <v>307</v>
      </c>
      <c r="I10" s="15">
        <v>0.53089699999999995</v>
      </c>
      <c r="J10" s="8" t="s">
        <v>249</v>
      </c>
    </row>
    <row r="11" spans="2:10">
      <c r="B11" s="8" t="s">
        <v>355</v>
      </c>
      <c r="C11" s="15">
        <v>0.63692199999999999</v>
      </c>
      <c r="D11" s="8" t="s">
        <v>216</v>
      </c>
      <c r="E11" s="15">
        <v>0.58291800000000005</v>
      </c>
      <c r="F11" s="8" t="s">
        <v>233</v>
      </c>
      <c r="G11" s="15">
        <v>0.54078199999999998</v>
      </c>
      <c r="H11" s="8" t="s">
        <v>308</v>
      </c>
      <c r="I11" s="15">
        <v>0.45482</v>
      </c>
      <c r="J11" s="8" t="s">
        <v>250</v>
      </c>
    </row>
    <row r="12" spans="2:10">
      <c r="B12" s="8" t="s">
        <v>291</v>
      </c>
      <c r="C12" s="15">
        <v>0.71077500000000005</v>
      </c>
      <c r="D12" s="8" t="s">
        <v>192</v>
      </c>
      <c r="E12" s="15">
        <v>0.60919800000000002</v>
      </c>
      <c r="F12" s="8" t="s">
        <v>192</v>
      </c>
      <c r="G12" s="15">
        <v>0.51213699999999995</v>
      </c>
      <c r="H12" s="8" t="s">
        <v>192</v>
      </c>
      <c r="I12" s="15">
        <v>0.367788</v>
      </c>
      <c r="J12" s="8" t="s">
        <v>192</v>
      </c>
    </row>
    <row r="13" spans="2:10">
      <c r="B13" s="8" t="s">
        <v>292</v>
      </c>
      <c r="C13" s="15">
        <v>0.709677</v>
      </c>
      <c r="D13" s="8" t="s">
        <v>217</v>
      </c>
      <c r="E13" s="15">
        <v>0.63700199999999996</v>
      </c>
      <c r="F13" s="8" t="s">
        <v>234</v>
      </c>
      <c r="G13" s="15">
        <v>0.54336799999999996</v>
      </c>
      <c r="H13" s="8" t="s">
        <v>309</v>
      </c>
      <c r="I13" s="15">
        <v>0.40886600000000001</v>
      </c>
      <c r="J13" s="8" t="s">
        <v>251</v>
      </c>
    </row>
    <row r="14" spans="2:10">
      <c r="B14" s="8" t="s">
        <v>293</v>
      </c>
      <c r="C14" s="15">
        <v>0.66281999999999996</v>
      </c>
      <c r="D14" s="8" t="s">
        <v>218</v>
      </c>
      <c r="E14" s="15">
        <v>0.64064500000000002</v>
      </c>
      <c r="F14" s="8" t="s">
        <v>235</v>
      </c>
      <c r="G14" s="15">
        <v>0.57660100000000003</v>
      </c>
      <c r="H14" s="8" t="s">
        <v>310</v>
      </c>
      <c r="I14" s="15">
        <v>0.45170100000000002</v>
      </c>
      <c r="J14" s="8" t="s">
        <v>252</v>
      </c>
    </row>
    <row r="15" spans="2:10">
      <c r="B15" s="8" t="s">
        <v>294</v>
      </c>
      <c r="C15" s="15">
        <v>0.67922899999999997</v>
      </c>
      <c r="D15" s="8" t="s">
        <v>219</v>
      </c>
      <c r="E15" s="15">
        <v>0.63262799999999997</v>
      </c>
      <c r="F15" s="8" t="s">
        <v>236</v>
      </c>
      <c r="G15" s="15">
        <v>0.58554200000000001</v>
      </c>
      <c r="H15" s="8" t="s">
        <v>311</v>
      </c>
      <c r="I15" s="15">
        <v>0.50022100000000003</v>
      </c>
      <c r="J15" s="8" t="s">
        <v>253</v>
      </c>
    </row>
    <row r="16" spans="2:10">
      <c r="B16" s="8" t="s">
        <v>295</v>
      </c>
      <c r="C16" s="15">
        <v>0.65281999999999996</v>
      </c>
      <c r="D16" s="8" t="s">
        <v>220</v>
      </c>
      <c r="E16" s="15">
        <v>0.61722200000000005</v>
      </c>
      <c r="F16" s="8" t="s">
        <v>237</v>
      </c>
      <c r="G16" s="15">
        <v>0.59444900000000001</v>
      </c>
      <c r="H16" s="8" t="s">
        <v>312</v>
      </c>
      <c r="I16" s="15">
        <v>0.54488800000000004</v>
      </c>
      <c r="J16" s="8" t="s">
        <v>254</v>
      </c>
    </row>
    <row r="17" spans="2:10">
      <c r="B17" s="8" t="s">
        <v>313</v>
      </c>
      <c r="C17" s="15">
        <v>0.71626800000000002</v>
      </c>
      <c r="D17" s="8" t="s">
        <v>192</v>
      </c>
      <c r="E17" s="15">
        <v>0.64217400000000002</v>
      </c>
      <c r="F17" s="8" t="s">
        <v>192</v>
      </c>
      <c r="G17" s="15">
        <v>0.54646399999999995</v>
      </c>
      <c r="H17" s="8" t="s">
        <v>192</v>
      </c>
      <c r="I17" s="15">
        <v>0.44334099999999999</v>
      </c>
      <c r="J17" s="8" t="s">
        <v>192</v>
      </c>
    </row>
    <row r="18" spans="2:10">
      <c r="B18" s="8" t="s">
        <v>314</v>
      </c>
      <c r="C18" s="15">
        <v>0.69462699999999999</v>
      </c>
      <c r="D18" s="8" t="s">
        <v>221</v>
      </c>
      <c r="E18" s="15">
        <v>0.67102600000000001</v>
      </c>
      <c r="F18" s="8" t="s">
        <v>238</v>
      </c>
      <c r="G18" s="15">
        <v>0.60305399999999998</v>
      </c>
      <c r="H18" s="8" t="s">
        <v>315</v>
      </c>
      <c r="I18" s="15">
        <v>0.45987800000000001</v>
      </c>
      <c r="J18" s="8" t="s">
        <v>255</v>
      </c>
    </row>
    <row r="19" spans="2:10">
      <c r="B19" s="8" t="s">
        <v>296</v>
      </c>
      <c r="C19" s="15">
        <v>0.70518700000000001</v>
      </c>
      <c r="D19" s="8" t="s">
        <v>222</v>
      </c>
      <c r="E19" s="15">
        <v>0.66885099999999997</v>
      </c>
      <c r="F19" s="8" t="s">
        <v>239</v>
      </c>
      <c r="G19" s="15">
        <v>0.60479499999999997</v>
      </c>
      <c r="H19" s="8" t="s">
        <v>316</v>
      </c>
      <c r="I19" s="15">
        <v>0.47194900000000001</v>
      </c>
      <c r="J19" s="8" t="s">
        <v>256</v>
      </c>
    </row>
    <row r="20" spans="2:10">
      <c r="B20" s="8" t="s">
        <v>304</v>
      </c>
      <c r="C20" s="15">
        <v>0.69736799999999999</v>
      </c>
      <c r="D20" s="8" t="s">
        <v>223</v>
      </c>
      <c r="E20" s="15">
        <v>0.65715299999999999</v>
      </c>
      <c r="F20" s="8" t="s">
        <v>240</v>
      </c>
      <c r="G20" s="15">
        <v>0.59414800000000001</v>
      </c>
      <c r="H20" s="8" t="s">
        <v>317</v>
      </c>
      <c r="I20" s="15">
        <v>0.481375</v>
      </c>
      <c r="J20" s="8" t="s">
        <v>257</v>
      </c>
    </row>
    <row r="21" spans="2:10">
      <c r="B21" s="8" t="s">
        <v>297</v>
      </c>
      <c r="C21" s="15">
        <v>0.67236200000000002</v>
      </c>
      <c r="D21" s="8" t="s">
        <v>224</v>
      </c>
      <c r="E21" s="15">
        <v>0.62318300000000004</v>
      </c>
      <c r="F21" s="8" t="s">
        <v>241</v>
      </c>
      <c r="G21" s="15">
        <v>0.58500600000000003</v>
      </c>
      <c r="H21" s="8" t="s">
        <v>318</v>
      </c>
      <c r="I21" s="15">
        <v>0.48409000000000002</v>
      </c>
      <c r="J21" s="8" t="s">
        <v>258</v>
      </c>
    </row>
    <row r="22" spans="2:10">
      <c r="B22" s="8" t="s">
        <v>298</v>
      </c>
      <c r="C22" s="15">
        <v>0.62044299999999997</v>
      </c>
      <c r="D22" s="8" t="s">
        <v>225</v>
      </c>
      <c r="E22" s="15">
        <v>0.58343999999999996</v>
      </c>
      <c r="F22" s="8" t="s">
        <v>242</v>
      </c>
      <c r="G22" s="15">
        <v>0.55996400000000002</v>
      </c>
      <c r="H22" s="8" t="s">
        <v>319</v>
      </c>
      <c r="I22" s="15">
        <v>0.48131699999999999</v>
      </c>
      <c r="J22" s="8" t="s">
        <v>259</v>
      </c>
    </row>
    <row r="23" spans="2:10">
      <c r="B23" s="8" t="s">
        <v>299</v>
      </c>
      <c r="C23" s="15">
        <v>0.42209000000000002</v>
      </c>
      <c r="D23" s="8" t="s">
        <v>226</v>
      </c>
      <c r="E23" s="15">
        <v>0.40648699999999999</v>
      </c>
      <c r="F23" s="8" t="s">
        <v>243</v>
      </c>
      <c r="G23" s="15">
        <v>0.39237300000000003</v>
      </c>
      <c r="H23" s="8" t="s">
        <v>320</v>
      </c>
      <c r="I23" s="15">
        <v>0.38428800000000002</v>
      </c>
      <c r="J23" s="8" t="s">
        <v>260</v>
      </c>
    </row>
    <row r="24" spans="2:10">
      <c r="B24" s="8" t="s">
        <v>300</v>
      </c>
      <c r="C24" s="15">
        <v>0.57806800000000003</v>
      </c>
      <c r="D24" s="8" t="s">
        <v>192</v>
      </c>
      <c r="E24" s="15">
        <v>0.56125999999999998</v>
      </c>
      <c r="F24" s="8" t="s">
        <v>192</v>
      </c>
      <c r="G24" s="15">
        <v>0.53095999999999999</v>
      </c>
      <c r="H24" s="8" t="s">
        <v>192</v>
      </c>
      <c r="I24" s="15">
        <v>0.45572200000000002</v>
      </c>
      <c r="J24" s="8" t="s">
        <v>192</v>
      </c>
    </row>
    <row r="25" spans="2:10">
      <c r="B25" s="8" t="s">
        <v>301</v>
      </c>
      <c r="C25" s="15">
        <v>0.73637699999999995</v>
      </c>
      <c r="D25" s="8" t="s">
        <v>227</v>
      </c>
      <c r="E25" s="15">
        <v>0.65363400000000005</v>
      </c>
      <c r="F25" s="8" t="s">
        <v>244</v>
      </c>
      <c r="G25" s="15">
        <v>0.58711500000000005</v>
      </c>
      <c r="H25" s="8" t="s">
        <v>321</v>
      </c>
      <c r="I25" s="15">
        <v>0.47365099999999999</v>
      </c>
      <c r="J25" s="8" t="s">
        <v>261</v>
      </c>
    </row>
    <row r="26" spans="2:10">
      <c r="B26" s="8" t="s">
        <v>302</v>
      </c>
      <c r="C26" s="15">
        <v>0.73482999999999998</v>
      </c>
      <c r="D26" s="8" t="s">
        <v>228</v>
      </c>
      <c r="E26" s="15">
        <v>0.66019099999999997</v>
      </c>
      <c r="F26" s="8" t="s">
        <v>245</v>
      </c>
      <c r="G26" s="15">
        <v>0.59025799999999995</v>
      </c>
      <c r="H26" s="8" t="s">
        <v>322</v>
      </c>
      <c r="I26" s="15">
        <v>0.464584</v>
      </c>
      <c r="J26" s="8" t="s">
        <v>262</v>
      </c>
    </row>
    <row r="27" spans="2:10">
      <c r="B27" s="8" t="s">
        <v>303</v>
      </c>
      <c r="C27" s="15">
        <v>0.70288600000000001</v>
      </c>
      <c r="D27" s="8" t="s">
        <v>229</v>
      </c>
      <c r="E27" s="15">
        <v>0.65498400000000001</v>
      </c>
      <c r="F27" s="8" t="s">
        <v>246</v>
      </c>
      <c r="G27" s="15">
        <v>0.581368</v>
      </c>
      <c r="H27" s="8" t="s">
        <v>323</v>
      </c>
      <c r="I27" s="15">
        <v>0.43651600000000002</v>
      </c>
      <c r="J27" s="8" t="s">
        <v>263</v>
      </c>
    </row>
    <row r="28" spans="2:10" ht="9.9499999999999993" customHeight="1"/>
    <row r="29" spans="2:10" ht="96" customHeight="1">
      <c r="B29" s="35" t="s">
        <v>373</v>
      </c>
      <c r="C29" s="35"/>
      <c r="D29" s="35"/>
      <c r="E29" s="35"/>
    </row>
    <row r="30" spans="2:10" ht="31.5" customHeight="1">
      <c r="B30" s="35"/>
      <c r="C30" s="35"/>
      <c r="D30" s="35"/>
      <c r="E30" s="35"/>
      <c r="F30" s="35"/>
      <c r="G30" s="35"/>
      <c r="H30" s="35"/>
      <c r="I30" s="35"/>
      <c r="J30" s="35"/>
    </row>
  </sheetData>
  <mergeCells count="7">
    <mergeCell ref="B30:J30"/>
    <mergeCell ref="B2:D2"/>
    <mergeCell ref="G4:H4"/>
    <mergeCell ref="I4:J4"/>
    <mergeCell ref="C4:D4"/>
    <mergeCell ref="E4:F4"/>
    <mergeCell ref="B29:E29"/>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showGridLines="0" zoomScaleNormal="100" workbookViewId="0">
      <selection activeCell="B2" sqref="B2:F2"/>
    </sheetView>
  </sheetViews>
  <sheetFormatPr baseColWidth="10" defaultRowHeight="11.25"/>
  <cols>
    <col min="1" max="1" width="3.6640625" style="6" customWidth="1"/>
    <col min="2" max="2" width="54.1640625" style="6" customWidth="1"/>
    <col min="3" max="3" width="10.1640625" style="6" customWidth="1"/>
    <col min="4" max="4" width="38.1640625" style="6" customWidth="1"/>
    <col min="5" max="5" width="13.1640625" style="6" customWidth="1"/>
    <col min="6" max="6" width="18.1640625" style="6" customWidth="1"/>
    <col min="7" max="7" width="54.1640625" style="6" customWidth="1"/>
    <col min="8" max="16384" width="12" style="6"/>
  </cols>
  <sheetData>
    <row r="1" spans="2:6" ht="9.9499999999999993" customHeight="1"/>
    <row r="2" spans="2:6" ht="24.95" customHeight="1">
      <c r="B2" s="33" t="s">
        <v>358</v>
      </c>
      <c r="C2" s="34"/>
      <c r="D2" s="34"/>
      <c r="E2" s="34"/>
      <c r="F2" s="34"/>
    </row>
    <row r="3" spans="2:6" ht="35.1" customHeight="1">
      <c r="B3" s="7" t="s">
        <v>284</v>
      </c>
      <c r="C3" s="7" t="s">
        <v>264</v>
      </c>
      <c r="D3" s="7" t="s">
        <v>184</v>
      </c>
      <c r="E3" s="7" t="s">
        <v>285</v>
      </c>
      <c r="F3" s="7" t="s">
        <v>286</v>
      </c>
    </row>
    <row r="4" spans="2:6">
      <c r="B4" s="8" t="s">
        <v>185</v>
      </c>
      <c r="C4" s="8" t="s">
        <v>0</v>
      </c>
      <c r="D4" s="8" t="s">
        <v>348</v>
      </c>
      <c r="E4" s="9">
        <v>447.85705479059402</v>
      </c>
      <c r="F4" s="9">
        <v>12.6396300771505</v>
      </c>
    </row>
    <row r="5" spans="2:6">
      <c r="B5" s="8" t="s">
        <v>186</v>
      </c>
      <c r="C5" s="8" t="s">
        <v>0</v>
      </c>
      <c r="D5" s="8" t="s">
        <v>348</v>
      </c>
      <c r="E5" s="9">
        <v>411</v>
      </c>
      <c r="F5" s="9">
        <v>12.176069177310399</v>
      </c>
    </row>
    <row r="6" spans="2:6">
      <c r="B6" s="8" t="s">
        <v>187</v>
      </c>
      <c r="C6" s="8" t="s">
        <v>0</v>
      </c>
      <c r="D6" s="8" t="s">
        <v>348</v>
      </c>
      <c r="E6" s="9">
        <v>0</v>
      </c>
      <c r="F6" s="9">
        <v>5.4097445310845602</v>
      </c>
    </row>
    <row r="7" spans="2:6">
      <c r="B7" s="8" t="s">
        <v>185</v>
      </c>
      <c r="C7" s="8" t="s">
        <v>3</v>
      </c>
      <c r="D7" s="8" t="s">
        <v>348</v>
      </c>
      <c r="E7" s="9">
        <v>1149.08003978131</v>
      </c>
      <c r="F7" s="9">
        <v>22.9784460067517</v>
      </c>
    </row>
    <row r="8" spans="2:6">
      <c r="B8" s="8" t="s">
        <v>186</v>
      </c>
      <c r="C8" s="8" t="s">
        <v>3</v>
      </c>
      <c r="D8" s="8" t="s">
        <v>348</v>
      </c>
      <c r="E8" s="9">
        <v>1465.3128640387699</v>
      </c>
      <c r="F8" s="9">
        <v>42.311067627293397</v>
      </c>
    </row>
    <row r="9" spans="2:6">
      <c r="B9" s="8" t="s">
        <v>187</v>
      </c>
      <c r="C9" s="8" t="s">
        <v>3</v>
      </c>
      <c r="D9" s="8" t="s">
        <v>348</v>
      </c>
      <c r="E9" s="9">
        <v>0</v>
      </c>
      <c r="F9" s="9">
        <v>4.2562227185709203</v>
      </c>
    </row>
    <row r="10" spans="2:6">
      <c r="B10" s="8" t="s">
        <v>185</v>
      </c>
      <c r="C10" s="8" t="s">
        <v>5</v>
      </c>
      <c r="D10" s="8" t="s">
        <v>348</v>
      </c>
      <c r="E10" s="9">
        <v>873</v>
      </c>
      <c r="F10" s="9">
        <v>20.345046701689501</v>
      </c>
    </row>
    <row r="11" spans="2:6">
      <c r="B11" s="8" t="s">
        <v>186</v>
      </c>
      <c r="C11" s="8" t="s">
        <v>5</v>
      </c>
      <c r="D11" s="8" t="s">
        <v>348</v>
      </c>
      <c r="E11" s="9">
        <v>1091</v>
      </c>
      <c r="F11" s="9">
        <v>28.381056376415</v>
      </c>
    </row>
    <row r="12" spans="2:6">
      <c r="B12" s="8" t="s">
        <v>187</v>
      </c>
      <c r="C12" s="8" t="s">
        <v>5</v>
      </c>
      <c r="D12" s="8" t="s">
        <v>348</v>
      </c>
      <c r="E12" s="9">
        <v>0</v>
      </c>
      <c r="F12" s="9">
        <v>5.6159913203397096</v>
      </c>
    </row>
    <row r="13" spans="2:6">
      <c r="B13" s="8" t="s">
        <v>185</v>
      </c>
      <c r="C13" s="8" t="s">
        <v>7</v>
      </c>
      <c r="D13" s="8" t="s">
        <v>348</v>
      </c>
      <c r="E13" s="9">
        <v>597</v>
      </c>
      <c r="F13" s="9">
        <v>15.406744834774001</v>
      </c>
    </row>
    <row r="14" spans="2:6">
      <c r="B14" s="8" t="s">
        <v>186</v>
      </c>
      <c r="C14" s="8" t="s">
        <v>7</v>
      </c>
      <c r="D14" s="8" t="s">
        <v>348</v>
      </c>
      <c r="E14" s="9">
        <v>670</v>
      </c>
      <c r="F14" s="9">
        <v>18.510850957230801</v>
      </c>
    </row>
    <row r="15" spans="2:6">
      <c r="B15" s="8" t="s">
        <v>187</v>
      </c>
      <c r="C15" s="8" t="s">
        <v>7</v>
      </c>
      <c r="D15" s="8" t="s">
        <v>348</v>
      </c>
      <c r="E15" s="9">
        <v>0</v>
      </c>
      <c r="F15" s="9">
        <v>7.8257339319222501</v>
      </c>
    </row>
    <row r="16" spans="2:6">
      <c r="B16" s="8" t="s">
        <v>185</v>
      </c>
      <c r="C16" s="8" t="s">
        <v>9</v>
      </c>
      <c r="D16" s="8" t="s">
        <v>348</v>
      </c>
      <c r="E16" s="9">
        <v>339</v>
      </c>
      <c r="F16" s="9">
        <v>7.8933405234510499</v>
      </c>
    </row>
    <row r="17" spans="2:6">
      <c r="B17" s="8" t="s">
        <v>186</v>
      </c>
      <c r="C17" s="8" t="s">
        <v>9</v>
      </c>
      <c r="D17" s="8" t="s">
        <v>348</v>
      </c>
      <c r="E17" s="9">
        <v>330</v>
      </c>
      <c r="F17" s="9">
        <v>6.31433023546266</v>
      </c>
    </row>
    <row r="18" spans="2:6">
      <c r="B18" s="8" t="s">
        <v>187</v>
      </c>
      <c r="C18" s="8" t="s">
        <v>9</v>
      </c>
      <c r="D18" s="8" t="s">
        <v>348</v>
      </c>
      <c r="E18" s="9">
        <v>0</v>
      </c>
      <c r="F18" s="9">
        <v>4.1689380905981803</v>
      </c>
    </row>
    <row r="19" spans="2:6">
      <c r="B19" s="8" t="s">
        <v>185</v>
      </c>
      <c r="C19" s="8" t="s">
        <v>0</v>
      </c>
      <c r="D19" s="8" t="s">
        <v>349</v>
      </c>
      <c r="E19" s="9">
        <v>60</v>
      </c>
      <c r="F19" s="9">
        <v>12.6396300771505</v>
      </c>
    </row>
    <row r="20" spans="2:6">
      <c r="B20" s="8" t="s">
        <v>186</v>
      </c>
      <c r="C20" s="8" t="s">
        <v>0</v>
      </c>
      <c r="D20" s="8" t="s">
        <v>349</v>
      </c>
      <c r="E20" s="9">
        <v>0</v>
      </c>
      <c r="F20" s="9">
        <v>12.176069177310399</v>
      </c>
    </row>
    <row r="21" spans="2:6">
      <c r="B21" s="8" t="s">
        <v>187</v>
      </c>
      <c r="C21" s="8" t="s">
        <v>0</v>
      </c>
      <c r="D21" s="8" t="s">
        <v>349</v>
      </c>
      <c r="E21" s="9">
        <v>185</v>
      </c>
      <c r="F21" s="9">
        <v>5.4097445310845602</v>
      </c>
    </row>
    <row r="22" spans="2:6">
      <c r="B22" s="8" t="s">
        <v>185</v>
      </c>
      <c r="C22" s="8" t="s">
        <v>3</v>
      </c>
      <c r="D22" s="8" t="s">
        <v>349</v>
      </c>
      <c r="E22" s="9">
        <v>100</v>
      </c>
      <c r="F22" s="9">
        <v>22.9784460067517</v>
      </c>
    </row>
    <row r="23" spans="2:6">
      <c r="B23" s="8" t="s">
        <v>186</v>
      </c>
      <c r="C23" s="8" t="s">
        <v>3</v>
      </c>
      <c r="D23" s="8" t="s">
        <v>349</v>
      </c>
      <c r="E23" s="9">
        <v>0</v>
      </c>
      <c r="F23" s="9">
        <v>42.311067627293397</v>
      </c>
    </row>
    <row r="24" spans="2:6">
      <c r="B24" s="8" t="s">
        <v>187</v>
      </c>
      <c r="C24" s="8" t="s">
        <v>3</v>
      </c>
      <c r="D24" s="8" t="s">
        <v>349</v>
      </c>
      <c r="E24" s="9">
        <v>220</v>
      </c>
      <c r="F24" s="9">
        <v>4.2562227185709203</v>
      </c>
    </row>
    <row r="25" spans="2:6">
      <c r="B25" s="8" t="s">
        <v>185</v>
      </c>
      <c r="C25" s="8" t="s">
        <v>5</v>
      </c>
      <c r="D25" s="8" t="s">
        <v>349</v>
      </c>
      <c r="E25" s="9">
        <v>90</v>
      </c>
      <c r="F25" s="9">
        <v>20.345046701689501</v>
      </c>
    </row>
    <row r="26" spans="2:6">
      <c r="B26" s="8" t="s">
        <v>186</v>
      </c>
      <c r="C26" s="8" t="s">
        <v>5</v>
      </c>
      <c r="D26" s="8" t="s">
        <v>349</v>
      </c>
      <c r="E26" s="9">
        <v>0</v>
      </c>
      <c r="F26" s="9">
        <v>28.381056376415</v>
      </c>
    </row>
    <row r="27" spans="2:6">
      <c r="B27" s="8" t="s">
        <v>187</v>
      </c>
      <c r="C27" s="8" t="s">
        <v>5</v>
      </c>
      <c r="D27" s="8" t="s">
        <v>349</v>
      </c>
      <c r="E27" s="9">
        <v>223</v>
      </c>
      <c r="F27" s="9">
        <v>5.6159913203397096</v>
      </c>
    </row>
    <row r="28" spans="2:6">
      <c r="B28" s="8" t="s">
        <v>185</v>
      </c>
      <c r="C28" s="8" t="s">
        <v>7</v>
      </c>
      <c r="D28" s="8" t="s">
        <v>349</v>
      </c>
      <c r="E28" s="9">
        <v>69</v>
      </c>
      <c r="F28" s="9">
        <v>15.406744834774001</v>
      </c>
    </row>
    <row r="29" spans="2:6">
      <c r="B29" s="8" t="s">
        <v>186</v>
      </c>
      <c r="C29" s="8" t="s">
        <v>7</v>
      </c>
      <c r="D29" s="8" t="s">
        <v>349</v>
      </c>
      <c r="E29" s="9">
        <v>0</v>
      </c>
      <c r="F29" s="9">
        <v>18.510850957230801</v>
      </c>
    </row>
    <row r="30" spans="2:6">
      <c r="B30" s="8" t="s">
        <v>187</v>
      </c>
      <c r="C30" s="8" t="s">
        <v>7</v>
      </c>
      <c r="D30" s="8" t="s">
        <v>349</v>
      </c>
      <c r="E30" s="9">
        <v>221</v>
      </c>
      <c r="F30" s="9">
        <v>7.8257339319222501</v>
      </c>
    </row>
    <row r="31" spans="2:6">
      <c r="B31" s="8" t="s">
        <v>185</v>
      </c>
      <c r="C31" s="8" t="s">
        <v>9</v>
      </c>
      <c r="D31" s="8" t="s">
        <v>349</v>
      </c>
      <c r="E31" s="9">
        <v>40.433497536946</v>
      </c>
      <c r="F31" s="9">
        <v>7.8933405234510499</v>
      </c>
    </row>
    <row r="32" spans="2:6">
      <c r="B32" s="8" t="s">
        <v>186</v>
      </c>
      <c r="C32" s="8" t="s">
        <v>9</v>
      </c>
      <c r="D32" s="8" t="s">
        <v>349</v>
      </c>
      <c r="E32" s="9">
        <v>0</v>
      </c>
      <c r="F32" s="9">
        <v>6.31433023546266</v>
      </c>
    </row>
    <row r="33" spans="2:6">
      <c r="B33" s="8" t="s">
        <v>187</v>
      </c>
      <c r="C33" s="8" t="s">
        <v>9</v>
      </c>
      <c r="D33" s="8" t="s">
        <v>349</v>
      </c>
      <c r="E33" s="9">
        <v>161</v>
      </c>
      <c r="F33" s="9">
        <v>4.1689380905981803</v>
      </c>
    </row>
    <row r="34" spans="2:6" ht="9.9499999999999993" customHeight="1"/>
    <row r="35" spans="2:6" ht="72" customHeight="1">
      <c r="B35" s="35" t="s">
        <v>374</v>
      </c>
      <c r="C35" s="34"/>
      <c r="D35" s="34"/>
      <c r="E35" s="34"/>
      <c r="F35" s="34"/>
    </row>
  </sheetData>
  <mergeCells count="2">
    <mergeCell ref="B2:F2"/>
    <mergeCell ref="B35:F3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Normal="100" workbookViewId="0">
      <selection activeCell="B2" sqref="B2:D2"/>
    </sheetView>
  </sheetViews>
  <sheetFormatPr baseColWidth="10" defaultRowHeight="11.25"/>
  <cols>
    <col min="1" max="1" width="3.6640625" style="6" customWidth="1"/>
    <col min="2" max="2" width="10.1640625" style="6" customWidth="1"/>
    <col min="3" max="3" width="34.1640625" style="6" customWidth="1"/>
    <col min="4" max="4" width="19.1640625" style="6" customWidth="1"/>
    <col min="5" max="5" width="10.1640625" style="6" customWidth="1"/>
    <col min="6" max="16384" width="12" style="6"/>
  </cols>
  <sheetData>
    <row r="1" spans="2:4" ht="9.9499999999999993" customHeight="1"/>
    <row r="2" spans="2:4" ht="24.95" customHeight="1">
      <c r="B2" s="33" t="s">
        <v>359</v>
      </c>
      <c r="C2" s="34"/>
      <c r="D2" s="34"/>
    </row>
    <row r="3" spans="2:4" s="10" customFormat="1" ht="13.5" customHeight="1">
      <c r="B3" s="26"/>
    </row>
    <row r="4" spans="2:4" ht="35.1" customHeight="1">
      <c r="B4" s="7" t="s">
        <v>264</v>
      </c>
      <c r="C4" s="7" t="s">
        <v>350</v>
      </c>
      <c r="D4" s="7" t="s">
        <v>267</v>
      </c>
    </row>
    <row r="5" spans="2:4">
      <c r="B5" s="8" t="s">
        <v>0</v>
      </c>
      <c r="C5" s="8" t="s">
        <v>188</v>
      </c>
      <c r="D5" s="9">
        <v>15.538556639612199</v>
      </c>
    </row>
    <row r="6" spans="2:4">
      <c r="B6" s="8" t="s">
        <v>3</v>
      </c>
      <c r="C6" s="8" t="s">
        <v>188</v>
      </c>
      <c r="D6" s="9">
        <v>20.855011868776501</v>
      </c>
    </row>
    <row r="7" spans="2:4">
      <c r="B7" s="8" t="s">
        <v>5</v>
      </c>
      <c r="C7" s="8" t="s">
        <v>188</v>
      </c>
      <c r="D7" s="9">
        <v>17.700239504773201</v>
      </c>
    </row>
    <row r="8" spans="2:4">
      <c r="B8" s="8" t="s">
        <v>7</v>
      </c>
      <c r="C8" s="8" t="s">
        <v>188</v>
      </c>
      <c r="D8" s="9">
        <v>16.577053008130498</v>
      </c>
    </row>
    <row r="9" spans="2:4">
      <c r="B9" s="8" t="s">
        <v>9</v>
      </c>
      <c r="C9" s="8" t="s">
        <v>188</v>
      </c>
      <c r="D9" s="9">
        <v>14.3367996722792</v>
      </c>
    </row>
    <row r="10" spans="2:4">
      <c r="B10" s="8" t="s">
        <v>0</v>
      </c>
      <c r="C10" s="8" t="s">
        <v>189</v>
      </c>
      <c r="D10" s="9">
        <v>2.26587631071127</v>
      </c>
    </row>
    <row r="11" spans="2:4">
      <c r="B11" s="8" t="s">
        <v>3</v>
      </c>
      <c r="C11" s="8" t="s">
        <v>189</v>
      </c>
      <c r="D11" s="9">
        <v>3.6137949265442502</v>
      </c>
    </row>
    <row r="12" spans="2:4">
      <c r="B12" s="8" t="s">
        <v>5</v>
      </c>
      <c r="C12" s="8" t="s">
        <v>189</v>
      </c>
      <c r="D12" s="9">
        <v>2.52200063741767</v>
      </c>
    </row>
    <row r="13" spans="2:4">
      <c r="B13" s="8" t="s">
        <v>7</v>
      </c>
      <c r="C13" s="8" t="s">
        <v>189</v>
      </c>
      <c r="D13" s="9">
        <v>2.3032225316511301</v>
      </c>
    </row>
    <row r="14" spans="2:4">
      <c r="B14" s="8" t="s">
        <v>9</v>
      </c>
      <c r="C14" s="8" t="s">
        <v>189</v>
      </c>
      <c r="D14" s="9">
        <v>2.12723602427825</v>
      </c>
    </row>
    <row r="15" spans="2:4">
      <c r="B15" s="8" t="s">
        <v>0</v>
      </c>
      <c r="C15" s="8" t="s">
        <v>190</v>
      </c>
      <c r="D15" s="9">
        <v>73.162791980600005</v>
      </c>
    </row>
    <row r="16" spans="2:4">
      <c r="B16" s="8" t="s">
        <v>3</v>
      </c>
      <c r="C16" s="8" t="s">
        <v>190</v>
      </c>
      <c r="D16" s="9">
        <v>60.7915469461363</v>
      </c>
    </row>
    <row r="17" spans="2:4">
      <c r="B17" s="8" t="s">
        <v>5</v>
      </c>
      <c r="C17" s="8" t="s">
        <v>190</v>
      </c>
      <c r="D17" s="9">
        <v>67.3916063033504</v>
      </c>
    </row>
    <row r="18" spans="2:4">
      <c r="B18" s="8" t="s">
        <v>7</v>
      </c>
      <c r="C18" s="8" t="s">
        <v>190</v>
      </c>
      <c r="D18" s="9">
        <v>70.957966618364594</v>
      </c>
    </row>
    <row r="19" spans="2:4">
      <c r="B19" s="8" t="s">
        <v>9</v>
      </c>
      <c r="C19" s="8" t="s">
        <v>190</v>
      </c>
      <c r="D19" s="9">
        <v>76.085875383581794</v>
      </c>
    </row>
    <row r="20" spans="2:4">
      <c r="B20" s="8" t="s">
        <v>0</v>
      </c>
      <c r="C20" s="8" t="s">
        <v>191</v>
      </c>
      <c r="D20" s="9">
        <v>5.3378049233223299</v>
      </c>
    </row>
    <row r="21" spans="2:4">
      <c r="B21" s="8" t="s">
        <v>3</v>
      </c>
      <c r="C21" s="8" t="s">
        <v>191</v>
      </c>
      <c r="D21" s="9">
        <v>11.168698822356101</v>
      </c>
    </row>
    <row r="22" spans="2:4">
      <c r="B22" s="8" t="s">
        <v>5</v>
      </c>
      <c r="C22" s="8" t="s">
        <v>191</v>
      </c>
      <c r="D22" s="9">
        <v>9.1763136995885795</v>
      </c>
    </row>
    <row r="23" spans="2:4">
      <c r="B23" s="8" t="s">
        <v>7</v>
      </c>
      <c r="C23" s="8" t="s">
        <v>191</v>
      </c>
      <c r="D23" s="9">
        <v>6.5669756855071704</v>
      </c>
    </row>
    <row r="24" spans="2:4">
      <c r="B24" s="8" t="s">
        <v>9</v>
      </c>
      <c r="C24" s="8" t="s">
        <v>191</v>
      </c>
      <c r="D24" s="9">
        <v>3.5776405598313299</v>
      </c>
    </row>
    <row r="25" spans="2:4" ht="9.9499999999999993" customHeight="1"/>
    <row r="26" spans="2:4" ht="67.5" customHeight="1">
      <c r="B26" s="35" t="s">
        <v>375</v>
      </c>
      <c r="C26" s="34"/>
      <c r="D26" s="34"/>
    </row>
  </sheetData>
  <mergeCells count="2">
    <mergeCell ref="B2:D2"/>
    <mergeCell ref="B26:D26"/>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2"/>
  <sheetViews>
    <sheetView showGridLines="0" workbookViewId="0">
      <selection activeCell="B2" sqref="B2:G2"/>
    </sheetView>
  </sheetViews>
  <sheetFormatPr baseColWidth="10" defaultRowHeight="11.25"/>
  <cols>
    <col min="1" max="1" width="3.6640625" style="6" customWidth="1"/>
    <col min="2" max="2" width="34.1640625" style="6" customWidth="1"/>
    <col min="3" max="3" width="16.1640625" style="6" customWidth="1"/>
    <col min="4" max="4" width="22" style="6" customWidth="1"/>
    <col min="5" max="5" width="26.6640625" style="6" customWidth="1"/>
    <col min="6" max="7" width="22.1640625" style="6" customWidth="1"/>
    <col min="8" max="16384" width="12" style="6"/>
  </cols>
  <sheetData>
    <row r="1" spans="2:7" ht="9.9499999999999993" customHeight="1"/>
    <row r="2" spans="2:7" ht="24.95" customHeight="1">
      <c r="B2" s="57" t="s">
        <v>360</v>
      </c>
      <c r="C2" s="57"/>
      <c r="D2" s="57"/>
      <c r="E2" s="57"/>
      <c r="F2" s="57"/>
      <c r="G2" s="57"/>
    </row>
    <row r="3" spans="2:7" ht="35.1" customHeight="1">
      <c r="B3" s="7" t="s">
        <v>350</v>
      </c>
      <c r="C3" s="7" t="s">
        <v>351</v>
      </c>
      <c r="D3" s="7" t="s">
        <v>324</v>
      </c>
      <c r="E3" s="7" t="s">
        <v>325</v>
      </c>
      <c r="F3" s="7" t="s">
        <v>326</v>
      </c>
      <c r="G3" s="7" t="s">
        <v>327</v>
      </c>
    </row>
    <row r="4" spans="2:7">
      <c r="B4" s="8" t="s">
        <v>188</v>
      </c>
      <c r="C4" s="9">
        <v>1</v>
      </c>
      <c r="D4" s="9"/>
      <c r="E4" s="9">
        <v>6.3992029973307103</v>
      </c>
      <c r="F4" s="9">
        <v>10.400978177918599</v>
      </c>
      <c r="G4" s="9">
        <v>8.5892145058094709</v>
      </c>
    </row>
    <row r="5" spans="2:7">
      <c r="B5" s="8" t="s">
        <v>189</v>
      </c>
      <c r="C5" s="9">
        <v>1</v>
      </c>
      <c r="D5" s="9"/>
      <c r="E5" s="9">
        <v>0.56078608043918199</v>
      </c>
      <c r="F5" s="9">
        <v>1.9033723628682899</v>
      </c>
      <c r="G5" s="9">
        <v>2.3231151659579901</v>
      </c>
    </row>
    <row r="6" spans="2:7">
      <c r="B6" s="8" t="s">
        <v>190</v>
      </c>
      <c r="C6" s="9">
        <v>1</v>
      </c>
      <c r="D6" s="9"/>
      <c r="E6" s="9">
        <v>90.890098283227104</v>
      </c>
      <c r="F6" s="9">
        <v>84.821838948629903</v>
      </c>
      <c r="G6" s="9">
        <v>87.216042054557306</v>
      </c>
    </row>
    <row r="7" spans="2:7">
      <c r="B7" s="8" t="s">
        <v>191</v>
      </c>
      <c r="C7" s="9">
        <v>1</v>
      </c>
      <c r="D7" s="9"/>
      <c r="E7" s="9">
        <v>1.6323060818298101</v>
      </c>
      <c r="F7" s="9">
        <v>1.6187007187709399</v>
      </c>
      <c r="G7" s="9">
        <v>0.94937499716873297</v>
      </c>
    </row>
    <row r="8" spans="2:7">
      <c r="B8" s="8" t="s">
        <v>188</v>
      </c>
      <c r="C8" s="9">
        <v>6</v>
      </c>
      <c r="D8" s="9">
        <v>9.5147070834821292</v>
      </c>
      <c r="E8" s="9">
        <v>8.7217881732219293</v>
      </c>
      <c r="F8" s="9">
        <v>9.7522632277460701</v>
      </c>
      <c r="G8" s="9">
        <v>9.0239363433678204</v>
      </c>
    </row>
    <row r="9" spans="2:7">
      <c r="B9" s="8" t="s">
        <v>189</v>
      </c>
      <c r="C9" s="9">
        <v>6</v>
      </c>
      <c r="D9" s="9">
        <v>1.31842531883325</v>
      </c>
      <c r="E9" s="9">
        <v>1.26457147198901</v>
      </c>
      <c r="F9" s="9">
        <v>1.5265657556940999</v>
      </c>
      <c r="G9" s="9">
        <v>1.8117370822585701</v>
      </c>
    </row>
    <row r="10" spans="2:7">
      <c r="B10" s="8" t="s">
        <v>190</v>
      </c>
      <c r="C10" s="9">
        <v>6</v>
      </c>
      <c r="D10" s="9">
        <v>83.494594859403705</v>
      </c>
      <c r="E10" s="9">
        <v>86.998922668875693</v>
      </c>
      <c r="F10" s="9">
        <v>84.754289326341507</v>
      </c>
      <c r="G10" s="9">
        <v>85.262637310014696</v>
      </c>
    </row>
    <row r="11" spans="2:7">
      <c r="B11" s="8" t="s">
        <v>191</v>
      </c>
      <c r="C11" s="9">
        <v>6</v>
      </c>
      <c r="D11" s="9">
        <v>2.2027693483892601</v>
      </c>
      <c r="E11" s="9">
        <v>1.8290962818541701</v>
      </c>
      <c r="F11" s="9">
        <v>2.0369574029801099</v>
      </c>
      <c r="G11" s="9">
        <v>1.3978267130686</v>
      </c>
    </row>
    <row r="12" spans="2:7">
      <c r="B12" s="8" t="s">
        <v>188</v>
      </c>
      <c r="C12" s="9">
        <v>11</v>
      </c>
      <c r="D12" s="9">
        <v>7.6541053669222796</v>
      </c>
      <c r="E12" s="9">
        <v>9.4662686212903804</v>
      </c>
      <c r="F12" s="9">
        <v>10.570395664065201</v>
      </c>
      <c r="G12" s="9">
        <v>9.7220786443176497</v>
      </c>
    </row>
    <row r="13" spans="2:7">
      <c r="B13" s="8" t="s">
        <v>189</v>
      </c>
      <c r="C13" s="9">
        <v>11</v>
      </c>
      <c r="D13" s="9">
        <v>0</v>
      </c>
      <c r="E13" s="9">
        <v>0.73112803816930405</v>
      </c>
      <c r="F13" s="9">
        <v>1.84486269059312</v>
      </c>
      <c r="G13" s="9">
        <v>2.1399548453692598</v>
      </c>
    </row>
    <row r="14" spans="2:7">
      <c r="B14" s="8" t="s">
        <v>190</v>
      </c>
      <c r="C14" s="9">
        <v>11</v>
      </c>
      <c r="D14" s="9">
        <v>89.200353526548199</v>
      </c>
      <c r="E14" s="9">
        <v>84.707288839695295</v>
      </c>
      <c r="F14" s="9">
        <v>82.611336604877494</v>
      </c>
      <c r="G14" s="9">
        <v>83.750291000317802</v>
      </c>
    </row>
    <row r="15" spans="2:7">
      <c r="B15" s="8" t="s">
        <v>191</v>
      </c>
      <c r="C15" s="9">
        <v>11</v>
      </c>
      <c r="D15" s="9">
        <v>1.2097274915601399</v>
      </c>
      <c r="E15" s="9">
        <v>3.6770595115884501</v>
      </c>
      <c r="F15" s="9">
        <v>3.0750941667041101</v>
      </c>
      <c r="G15" s="9">
        <v>2.40024776606759</v>
      </c>
    </row>
    <row r="16" spans="2:7">
      <c r="B16" s="8" t="s">
        <v>188</v>
      </c>
      <c r="C16" s="9">
        <v>16</v>
      </c>
      <c r="D16" s="9">
        <v>10.039182998899999</v>
      </c>
      <c r="E16" s="9">
        <v>9.2581206974121208</v>
      </c>
      <c r="F16" s="9">
        <v>9.4312219995454392</v>
      </c>
      <c r="G16" s="9">
        <v>10.6428340943796</v>
      </c>
    </row>
    <row r="17" spans="2:7">
      <c r="B17" s="8" t="s">
        <v>189</v>
      </c>
      <c r="C17" s="9">
        <v>16</v>
      </c>
      <c r="D17" s="9">
        <v>0.615073300190635</v>
      </c>
      <c r="E17" s="9">
        <v>1.0750564230690001</v>
      </c>
      <c r="F17" s="9">
        <v>1.6889317106333299</v>
      </c>
      <c r="G17" s="9">
        <v>1.65306714324855</v>
      </c>
    </row>
    <row r="18" spans="2:7">
      <c r="B18" s="8" t="s">
        <v>190</v>
      </c>
      <c r="C18" s="9">
        <v>16</v>
      </c>
      <c r="D18" s="9">
        <v>82.176215641479999</v>
      </c>
      <c r="E18" s="9">
        <v>81.507499117943894</v>
      </c>
      <c r="F18" s="9">
        <v>81.534296652106505</v>
      </c>
      <c r="G18" s="9">
        <v>77.936396891799205</v>
      </c>
    </row>
    <row r="19" spans="2:7">
      <c r="B19" s="8" t="s">
        <v>191</v>
      </c>
      <c r="C19" s="9">
        <v>16</v>
      </c>
      <c r="D19" s="9">
        <v>2.8036801631056201</v>
      </c>
      <c r="E19" s="9">
        <v>3.7481989311189099</v>
      </c>
      <c r="F19" s="9">
        <v>3.6104405391820902</v>
      </c>
      <c r="G19" s="9">
        <v>3.0614927186370502</v>
      </c>
    </row>
    <row r="20" spans="2:7">
      <c r="B20" s="8" t="s">
        <v>188</v>
      </c>
      <c r="C20" s="9">
        <v>21</v>
      </c>
      <c r="D20" s="9">
        <v>10.2776409299946</v>
      </c>
      <c r="E20" s="9">
        <v>11.6895623048418</v>
      </c>
      <c r="F20" s="9">
        <v>11.3962449881887</v>
      </c>
      <c r="G20" s="9">
        <v>13.9973374734688</v>
      </c>
    </row>
    <row r="21" spans="2:7">
      <c r="B21" s="8" t="s">
        <v>189</v>
      </c>
      <c r="C21" s="9">
        <v>21</v>
      </c>
      <c r="D21" s="9">
        <v>0.64560571000065803</v>
      </c>
      <c r="E21" s="9">
        <v>1.26074858116099</v>
      </c>
      <c r="F21" s="9">
        <v>1.43096424094404</v>
      </c>
      <c r="G21" s="9">
        <v>1.76154762987903</v>
      </c>
    </row>
    <row r="22" spans="2:7">
      <c r="B22" s="8" t="s">
        <v>190</v>
      </c>
      <c r="C22" s="9">
        <v>21</v>
      </c>
      <c r="D22" s="9">
        <v>84.836428989877902</v>
      </c>
      <c r="E22" s="9">
        <v>79.360264972453194</v>
      </c>
      <c r="F22" s="9">
        <v>78.1931906786713</v>
      </c>
      <c r="G22" s="9">
        <v>75.351777389920002</v>
      </c>
    </row>
    <row r="23" spans="2:7">
      <c r="B23" s="8" t="s">
        <v>191</v>
      </c>
      <c r="C23" s="9">
        <v>21</v>
      </c>
      <c r="D23" s="9">
        <v>2.3555594279160799</v>
      </c>
      <c r="E23" s="9">
        <v>6.09875652784386</v>
      </c>
      <c r="F23" s="9">
        <v>5.8921163342757596</v>
      </c>
      <c r="G23" s="9">
        <v>5.0340372211370896</v>
      </c>
    </row>
    <row r="24" spans="2:7">
      <c r="B24" s="8" t="s">
        <v>188</v>
      </c>
      <c r="C24" s="9">
        <v>26</v>
      </c>
      <c r="D24" s="9">
        <v>10.9242234809227</v>
      </c>
      <c r="E24" s="9">
        <v>13.7603100353481</v>
      </c>
      <c r="F24" s="9">
        <v>12.2643666637862</v>
      </c>
      <c r="G24" s="9">
        <v>16.692772891875801</v>
      </c>
    </row>
    <row r="25" spans="2:7">
      <c r="B25" s="8" t="s">
        <v>189</v>
      </c>
      <c r="C25" s="9">
        <v>26</v>
      </c>
      <c r="D25" s="9">
        <v>2.1564564354437401</v>
      </c>
      <c r="E25" s="9">
        <v>1.4748904988368099</v>
      </c>
      <c r="F25" s="9">
        <v>1.2999225978076001</v>
      </c>
      <c r="G25" s="9">
        <v>1.6288553661338601</v>
      </c>
    </row>
    <row r="26" spans="2:7">
      <c r="B26" s="8" t="s">
        <v>190</v>
      </c>
      <c r="C26" s="9">
        <v>26</v>
      </c>
      <c r="D26" s="9">
        <v>73.7920586718934</v>
      </c>
      <c r="E26" s="9">
        <v>75.592098832034907</v>
      </c>
      <c r="F26" s="9">
        <v>77.290955717116901</v>
      </c>
      <c r="G26" s="9">
        <v>73.188585628952595</v>
      </c>
    </row>
    <row r="27" spans="2:7">
      <c r="B27" s="8" t="s">
        <v>191</v>
      </c>
      <c r="C27" s="9">
        <v>26</v>
      </c>
      <c r="D27" s="9">
        <v>8.5326714474200305</v>
      </c>
      <c r="E27" s="9">
        <v>6.3501498691041904</v>
      </c>
      <c r="F27" s="9">
        <v>5.31876269405379</v>
      </c>
      <c r="G27" s="9">
        <v>4.1001149830479404</v>
      </c>
    </row>
    <row r="28" spans="2:7">
      <c r="B28" s="8" t="s">
        <v>188</v>
      </c>
      <c r="C28" s="9">
        <v>31</v>
      </c>
      <c r="D28" s="9">
        <v>7.16880489768839</v>
      </c>
      <c r="E28" s="9">
        <v>12.054333111837</v>
      </c>
      <c r="F28" s="9">
        <v>11.468571323611499</v>
      </c>
      <c r="G28" s="9">
        <v>19.9400670946773</v>
      </c>
    </row>
    <row r="29" spans="2:7">
      <c r="B29" s="8" t="s">
        <v>189</v>
      </c>
      <c r="C29" s="9">
        <v>31</v>
      </c>
      <c r="D29" s="9">
        <v>0.81304065591610697</v>
      </c>
      <c r="E29" s="9">
        <v>0.71220166419281306</v>
      </c>
      <c r="F29" s="9">
        <v>1.4178687845167901</v>
      </c>
      <c r="G29" s="9">
        <v>2.3438161824491202</v>
      </c>
    </row>
    <row r="30" spans="2:7">
      <c r="B30" s="8" t="s">
        <v>190</v>
      </c>
      <c r="C30" s="9">
        <v>31</v>
      </c>
      <c r="D30" s="9">
        <v>85.698605190502207</v>
      </c>
      <c r="E30" s="9">
        <v>76.989619905241796</v>
      </c>
      <c r="F30" s="9">
        <v>77.762200268129803</v>
      </c>
      <c r="G30" s="9">
        <v>62.345224904331602</v>
      </c>
    </row>
    <row r="31" spans="2:7">
      <c r="B31" s="8" t="s">
        <v>191</v>
      </c>
      <c r="C31" s="9">
        <v>31</v>
      </c>
      <c r="D31" s="9">
        <v>5.5647419845464396</v>
      </c>
      <c r="E31" s="9">
        <v>7.0929168848281998</v>
      </c>
      <c r="F31" s="9">
        <v>6.2732818583686303</v>
      </c>
      <c r="G31" s="9">
        <v>6.6781044271304202</v>
      </c>
    </row>
    <row r="32" spans="2:7">
      <c r="B32" s="8" t="s">
        <v>188</v>
      </c>
      <c r="C32" s="9">
        <v>36</v>
      </c>
      <c r="D32" s="9">
        <v>8.2978012721978001</v>
      </c>
      <c r="E32" s="9">
        <v>15.0035158207978</v>
      </c>
      <c r="F32" s="9">
        <v>13.3209714692426</v>
      </c>
      <c r="G32" s="9">
        <v>52.891438306107297</v>
      </c>
    </row>
    <row r="33" spans="2:7">
      <c r="B33" s="8" t="s">
        <v>189</v>
      </c>
      <c r="C33" s="9">
        <v>36</v>
      </c>
      <c r="D33" s="9">
        <v>1.83756327584615</v>
      </c>
      <c r="E33" s="9">
        <v>1.31632498325991</v>
      </c>
      <c r="F33" s="9">
        <v>1.19688241273683</v>
      </c>
      <c r="G33" s="9">
        <v>7.2233144804843397</v>
      </c>
    </row>
    <row r="34" spans="2:7">
      <c r="B34" s="8" t="s">
        <v>190</v>
      </c>
      <c r="C34" s="9">
        <v>36</v>
      </c>
      <c r="D34" s="9">
        <v>82.652078232493807</v>
      </c>
      <c r="E34" s="9">
        <v>71.812116564463906</v>
      </c>
      <c r="F34" s="9">
        <v>75.278453811001498</v>
      </c>
      <c r="G34" s="9">
        <v>26.484083734353899</v>
      </c>
    </row>
    <row r="35" spans="2:7">
      <c r="B35" s="8" t="s">
        <v>191</v>
      </c>
      <c r="C35" s="9">
        <v>36</v>
      </c>
      <c r="D35" s="9">
        <v>4.8206387919096896</v>
      </c>
      <c r="E35" s="9">
        <v>8.0572547751601604</v>
      </c>
      <c r="F35" s="9">
        <v>6.1336471278083602</v>
      </c>
      <c r="G35" s="9">
        <v>11.165504924890699</v>
      </c>
    </row>
    <row r="36" spans="2:7">
      <c r="B36" s="8" t="s">
        <v>188</v>
      </c>
      <c r="C36" s="9">
        <v>41</v>
      </c>
      <c r="D36" s="9">
        <v>14.805858312164</v>
      </c>
      <c r="E36" s="9">
        <v>14.916074029226699</v>
      </c>
      <c r="F36" s="9">
        <v>13.650797062958</v>
      </c>
      <c r="G36" s="9">
        <v>51.937987364666498</v>
      </c>
    </row>
    <row r="37" spans="2:7">
      <c r="B37" s="8" t="s">
        <v>189</v>
      </c>
      <c r="C37" s="9">
        <v>41</v>
      </c>
      <c r="D37" s="9">
        <v>2.18038601836427</v>
      </c>
      <c r="E37" s="9">
        <v>1.4522121372606001</v>
      </c>
      <c r="F37" s="9">
        <v>1.4387001763295799</v>
      </c>
      <c r="G37" s="9">
        <v>6.7875874088516399</v>
      </c>
    </row>
    <row r="38" spans="2:7">
      <c r="B38" s="8" t="s">
        <v>190</v>
      </c>
      <c r="C38" s="9">
        <v>41</v>
      </c>
      <c r="D38" s="9">
        <v>74.247728746565798</v>
      </c>
      <c r="E38" s="9">
        <v>73.849895524142397</v>
      </c>
      <c r="F38" s="9">
        <v>75.668655029226898</v>
      </c>
      <c r="G38" s="9">
        <v>31.798708684438601</v>
      </c>
    </row>
    <row r="39" spans="2:7">
      <c r="B39" s="8" t="s">
        <v>191</v>
      </c>
      <c r="C39" s="9">
        <v>41</v>
      </c>
      <c r="D39" s="9">
        <v>6.18506237224394</v>
      </c>
      <c r="E39" s="9">
        <v>8.0841859616836302</v>
      </c>
      <c r="F39" s="9">
        <v>5.9138305699921601</v>
      </c>
      <c r="G39" s="9">
        <v>7.6194276381922403</v>
      </c>
    </row>
    <row r="40" spans="2:7">
      <c r="B40" s="8" t="s">
        <v>188</v>
      </c>
      <c r="C40" s="9">
        <v>46</v>
      </c>
      <c r="D40" s="9">
        <v>14.7728604428787</v>
      </c>
      <c r="E40" s="9">
        <v>13.6393052593478</v>
      </c>
      <c r="F40" s="9">
        <v>13.921340744693101</v>
      </c>
      <c r="G40" s="9">
        <v>69.258299461065903</v>
      </c>
    </row>
    <row r="41" spans="2:7">
      <c r="B41" s="8" t="s">
        <v>189</v>
      </c>
      <c r="C41" s="9">
        <v>46</v>
      </c>
      <c r="D41" s="9">
        <v>1.3652218716703299</v>
      </c>
      <c r="E41" s="9">
        <v>1.54241725411319</v>
      </c>
      <c r="F41" s="9">
        <v>2.0447555395670398</v>
      </c>
      <c r="G41" s="9">
        <v>3.5666454111959398</v>
      </c>
    </row>
    <row r="42" spans="2:7">
      <c r="B42" s="8" t="s">
        <v>190</v>
      </c>
      <c r="C42" s="9">
        <v>46</v>
      </c>
      <c r="D42" s="9">
        <v>69.561322362919697</v>
      </c>
      <c r="E42" s="9">
        <v>72.1679466749585</v>
      </c>
      <c r="F42" s="9">
        <v>67.905475005019198</v>
      </c>
      <c r="G42" s="9">
        <v>19.233460112394798</v>
      </c>
    </row>
    <row r="43" spans="2:7">
      <c r="B43" s="8" t="s">
        <v>191</v>
      </c>
      <c r="C43" s="9">
        <v>46</v>
      </c>
      <c r="D43" s="9">
        <v>8.0375588706845207</v>
      </c>
      <c r="E43" s="9">
        <v>8.2847944149421799</v>
      </c>
      <c r="F43" s="9">
        <v>7.91604668355117</v>
      </c>
      <c r="G43" s="9">
        <v>3.8077106169363599</v>
      </c>
    </row>
    <row r="44" spans="2:7">
      <c r="B44" s="8" t="s">
        <v>188</v>
      </c>
      <c r="C44" s="9">
        <v>51</v>
      </c>
      <c r="D44" s="9">
        <v>10.675045554627699</v>
      </c>
      <c r="E44" s="9">
        <v>12.5800249697028</v>
      </c>
      <c r="F44" s="9">
        <v>29.6471525838266</v>
      </c>
      <c r="G44" s="9">
        <v>46.413978257447503</v>
      </c>
    </row>
    <row r="45" spans="2:7">
      <c r="B45" s="8" t="s">
        <v>189</v>
      </c>
      <c r="C45" s="9">
        <v>51</v>
      </c>
      <c r="D45" s="9">
        <v>1.62959137456078</v>
      </c>
      <c r="E45" s="9">
        <v>0.89974675051110697</v>
      </c>
      <c r="F45" s="9">
        <v>4.5971772380912199</v>
      </c>
      <c r="G45" s="9">
        <v>2.7095079624814602</v>
      </c>
    </row>
    <row r="46" spans="2:7">
      <c r="B46" s="8" t="s">
        <v>190</v>
      </c>
      <c r="C46" s="9">
        <v>51</v>
      </c>
      <c r="D46" s="9">
        <v>78.6551434035228</v>
      </c>
      <c r="E46" s="9">
        <v>77.4766850901525</v>
      </c>
      <c r="F46" s="9">
        <v>46.6919804591992</v>
      </c>
      <c r="G46" s="9">
        <v>44.432455734466501</v>
      </c>
    </row>
    <row r="47" spans="2:7">
      <c r="B47" s="8" t="s">
        <v>191</v>
      </c>
      <c r="C47" s="9">
        <v>51</v>
      </c>
      <c r="D47" s="9">
        <v>6.8890380092961703</v>
      </c>
      <c r="E47" s="9">
        <v>6.9447097692173401</v>
      </c>
      <c r="F47" s="9">
        <v>13.176873625418001</v>
      </c>
      <c r="G47" s="9">
        <v>2.5359891640319301</v>
      </c>
    </row>
    <row r="48" spans="2:7">
      <c r="B48" s="8" t="s">
        <v>188</v>
      </c>
      <c r="C48" s="9">
        <v>56</v>
      </c>
      <c r="D48" s="9">
        <v>14.3920510744419</v>
      </c>
      <c r="E48" s="9">
        <v>14.543809297691199</v>
      </c>
      <c r="F48" s="9">
        <v>50.498044659437298</v>
      </c>
      <c r="G48" s="9">
        <v>29.327200393501101</v>
      </c>
    </row>
    <row r="49" spans="2:7">
      <c r="B49" s="8" t="s">
        <v>189</v>
      </c>
      <c r="C49" s="9">
        <v>56</v>
      </c>
      <c r="D49" s="9">
        <v>1.17622309197004</v>
      </c>
      <c r="E49" s="9">
        <v>1.1828237405248301</v>
      </c>
      <c r="F49" s="9">
        <v>10.7142979839265</v>
      </c>
      <c r="G49" s="9">
        <v>4.3354918777557296</v>
      </c>
    </row>
    <row r="50" spans="2:7">
      <c r="B50" s="8" t="s">
        <v>190</v>
      </c>
      <c r="C50" s="9">
        <v>56</v>
      </c>
      <c r="D50" s="9">
        <v>68.480229292638299</v>
      </c>
      <c r="E50" s="9">
        <v>71.382105595952495</v>
      </c>
      <c r="F50" s="9">
        <v>22.6161900503953</v>
      </c>
      <c r="G50" s="9">
        <v>61.9958943959275</v>
      </c>
    </row>
    <row r="51" spans="2:7">
      <c r="B51" s="8" t="s">
        <v>191</v>
      </c>
      <c r="C51" s="9">
        <v>56</v>
      </c>
      <c r="D51" s="9">
        <v>10.421255647667</v>
      </c>
      <c r="E51" s="9">
        <v>8.4039453854507293</v>
      </c>
      <c r="F51" s="9">
        <v>13.0307988177178</v>
      </c>
      <c r="G51" s="9">
        <v>3.9182433513288601</v>
      </c>
    </row>
    <row r="52" spans="2:7">
      <c r="B52" s="8" t="s">
        <v>188</v>
      </c>
      <c r="C52" s="9">
        <v>61</v>
      </c>
      <c r="D52" s="9">
        <v>12.437062652124901</v>
      </c>
      <c r="E52" s="9">
        <v>10.2880903273188</v>
      </c>
      <c r="F52" s="9">
        <v>58.554446610874002</v>
      </c>
    </row>
    <row r="53" spans="2:7">
      <c r="B53" s="8" t="s">
        <v>189</v>
      </c>
      <c r="C53" s="9">
        <v>61</v>
      </c>
      <c r="D53" s="9">
        <v>1.7032733306252901</v>
      </c>
      <c r="E53" s="9">
        <v>1.6566871777343399</v>
      </c>
      <c r="F53" s="9">
        <v>9.9454434461746501</v>
      </c>
    </row>
    <row r="54" spans="2:7">
      <c r="B54" s="8" t="s">
        <v>190</v>
      </c>
      <c r="C54" s="9">
        <v>61</v>
      </c>
      <c r="D54" s="9">
        <v>76.320208002583996</v>
      </c>
      <c r="E54" s="9">
        <v>76.995704475180204</v>
      </c>
      <c r="F54" s="9">
        <v>16.1235747320701</v>
      </c>
    </row>
    <row r="55" spans="2:7">
      <c r="B55" s="8" t="s">
        <v>191</v>
      </c>
      <c r="C55" s="9">
        <v>61</v>
      </c>
      <c r="D55" s="9">
        <v>6.2786178020719197</v>
      </c>
      <c r="E55" s="9">
        <v>7.6650283711053904</v>
      </c>
      <c r="F55" s="9">
        <v>13.3880882108559</v>
      </c>
    </row>
    <row r="56" spans="2:7">
      <c r="B56" s="8" t="s">
        <v>188</v>
      </c>
      <c r="C56" s="9">
        <v>66</v>
      </c>
      <c r="D56" s="9">
        <v>15.7030249773333</v>
      </c>
      <c r="E56" s="9">
        <v>13.616024263312299</v>
      </c>
      <c r="F56" s="9">
        <v>54.085145851541299</v>
      </c>
    </row>
    <row r="57" spans="2:7">
      <c r="B57" s="8" t="s">
        <v>189</v>
      </c>
      <c r="C57" s="9">
        <v>66</v>
      </c>
      <c r="D57" s="9">
        <v>2.30414149879859</v>
      </c>
      <c r="E57" s="9">
        <v>1.9898727896622901</v>
      </c>
      <c r="F57" s="9">
        <v>9.5884483678834993</v>
      </c>
    </row>
    <row r="58" spans="2:7">
      <c r="B58" s="8" t="s">
        <v>190</v>
      </c>
      <c r="C58" s="9">
        <v>66</v>
      </c>
      <c r="D58" s="9">
        <v>70.062585328298198</v>
      </c>
      <c r="E58" s="9">
        <v>68.874043705690298</v>
      </c>
      <c r="F58" s="9">
        <v>23.2688171595223</v>
      </c>
    </row>
    <row r="59" spans="2:7">
      <c r="B59" s="8" t="s">
        <v>191</v>
      </c>
      <c r="C59" s="9">
        <v>66</v>
      </c>
      <c r="D59" s="9">
        <v>8.9932732959591597</v>
      </c>
      <c r="E59" s="9">
        <v>9.7685228416624597</v>
      </c>
      <c r="F59" s="9">
        <v>10.6346797750005</v>
      </c>
    </row>
    <row r="60" spans="2:7">
      <c r="B60" s="8" t="s">
        <v>188</v>
      </c>
      <c r="C60" s="9">
        <v>71</v>
      </c>
      <c r="D60" s="9">
        <v>11.0032495390876</v>
      </c>
      <c r="E60" s="9">
        <v>26.388691117455799</v>
      </c>
      <c r="F60" s="9">
        <v>73.620939091687504</v>
      </c>
    </row>
    <row r="61" spans="2:7">
      <c r="B61" s="8" t="s">
        <v>189</v>
      </c>
      <c r="C61" s="9">
        <v>71</v>
      </c>
      <c r="D61" s="9">
        <v>3.1646768203200999</v>
      </c>
      <c r="E61" s="9">
        <v>7.2504460734323901</v>
      </c>
      <c r="F61" s="9">
        <v>5.3160799653911202</v>
      </c>
    </row>
    <row r="62" spans="2:7">
      <c r="B62" s="8" t="s">
        <v>190</v>
      </c>
      <c r="C62" s="9">
        <v>71</v>
      </c>
      <c r="D62" s="9">
        <v>70.316588593041203</v>
      </c>
      <c r="E62" s="9">
        <v>40.059186187750697</v>
      </c>
      <c r="F62" s="9">
        <v>7.9057005475077604</v>
      </c>
    </row>
    <row r="63" spans="2:7">
      <c r="B63" s="8" t="s">
        <v>191</v>
      </c>
      <c r="C63" s="9">
        <v>71</v>
      </c>
      <c r="D63" s="9">
        <v>11.7114992556911</v>
      </c>
      <c r="E63" s="9">
        <v>18.538755874188901</v>
      </c>
      <c r="F63" s="9">
        <v>5.8693303729186503</v>
      </c>
    </row>
    <row r="64" spans="2:7">
      <c r="B64" s="8" t="s">
        <v>188</v>
      </c>
      <c r="C64" s="9">
        <v>76</v>
      </c>
      <c r="D64" s="9">
        <v>14.9591772817252</v>
      </c>
      <c r="E64" s="9">
        <v>46.404561412819199</v>
      </c>
      <c r="F64" s="9">
        <v>51.998335204785299</v>
      </c>
    </row>
    <row r="65" spans="2:6">
      <c r="B65" s="8" t="s">
        <v>189</v>
      </c>
      <c r="C65" s="9">
        <v>76</v>
      </c>
      <c r="D65" s="9">
        <v>2.7520257600684102</v>
      </c>
      <c r="E65" s="9">
        <v>11.218819023613801</v>
      </c>
      <c r="F65" s="9">
        <v>2.0610505576754399</v>
      </c>
    </row>
    <row r="66" spans="2:6">
      <c r="B66" s="8" t="s">
        <v>190</v>
      </c>
      <c r="C66" s="9">
        <v>76</v>
      </c>
      <c r="D66" s="9">
        <v>70.774094800957798</v>
      </c>
      <c r="E66" s="9">
        <v>16.796140858136699</v>
      </c>
      <c r="F66" s="9">
        <v>34.049103410375203</v>
      </c>
    </row>
    <row r="67" spans="2:6">
      <c r="B67" s="8" t="s">
        <v>191</v>
      </c>
      <c r="C67" s="9">
        <v>76</v>
      </c>
      <c r="D67" s="9">
        <v>8.97506941968728</v>
      </c>
      <c r="E67" s="9">
        <v>23.445740657976501</v>
      </c>
      <c r="F67" s="9">
        <v>5.9723611753355801</v>
      </c>
    </row>
    <row r="68" spans="2:6">
      <c r="B68" s="8" t="s">
        <v>188</v>
      </c>
      <c r="C68" s="9">
        <v>81</v>
      </c>
      <c r="D68" s="9">
        <v>11.4970753762159</v>
      </c>
      <c r="E68" s="9">
        <v>52.447600967701902</v>
      </c>
      <c r="F68" s="9">
        <v>75.489128287771905</v>
      </c>
    </row>
    <row r="69" spans="2:6">
      <c r="B69" s="8" t="s">
        <v>189</v>
      </c>
      <c r="C69" s="9">
        <v>81</v>
      </c>
      <c r="D69" s="9">
        <v>3.1953889271001601</v>
      </c>
      <c r="E69" s="9">
        <v>13.536140102846099</v>
      </c>
      <c r="F69" s="9">
        <v>1.1360899914367499</v>
      </c>
    </row>
    <row r="70" spans="2:6">
      <c r="B70" s="8" t="s">
        <v>190</v>
      </c>
      <c r="C70" s="9">
        <v>81</v>
      </c>
      <c r="D70" s="9">
        <v>68.000133606564404</v>
      </c>
      <c r="E70" s="9">
        <v>9.5632303043760594</v>
      </c>
      <c r="F70" s="9">
        <v>11.8872497583335</v>
      </c>
    </row>
    <row r="71" spans="2:6">
      <c r="B71" s="8" t="s">
        <v>191</v>
      </c>
      <c r="C71" s="9">
        <v>81</v>
      </c>
      <c r="D71" s="9">
        <v>9.6843769413643201</v>
      </c>
      <c r="E71" s="9">
        <v>22.9473219671207</v>
      </c>
      <c r="F71" s="9">
        <v>3.2564991420598801</v>
      </c>
    </row>
    <row r="72" spans="2:6">
      <c r="B72" s="8" t="s">
        <v>188</v>
      </c>
      <c r="C72" s="9">
        <v>86</v>
      </c>
      <c r="D72" s="9">
        <v>22.5173470339952</v>
      </c>
      <c r="E72" s="9">
        <v>57.885429092755999</v>
      </c>
    </row>
    <row r="73" spans="2:6">
      <c r="B73" s="8" t="s">
        <v>189</v>
      </c>
      <c r="C73" s="9">
        <v>86</v>
      </c>
      <c r="D73" s="9">
        <v>5.2388112033102798</v>
      </c>
      <c r="E73" s="9">
        <v>7.87704805469318</v>
      </c>
    </row>
    <row r="74" spans="2:6">
      <c r="B74" s="8" t="s">
        <v>190</v>
      </c>
      <c r="C74" s="9">
        <v>86</v>
      </c>
      <c r="D74" s="9">
        <v>49.787820779777498</v>
      </c>
      <c r="E74" s="9">
        <v>12.8379971527145</v>
      </c>
    </row>
    <row r="75" spans="2:6">
      <c r="B75" s="8" t="s">
        <v>191</v>
      </c>
      <c r="C75" s="9">
        <v>86</v>
      </c>
      <c r="D75" s="9">
        <v>12.138324542787201</v>
      </c>
      <c r="E75" s="9">
        <v>18.548601563640499</v>
      </c>
    </row>
    <row r="76" spans="2:6">
      <c r="B76" s="8" t="s">
        <v>188</v>
      </c>
      <c r="C76" s="9">
        <v>91</v>
      </c>
      <c r="D76" s="9">
        <v>38.298198614522903</v>
      </c>
      <c r="E76" s="9">
        <v>59.6719739124892</v>
      </c>
    </row>
    <row r="77" spans="2:6">
      <c r="B77" s="8" t="s">
        <v>189</v>
      </c>
      <c r="C77" s="9">
        <v>91</v>
      </c>
      <c r="D77" s="9">
        <v>7.3271514361859902</v>
      </c>
      <c r="E77" s="9">
        <v>15.7403305511122</v>
      </c>
    </row>
    <row r="78" spans="2:6">
      <c r="B78" s="8" t="s">
        <v>190</v>
      </c>
      <c r="C78" s="9">
        <v>91</v>
      </c>
      <c r="D78" s="9">
        <v>22.171253636573201</v>
      </c>
      <c r="E78" s="9">
        <v>4.1472341980080802</v>
      </c>
    </row>
    <row r="79" spans="2:6">
      <c r="B79" s="8" t="s">
        <v>191</v>
      </c>
      <c r="C79" s="9">
        <v>91</v>
      </c>
      <c r="D79" s="9">
        <v>31.3590867582096</v>
      </c>
      <c r="E79" s="9">
        <v>17.576692343701701</v>
      </c>
    </row>
    <row r="80" spans="2:6">
      <c r="B80" s="8" t="s">
        <v>188</v>
      </c>
      <c r="C80" s="9">
        <v>96</v>
      </c>
      <c r="D80" s="9">
        <v>50.928603210250003</v>
      </c>
      <c r="E80" s="9">
        <v>53.695839008323397</v>
      </c>
    </row>
    <row r="81" spans="2:5">
      <c r="B81" s="8" t="s">
        <v>189</v>
      </c>
      <c r="C81" s="9">
        <v>96</v>
      </c>
      <c r="D81" s="9">
        <v>9.9261940882779491</v>
      </c>
      <c r="E81" s="9">
        <v>9.0755685288271408</v>
      </c>
    </row>
    <row r="82" spans="2:5">
      <c r="B82" s="8" t="s">
        <v>190</v>
      </c>
      <c r="C82" s="9">
        <v>96</v>
      </c>
      <c r="D82" s="9">
        <v>9.4513539029348799</v>
      </c>
      <c r="E82" s="9">
        <v>12.620055648711</v>
      </c>
    </row>
    <row r="83" spans="2:5">
      <c r="B83" s="8" t="s">
        <v>191</v>
      </c>
      <c r="C83" s="9">
        <v>96</v>
      </c>
      <c r="D83" s="9">
        <v>28.545870468856201</v>
      </c>
      <c r="E83" s="9">
        <v>18.419244343603001</v>
      </c>
    </row>
    <row r="84" spans="2:5">
      <c r="B84" s="8" t="s">
        <v>188</v>
      </c>
      <c r="C84" s="9">
        <v>101</v>
      </c>
      <c r="D84" s="9">
        <v>46.474445814792901</v>
      </c>
      <c r="E84" s="9">
        <v>75.117807042272503</v>
      </c>
    </row>
    <row r="85" spans="2:5">
      <c r="B85" s="8" t="s">
        <v>189</v>
      </c>
      <c r="C85" s="9">
        <v>101</v>
      </c>
      <c r="D85" s="9">
        <v>14.818840831508499</v>
      </c>
      <c r="E85" s="9">
        <v>2.77906171960896</v>
      </c>
    </row>
    <row r="86" spans="2:5">
      <c r="B86" s="8" t="s">
        <v>190</v>
      </c>
      <c r="C86" s="9">
        <v>101</v>
      </c>
      <c r="D86" s="9">
        <v>8.1073463792981606</v>
      </c>
      <c r="E86" s="9">
        <v>11.8397181902266</v>
      </c>
    </row>
    <row r="87" spans="2:5">
      <c r="B87" s="8" t="s">
        <v>191</v>
      </c>
      <c r="C87" s="9">
        <v>101</v>
      </c>
      <c r="D87" s="9">
        <v>29.145080002378201</v>
      </c>
      <c r="E87" s="9">
        <v>8.1306944465708799</v>
      </c>
    </row>
    <row r="88" spans="2:5">
      <c r="B88" s="8" t="s">
        <v>188</v>
      </c>
      <c r="C88" s="9">
        <v>106</v>
      </c>
      <c r="D88" s="9">
        <v>48.978794740179801</v>
      </c>
      <c r="E88" s="9">
        <v>67.8516661601506</v>
      </c>
    </row>
    <row r="89" spans="2:5">
      <c r="B89" s="8" t="s">
        <v>189</v>
      </c>
      <c r="C89" s="9">
        <v>106</v>
      </c>
      <c r="D89" s="9">
        <v>12.423508917511301</v>
      </c>
      <c r="E89" s="9">
        <v>3.86409485659268</v>
      </c>
    </row>
    <row r="90" spans="2:5">
      <c r="B90" s="8" t="s">
        <v>190</v>
      </c>
      <c r="C90" s="9">
        <v>106</v>
      </c>
      <c r="D90" s="9">
        <v>4.5634525880440604</v>
      </c>
      <c r="E90" s="9">
        <v>10.239455928398799</v>
      </c>
    </row>
    <row r="91" spans="2:5">
      <c r="B91" s="8" t="s">
        <v>191</v>
      </c>
      <c r="C91" s="9">
        <v>106</v>
      </c>
      <c r="D91" s="9">
        <v>31.659403628621501</v>
      </c>
      <c r="E91" s="9">
        <v>10.130803650722401</v>
      </c>
    </row>
    <row r="92" spans="2:5">
      <c r="B92" s="8" t="s">
        <v>188</v>
      </c>
      <c r="C92" s="9">
        <v>111</v>
      </c>
      <c r="D92" s="9">
        <v>47.987761696449397</v>
      </c>
      <c r="E92" s="9">
        <v>77.658910564846806</v>
      </c>
    </row>
    <row r="93" spans="2:5">
      <c r="B93" s="8" t="s">
        <v>189</v>
      </c>
      <c r="C93" s="9">
        <v>111</v>
      </c>
      <c r="D93" s="9">
        <v>15.5666570098994</v>
      </c>
      <c r="E93" s="9">
        <v>0.83582883862743795</v>
      </c>
    </row>
    <row r="94" spans="2:5">
      <c r="B94" s="8" t="s">
        <v>190</v>
      </c>
      <c r="C94" s="9">
        <v>111</v>
      </c>
      <c r="D94" s="9">
        <v>4.7957817736707904</v>
      </c>
      <c r="E94" s="9">
        <v>12.4739091329189</v>
      </c>
    </row>
    <row r="95" spans="2:5">
      <c r="B95" s="8" t="s">
        <v>191</v>
      </c>
      <c r="C95" s="9">
        <v>111</v>
      </c>
      <c r="D95" s="9">
        <v>25.148643145780099</v>
      </c>
      <c r="E95" s="9">
        <v>1.56001925596622</v>
      </c>
    </row>
    <row r="96" spans="2:5" ht="11.25" customHeight="1">
      <c r="B96" s="8" t="s">
        <v>188</v>
      </c>
      <c r="C96" s="9">
        <v>116</v>
      </c>
      <c r="D96" s="9">
        <v>64.472601596175494</v>
      </c>
    </row>
    <row r="97" spans="2:8" ht="12" customHeight="1">
      <c r="B97" s="8" t="s">
        <v>189</v>
      </c>
      <c r="C97" s="9">
        <v>116</v>
      </c>
      <c r="D97" s="9">
        <v>8.3081264852259196</v>
      </c>
    </row>
    <row r="98" spans="2:8" ht="11.25" customHeight="1">
      <c r="B98" s="8" t="s">
        <v>190</v>
      </c>
      <c r="C98" s="9">
        <v>116</v>
      </c>
      <c r="D98" s="9">
        <v>3.7751825510569601</v>
      </c>
    </row>
    <row r="99" spans="2:8">
      <c r="B99" s="8" t="s">
        <v>191</v>
      </c>
      <c r="C99" s="9">
        <v>116</v>
      </c>
      <c r="D99" s="9">
        <v>16.6325891006991</v>
      </c>
    </row>
    <row r="101" spans="2:8" ht="82.5" customHeight="1">
      <c r="B101" s="35" t="s">
        <v>376</v>
      </c>
      <c r="C101" s="35"/>
      <c r="D101" s="35"/>
      <c r="E101" s="35"/>
      <c r="F101" s="35"/>
      <c r="G101" s="35"/>
      <c r="H101" s="35"/>
    </row>
    <row r="102" spans="2:8" ht="23.25" customHeight="1">
      <c r="B102" s="39"/>
      <c r="C102" s="39"/>
      <c r="D102" s="39"/>
      <c r="E102" s="39"/>
      <c r="F102" s="39"/>
      <c r="G102" s="39"/>
    </row>
  </sheetData>
  <mergeCells count="3">
    <mergeCell ref="B101:H101"/>
    <mergeCell ref="B102:G102"/>
    <mergeCell ref="B2:G2"/>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0"/>
  <sheetViews>
    <sheetView showGridLines="0" workbookViewId="0">
      <selection activeCell="B2" sqref="B2:D2"/>
    </sheetView>
  </sheetViews>
  <sheetFormatPr baseColWidth="10" defaultRowHeight="11.25"/>
  <cols>
    <col min="1" max="1" width="3.6640625" style="30" customWidth="1"/>
    <col min="2" max="2" width="27.5" style="30" customWidth="1"/>
    <col min="3" max="3" width="16.1640625" style="30" customWidth="1"/>
    <col min="4" max="4" width="45.1640625" style="30" customWidth="1"/>
    <col min="5" max="5" width="5.1640625" style="30" customWidth="1"/>
    <col min="6" max="6" width="12" style="30"/>
    <col min="7" max="7" width="15" style="30" customWidth="1"/>
    <col min="8" max="8" width="15.83203125" style="30" customWidth="1"/>
    <col min="9" max="16384" width="12" style="30"/>
  </cols>
  <sheetData>
    <row r="1" spans="2:8" ht="9.9499999999999993" customHeight="1"/>
    <row r="2" spans="2:8" ht="24.95" customHeight="1">
      <c r="B2" s="33" t="s">
        <v>366</v>
      </c>
      <c r="C2" s="33"/>
      <c r="D2" s="34"/>
    </row>
    <row r="3" spans="2:8" ht="50.25" customHeight="1">
      <c r="B3" s="7" t="s">
        <v>344</v>
      </c>
      <c r="C3" s="7" t="s">
        <v>273</v>
      </c>
      <c r="D3" s="7" t="s">
        <v>367</v>
      </c>
      <c r="G3" s="58" t="s">
        <v>367</v>
      </c>
      <c r="H3" s="58"/>
    </row>
    <row r="4" spans="2:8" ht="24.75" customHeight="1">
      <c r="B4" s="8" t="s">
        <v>99</v>
      </c>
      <c r="C4" s="8" t="s">
        <v>24</v>
      </c>
      <c r="D4" s="9">
        <v>71.553926173909204</v>
      </c>
      <c r="E4" s="16"/>
      <c r="G4" s="17" t="s">
        <v>275</v>
      </c>
      <c r="H4" s="17" t="s">
        <v>276</v>
      </c>
    </row>
    <row r="5" spans="2:8">
      <c r="B5" s="8" t="s">
        <v>100</v>
      </c>
      <c r="C5" s="8" t="s">
        <v>25</v>
      </c>
      <c r="D5" s="9">
        <v>63.319706122251901</v>
      </c>
      <c r="E5" s="16"/>
      <c r="G5" s="32">
        <f>_xlfn.PERCENTILE.EXC(D4:D87, 0.05)</f>
        <v>12.182693648943451</v>
      </c>
      <c r="H5" s="32">
        <f>_xlfn.PERCENTILE.EXC(D4:D87, 0.95)</f>
        <v>90.325410851182525</v>
      </c>
    </row>
    <row r="6" spans="2:8">
      <c r="B6" s="8" t="s">
        <v>101</v>
      </c>
      <c r="C6" s="8" t="s">
        <v>26</v>
      </c>
      <c r="D6" s="9">
        <v>59.384357427538802</v>
      </c>
      <c r="E6" s="16"/>
    </row>
    <row r="7" spans="2:8">
      <c r="B7" s="8" t="s">
        <v>102</v>
      </c>
      <c r="C7" s="8" t="s">
        <v>27</v>
      </c>
      <c r="D7" s="9">
        <v>45.653192238853599</v>
      </c>
      <c r="E7" s="16"/>
    </row>
    <row r="8" spans="2:8">
      <c r="B8" s="8" t="s">
        <v>103</v>
      </c>
      <c r="C8" s="8" t="s">
        <v>28</v>
      </c>
      <c r="D8" s="9">
        <v>55.426898797644697</v>
      </c>
      <c r="E8" s="16"/>
      <c r="G8" s="31"/>
    </row>
    <row r="9" spans="2:8">
      <c r="B9" s="8" t="s">
        <v>104</v>
      </c>
      <c r="C9" s="8" t="s">
        <v>29</v>
      </c>
      <c r="D9" s="9">
        <v>60.6383036189604</v>
      </c>
      <c r="E9" s="16"/>
    </row>
    <row r="10" spans="2:8">
      <c r="B10" s="8" t="s">
        <v>105</v>
      </c>
      <c r="C10" s="8" t="s">
        <v>30</v>
      </c>
      <c r="D10" s="9">
        <v>48.662192906345197</v>
      </c>
      <c r="E10" s="16"/>
    </row>
    <row r="11" spans="2:8">
      <c r="B11" s="8" t="s">
        <v>106</v>
      </c>
      <c r="C11" s="8" t="s">
        <v>31</v>
      </c>
      <c r="D11" s="9">
        <v>61.205658764557299</v>
      </c>
      <c r="E11" s="16"/>
    </row>
    <row r="12" spans="2:8">
      <c r="B12" s="8" t="s">
        <v>107</v>
      </c>
      <c r="C12" s="8" t="s">
        <v>32</v>
      </c>
      <c r="D12" s="9">
        <v>53.981934473754897</v>
      </c>
      <c r="E12" s="16"/>
    </row>
    <row r="13" spans="2:8">
      <c r="B13" s="8" t="s">
        <v>108</v>
      </c>
      <c r="C13" s="8" t="s">
        <v>33</v>
      </c>
      <c r="D13" s="9">
        <v>62.560929730810997</v>
      </c>
      <c r="E13" s="16"/>
    </row>
    <row r="14" spans="2:8">
      <c r="B14" s="8" t="s">
        <v>109</v>
      </c>
      <c r="C14" s="8" t="s">
        <v>34</v>
      </c>
      <c r="D14" s="9">
        <v>51.525269390520798</v>
      </c>
      <c r="E14" s="16"/>
    </row>
    <row r="15" spans="2:8">
      <c r="B15" s="8" t="s">
        <v>110</v>
      </c>
      <c r="C15" s="8" t="s">
        <v>35</v>
      </c>
      <c r="D15" s="9">
        <v>61.262711197399099</v>
      </c>
      <c r="E15" s="16"/>
    </row>
    <row r="16" spans="2:8">
      <c r="B16" s="8" t="s">
        <v>111</v>
      </c>
      <c r="C16" s="8" t="s">
        <v>36</v>
      </c>
      <c r="D16" s="9">
        <v>50.888873036259099</v>
      </c>
      <c r="E16" s="16"/>
    </row>
    <row r="17" spans="2:5">
      <c r="B17" s="8" t="s">
        <v>112</v>
      </c>
      <c r="C17" s="8" t="s">
        <v>37</v>
      </c>
      <c r="D17" s="9">
        <v>47.8105429594128</v>
      </c>
      <c r="E17" s="16"/>
    </row>
    <row r="18" spans="2:5">
      <c r="B18" s="8" t="s">
        <v>113</v>
      </c>
      <c r="C18" s="8" t="s">
        <v>38</v>
      </c>
      <c r="D18" s="9">
        <v>49.437009242779297</v>
      </c>
      <c r="E18" s="16"/>
    </row>
    <row r="19" spans="2:5">
      <c r="B19" s="8" t="s">
        <v>114</v>
      </c>
      <c r="C19" s="8" t="s">
        <v>39</v>
      </c>
      <c r="D19" s="9">
        <v>84.192556651559599</v>
      </c>
      <c r="E19" s="16"/>
    </row>
    <row r="20" spans="2:5">
      <c r="B20" s="8" t="s">
        <v>345</v>
      </c>
      <c r="C20" s="8" t="s">
        <v>40</v>
      </c>
      <c r="D20" s="9">
        <v>66.228143427489101</v>
      </c>
      <c r="E20" s="16"/>
    </row>
    <row r="21" spans="2:5">
      <c r="B21" s="8" t="s">
        <v>346</v>
      </c>
      <c r="C21" s="8" t="s">
        <v>41</v>
      </c>
      <c r="D21" s="9">
        <v>75.271175844277494</v>
      </c>
      <c r="E21" s="16"/>
    </row>
    <row r="22" spans="2:5">
      <c r="B22" s="8" t="s">
        <v>117</v>
      </c>
      <c r="C22" s="8" t="s">
        <v>42</v>
      </c>
      <c r="D22" s="9">
        <v>61.882992171890301</v>
      </c>
      <c r="E22" s="16"/>
    </row>
    <row r="23" spans="2:5">
      <c r="B23" s="8" t="s">
        <v>118</v>
      </c>
      <c r="C23" s="8" t="s">
        <v>43</v>
      </c>
      <c r="D23" s="9">
        <v>78.450141888316793</v>
      </c>
      <c r="E23" s="16"/>
    </row>
    <row r="24" spans="2:5">
      <c r="B24" s="8" t="s">
        <v>119</v>
      </c>
      <c r="C24" s="8" t="s">
        <v>44</v>
      </c>
      <c r="D24" s="9">
        <v>57.737234501801801</v>
      </c>
      <c r="E24" s="16"/>
    </row>
    <row r="25" spans="2:5">
      <c r="B25" s="8" t="s">
        <v>120</v>
      </c>
      <c r="C25" s="8" t="s">
        <v>45</v>
      </c>
      <c r="D25" s="9">
        <v>38.611596725182302</v>
      </c>
      <c r="E25" s="16"/>
    </row>
    <row r="26" spans="2:5">
      <c r="B26" s="8" t="s">
        <v>121</v>
      </c>
      <c r="C26" s="8" t="s">
        <v>46</v>
      </c>
      <c r="D26" s="9">
        <v>64.672956294729801</v>
      </c>
      <c r="E26" s="16"/>
    </row>
    <row r="27" spans="2:5">
      <c r="B27" s="8" t="s">
        <v>122</v>
      </c>
      <c r="C27" s="8" t="s">
        <v>47</v>
      </c>
      <c r="D27" s="9">
        <v>36.293519597733301</v>
      </c>
      <c r="E27" s="16"/>
    </row>
    <row r="28" spans="2:5">
      <c r="B28" s="8" t="s">
        <v>123</v>
      </c>
      <c r="C28" s="8" t="s">
        <v>48</v>
      </c>
      <c r="D28" s="9">
        <v>84.374023094695602</v>
      </c>
      <c r="E28" s="16"/>
    </row>
    <row r="29" spans="2:5">
      <c r="B29" s="8" t="s">
        <v>124</v>
      </c>
      <c r="C29" s="8" t="s">
        <v>49</v>
      </c>
      <c r="D29" s="9">
        <v>32.082964594932001</v>
      </c>
      <c r="E29" s="16"/>
    </row>
    <row r="30" spans="2:5">
      <c r="B30" s="8" t="s">
        <v>125</v>
      </c>
      <c r="C30" s="8" t="s">
        <v>50</v>
      </c>
      <c r="D30" s="9">
        <v>10.223464024896</v>
      </c>
      <c r="E30" s="16"/>
    </row>
    <row r="31" spans="2:5">
      <c r="B31" s="8" t="s">
        <v>126</v>
      </c>
      <c r="C31" s="8" t="s">
        <v>51</v>
      </c>
      <c r="D31" s="9">
        <v>21.388616614091099</v>
      </c>
      <c r="E31" s="16"/>
    </row>
    <row r="32" spans="2:5">
      <c r="B32" s="8" t="s">
        <v>127</v>
      </c>
      <c r="C32" s="8" t="s">
        <v>13</v>
      </c>
      <c r="D32" s="9">
        <v>65.192192603670406</v>
      </c>
      <c r="E32" s="16"/>
    </row>
    <row r="33" spans="2:5">
      <c r="B33" s="8" t="s">
        <v>128</v>
      </c>
      <c r="C33" s="8" t="s">
        <v>52</v>
      </c>
      <c r="D33" s="9">
        <v>71.553926173909204</v>
      </c>
      <c r="E33" s="16"/>
    </row>
    <row r="34" spans="2:5">
      <c r="B34" s="8" t="s">
        <v>129</v>
      </c>
      <c r="C34" s="8" t="s">
        <v>53</v>
      </c>
      <c r="D34" s="9">
        <v>57.342164048618898</v>
      </c>
      <c r="E34" s="16"/>
    </row>
    <row r="35" spans="2:5">
      <c r="B35" s="8" t="s">
        <v>130</v>
      </c>
      <c r="C35" s="8" t="s">
        <v>14</v>
      </c>
      <c r="D35" s="9">
        <v>90.590269001003506</v>
      </c>
      <c r="E35" s="16"/>
    </row>
    <row r="36" spans="2:5">
      <c r="B36" s="8" t="s">
        <v>131</v>
      </c>
      <c r="C36" s="8" t="s">
        <v>54</v>
      </c>
      <c r="D36" s="9">
        <v>66.794355846676694</v>
      </c>
      <c r="E36" s="16"/>
    </row>
    <row r="37" spans="2:5">
      <c r="B37" s="8" t="s">
        <v>132</v>
      </c>
      <c r="C37" s="8" t="s">
        <v>55</v>
      </c>
      <c r="D37" s="9">
        <v>76.010633398964004</v>
      </c>
      <c r="E37" s="16"/>
    </row>
    <row r="38" spans="2:5">
      <c r="B38" s="8" t="s">
        <v>133</v>
      </c>
      <c r="C38" s="8" t="s">
        <v>56</v>
      </c>
      <c r="D38" s="9">
        <v>79.998707108464401</v>
      </c>
      <c r="E38" s="16"/>
    </row>
    <row r="39" spans="2:5">
      <c r="B39" s="8" t="s">
        <v>134</v>
      </c>
      <c r="C39" s="8" t="s">
        <v>57</v>
      </c>
      <c r="D39" s="9">
        <v>52.240759599275101</v>
      </c>
      <c r="E39" s="16"/>
    </row>
    <row r="40" spans="2:5">
      <c r="B40" s="8" t="s">
        <v>135</v>
      </c>
      <c r="C40" s="8" t="s">
        <v>15</v>
      </c>
      <c r="D40" s="9">
        <v>77.395025829705503</v>
      </c>
      <c r="E40" s="16"/>
    </row>
    <row r="41" spans="2:5">
      <c r="B41" s="8" t="s">
        <v>136</v>
      </c>
      <c r="C41" s="8" t="s">
        <v>58</v>
      </c>
      <c r="D41" s="9">
        <v>88.986559792602307</v>
      </c>
      <c r="E41" s="16"/>
    </row>
    <row r="42" spans="2:5">
      <c r="B42" s="8" t="s">
        <v>137</v>
      </c>
      <c r="C42" s="8" t="s">
        <v>10</v>
      </c>
      <c r="D42" s="9">
        <v>63.889538099007503</v>
      </c>
      <c r="E42" s="16"/>
    </row>
    <row r="43" spans="2:5">
      <c r="B43" s="8" t="s">
        <v>138</v>
      </c>
      <c r="C43" s="8" t="s">
        <v>59</v>
      </c>
      <c r="D43" s="9">
        <v>42.137476533096802</v>
      </c>
      <c r="E43" s="16"/>
    </row>
    <row r="44" spans="2:5">
      <c r="B44" s="8" t="s">
        <v>139</v>
      </c>
      <c r="C44" s="8" t="s">
        <v>60</v>
      </c>
      <c r="D44" s="9">
        <v>66.848849514509197</v>
      </c>
      <c r="E44" s="16"/>
    </row>
    <row r="45" spans="2:5">
      <c r="B45" s="8" t="s">
        <v>140</v>
      </c>
      <c r="C45" s="8" t="s">
        <v>12</v>
      </c>
      <c r="D45" s="9">
        <v>41.685008387169702</v>
      </c>
      <c r="E45" s="16"/>
    </row>
    <row r="46" spans="2:5">
      <c r="B46" s="8" t="s">
        <v>141</v>
      </c>
      <c r="C46" s="8" t="s">
        <v>61</v>
      </c>
      <c r="D46" s="9">
        <v>54.421603969823998</v>
      </c>
      <c r="E46" s="16"/>
    </row>
    <row r="47" spans="2:5">
      <c r="B47" s="8" t="s">
        <v>142</v>
      </c>
      <c r="C47" s="8" t="s">
        <v>2</v>
      </c>
      <c r="D47" s="9">
        <v>57.474350984417299</v>
      </c>
      <c r="E47" s="16"/>
    </row>
    <row r="48" spans="2:5">
      <c r="B48" s="8" t="s">
        <v>143</v>
      </c>
      <c r="C48" s="8" t="s">
        <v>62</v>
      </c>
      <c r="D48" s="9">
        <v>77.211749468731597</v>
      </c>
      <c r="E48" s="16"/>
    </row>
    <row r="49" spans="2:5">
      <c r="B49" s="8" t="s">
        <v>144</v>
      </c>
      <c r="C49" s="8" t="s">
        <v>63</v>
      </c>
      <c r="D49" s="9">
        <v>92.317165676691303</v>
      </c>
      <c r="E49" s="16"/>
    </row>
    <row r="50" spans="2:5">
      <c r="B50" s="8" t="s">
        <v>145</v>
      </c>
      <c r="C50" s="8" t="s">
        <v>16</v>
      </c>
      <c r="D50" s="9">
        <v>91.551117300186107</v>
      </c>
      <c r="E50" s="16"/>
    </row>
    <row r="51" spans="2:5">
      <c r="B51" s="8" t="s">
        <v>146</v>
      </c>
      <c r="C51" s="8" t="s">
        <v>64</v>
      </c>
      <c r="D51" s="9">
        <v>20.060177240370301</v>
      </c>
      <c r="E51" s="16"/>
    </row>
    <row r="52" spans="2:5">
      <c r="B52" s="8" t="s">
        <v>147</v>
      </c>
      <c r="C52" s="8" t="s">
        <v>8</v>
      </c>
      <c r="D52" s="9">
        <v>53.430212131355702</v>
      </c>
      <c r="E52" s="16"/>
    </row>
    <row r="53" spans="2:5">
      <c r="B53" s="8" t="s">
        <v>148</v>
      </c>
      <c r="C53" s="8" t="s">
        <v>65</v>
      </c>
      <c r="D53" s="9">
        <v>71.553926173909204</v>
      </c>
      <c r="E53" s="16"/>
    </row>
    <row r="54" spans="2:5">
      <c r="B54" s="8" t="s">
        <v>149</v>
      </c>
      <c r="C54" s="8" t="s">
        <v>66</v>
      </c>
      <c r="D54" s="9">
        <v>61.808388938609397</v>
      </c>
      <c r="E54" s="16"/>
    </row>
    <row r="55" spans="2:5">
      <c r="B55" s="8" t="s">
        <v>150</v>
      </c>
      <c r="C55" s="8" t="s">
        <v>67</v>
      </c>
      <c r="D55" s="9">
        <v>71.553926173909204</v>
      </c>
      <c r="E55" s="16"/>
    </row>
    <row r="56" spans="2:5">
      <c r="B56" s="8" t="s">
        <v>151</v>
      </c>
      <c r="C56" s="8" t="s">
        <v>6</v>
      </c>
      <c r="D56" s="9">
        <v>62.432016810568904</v>
      </c>
      <c r="E56" s="16"/>
    </row>
    <row r="57" spans="2:5">
      <c r="B57" s="8" t="s">
        <v>152</v>
      </c>
      <c r="C57" s="8" t="s">
        <v>68</v>
      </c>
      <c r="D57" s="9">
        <v>55.989231266824703</v>
      </c>
      <c r="E57" s="16"/>
    </row>
    <row r="58" spans="2:5">
      <c r="B58" s="8" t="s">
        <v>153</v>
      </c>
      <c r="C58" s="8" t="s">
        <v>69</v>
      </c>
      <c r="D58" s="9">
        <v>54.911831527213799</v>
      </c>
      <c r="E58" s="16"/>
    </row>
    <row r="59" spans="2:5">
      <c r="B59" s="8" t="s">
        <v>154</v>
      </c>
      <c r="C59" s="8" t="s">
        <v>4</v>
      </c>
      <c r="D59" s="9">
        <v>97.632225961709295</v>
      </c>
      <c r="E59" s="16"/>
    </row>
    <row r="60" spans="2:5">
      <c r="B60" s="8" t="s">
        <v>155</v>
      </c>
      <c r="C60" s="8" t="s">
        <v>70</v>
      </c>
      <c r="D60" s="9">
        <v>58.100209090803403</v>
      </c>
      <c r="E60" s="16"/>
    </row>
    <row r="61" spans="2:5">
      <c r="B61" s="8" t="s">
        <v>156</v>
      </c>
      <c r="C61" s="8" t="s">
        <v>71</v>
      </c>
      <c r="D61" s="9">
        <v>59.0944063251833</v>
      </c>
      <c r="E61" s="16"/>
    </row>
    <row r="62" spans="2:5">
      <c r="B62" s="8" t="s">
        <v>157</v>
      </c>
      <c r="C62" s="8" t="s">
        <v>72</v>
      </c>
      <c r="D62" s="9">
        <v>55.466810374041302</v>
      </c>
      <c r="E62" s="16"/>
    </row>
    <row r="63" spans="2:5">
      <c r="B63" s="8" t="s">
        <v>158</v>
      </c>
      <c r="C63" s="8" t="s">
        <v>73</v>
      </c>
      <c r="D63" s="9">
        <v>63.9768622106644</v>
      </c>
      <c r="E63" s="16"/>
    </row>
    <row r="64" spans="2:5">
      <c r="B64" s="8" t="s">
        <v>159</v>
      </c>
      <c r="C64" s="8" t="s">
        <v>74</v>
      </c>
      <c r="D64" s="9">
        <v>62.077456430754403</v>
      </c>
      <c r="E64" s="16"/>
    </row>
    <row r="65" spans="2:5">
      <c r="B65" s="8" t="s">
        <v>160</v>
      </c>
      <c r="C65" s="8" t="s">
        <v>75</v>
      </c>
      <c r="D65" s="9">
        <v>58.382027050571999</v>
      </c>
      <c r="E65" s="16"/>
    </row>
    <row r="66" spans="2:5">
      <c r="B66" s="8" t="s">
        <v>161</v>
      </c>
      <c r="C66" s="8" t="s">
        <v>76</v>
      </c>
      <c r="D66" s="9">
        <v>35.984689088772697</v>
      </c>
      <c r="E66" s="16"/>
    </row>
    <row r="67" spans="2:5">
      <c r="B67" s="8" t="s">
        <v>162</v>
      </c>
      <c r="C67" s="8" t="s">
        <v>77</v>
      </c>
      <c r="D67" s="9">
        <v>71.553926173909204</v>
      </c>
      <c r="E67" s="16"/>
    </row>
    <row r="68" spans="2:5">
      <c r="B68" s="8" t="s">
        <v>163</v>
      </c>
      <c r="C68" s="8" t="s">
        <v>78</v>
      </c>
      <c r="D68" s="9">
        <v>64.158747694232403</v>
      </c>
      <c r="E68" s="16"/>
    </row>
    <row r="69" spans="2:5">
      <c r="B69" s="8" t="s">
        <v>164</v>
      </c>
      <c r="C69" s="8" t="s">
        <v>79</v>
      </c>
      <c r="D69" s="9">
        <v>18.524972271672901</v>
      </c>
      <c r="E69" s="16"/>
    </row>
    <row r="70" spans="2:5">
      <c r="B70" s="8" t="s">
        <v>165</v>
      </c>
      <c r="C70" s="8" t="s">
        <v>80</v>
      </c>
      <c r="D70" s="9">
        <v>63.326687695816801</v>
      </c>
      <c r="E70" s="16"/>
    </row>
    <row r="71" spans="2:5">
      <c r="B71" s="8" t="s">
        <v>166</v>
      </c>
      <c r="C71" s="8" t="s">
        <v>81</v>
      </c>
      <c r="D71" s="9">
        <v>42.895767409372503</v>
      </c>
      <c r="E71" s="16"/>
    </row>
    <row r="72" spans="2:5">
      <c r="B72" s="8" t="s">
        <v>167</v>
      </c>
      <c r="C72" s="8" t="s">
        <v>82</v>
      </c>
      <c r="D72" s="9">
        <v>57.897031581240398</v>
      </c>
      <c r="E72" s="16"/>
    </row>
    <row r="73" spans="2:5">
      <c r="B73" s="8" t="s">
        <v>168</v>
      </c>
      <c r="C73" s="8" t="s">
        <v>83</v>
      </c>
      <c r="D73" s="9">
        <v>24.530820371016901</v>
      </c>
      <c r="E73" s="16"/>
    </row>
    <row r="74" spans="2:5">
      <c r="B74" s="8" t="s">
        <v>169</v>
      </c>
      <c r="C74" s="8" t="s">
        <v>84</v>
      </c>
      <c r="D74" s="9">
        <v>16.418938153499099</v>
      </c>
      <c r="E74" s="16"/>
    </row>
    <row r="75" spans="2:5">
      <c r="B75" s="8" t="s">
        <v>170</v>
      </c>
      <c r="C75" s="8" t="s">
        <v>85</v>
      </c>
      <c r="D75" s="9">
        <v>89.530836401719597</v>
      </c>
      <c r="E75" s="16"/>
    </row>
    <row r="76" spans="2:5">
      <c r="B76" s="8" t="s">
        <v>171</v>
      </c>
      <c r="C76" s="8" t="s">
        <v>86</v>
      </c>
      <c r="D76" s="9">
        <v>2.18479409763864</v>
      </c>
      <c r="E76" s="16"/>
    </row>
    <row r="77" spans="2:5">
      <c r="B77" s="8" t="s">
        <v>172</v>
      </c>
      <c r="C77" s="8" t="s">
        <v>87</v>
      </c>
      <c r="D77" s="9">
        <v>63.8577403534401</v>
      </c>
      <c r="E77" s="16"/>
    </row>
    <row r="78" spans="2:5">
      <c r="B78" s="8" t="s">
        <v>173</v>
      </c>
      <c r="C78" s="8" t="s">
        <v>88</v>
      </c>
      <c r="D78" s="9">
        <v>35.206660110160698</v>
      </c>
      <c r="E78" s="16"/>
    </row>
    <row r="79" spans="2:5">
      <c r="B79" s="8" t="s">
        <v>174</v>
      </c>
      <c r="C79" s="8" t="s">
        <v>89</v>
      </c>
      <c r="D79" s="9">
        <v>41.390214846868702</v>
      </c>
      <c r="E79" s="16"/>
    </row>
    <row r="80" spans="2:5">
      <c r="B80" s="8" t="s">
        <v>175</v>
      </c>
      <c r="C80" s="8" t="s">
        <v>90</v>
      </c>
      <c r="D80" s="9">
        <v>61.158353644146601</v>
      </c>
      <c r="E80" s="16"/>
    </row>
    <row r="81" spans="2:5">
      <c r="B81" s="8" t="s">
        <v>176</v>
      </c>
      <c r="C81" s="8" t="s">
        <v>91</v>
      </c>
      <c r="D81" s="9">
        <v>71.553926173909204</v>
      </c>
      <c r="E81" s="16"/>
    </row>
    <row r="82" spans="2:5">
      <c r="B82" s="8" t="s">
        <v>177</v>
      </c>
      <c r="C82" s="8" t="s">
        <v>92</v>
      </c>
      <c r="D82" s="9">
        <v>10.770612147424901</v>
      </c>
      <c r="E82" s="16"/>
    </row>
    <row r="83" spans="2:5">
      <c r="B83" s="8" t="s">
        <v>178</v>
      </c>
      <c r="C83" s="8" t="s">
        <v>93</v>
      </c>
      <c r="D83" s="9">
        <v>59.122608917208403</v>
      </c>
      <c r="E83" s="16"/>
    </row>
    <row r="84" spans="2:5">
      <c r="B84" s="8" t="s">
        <v>347</v>
      </c>
      <c r="C84" s="8" t="s">
        <v>94</v>
      </c>
      <c r="D84" s="9">
        <v>5.4675425286569102</v>
      </c>
      <c r="E84" s="16"/>
    </row>
    <row r="85" spans="2:5">
      <c r="B85" s="8" t="s">
        <v>180</v>
      </c>
      <c r="C85" s="8" t="s">
        <v>95</v>
      </c>
      <c r="D85" s="9">
        <v>55.672468955767798</v>
      </c>
      <c r="E85" s="16"/>
    </row>
    <row r="86" spans="2:5">
      <c r="B86" s="8" t="s">
        <v>181</v>
      </c>
      <c r="C86" s="8" t="s">
        <v>96</v>
      </c>
      <c r="D86" s="9">
        <v>74.066272699536398</v>
      </c>
      <c r="E86" s="16"/>
    </row>
    <row r="87" spans="2:5">
      <c r="B87" s="8" t="s">
        <v>182</v>
      </c>
      <c r="C87" s="8" t="s">
        <v>97</v>
      </c>
      <c r="D87" s="9">
        <v>72.851371735933697</v>
      </c>
      <c r="E87" s="16"/>
    </row>
    <row r="88" spans="2:5" ht="9.9499999999999993" customHeight="1"/>
    <row r="89" spans="2:5" ht="111" customHeight="1">
      <c r="B89" s="35" t="s">
        <v>378</v>
      </c>
      <c r="C89" s="35"/>
      <c r="D89" s="34"/>
    </row>
    <row r="90" spans="2:5" ht="24" customHeight="1">
      <c r="B90" s="47"/>
      <c r="C90" s="47"/>
      <c r="D90" s="47"/>
    </row>
  </sheetData>
  <mergeCells count="4">
    <mergeCell ref="B2:D2"/>
    <mergeCell ref="G3:H3"/>
    <mergeCell ref="B89:D89"/>
    <mergeCell ref="B90:D90"/>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tabSelected="1" workbookViewId="0">
      <selection activeCell="B19" sqref="B19"/>
    </sheetView>
  </sheetViews>
  <sheetFormatPr baseColWidth="10" defaultRowHeight="12.75"/>
  <cols>
    <col min="2" max="2" width="173.1640625" style="61" customWidth="1"/>
  </cols>
  <sheetData>
    <row r="2" spans="2:7">
      <c r="B2" s="59" t="s">
        <v>379</v>
      </c>
    </row>
    <row r="4" spans="2:7">
      <c r="B4" s="62" t="s">
        <v>271</v>
      </c>
      <c r="C4" s="60"/>
      <c r="D4" s="60"/>
      <c r="E4" s="60"/>
      <c r="F4" s="60"/>
      <c r="G4" s="60"/>
    </row>
    <row r="5" spans="2:7">
      <c r="B5" s="63" t="s">
        <v>270</v>
      </c>
      <c r="C5" s="64"/>
      <c r="D5" s="64"/>
      <c r="E5" s="60"/>
      <c r="F5" s="60"/>
      <c r="G5" s="60"/>
    </row>
    <row r="6" spans="2:7">
      <c r="B6" s="63" t="s">
        <v>333</v>
      </c>
      <c r="C6" s="64"/>
      <c r="D6" s="64"/>
      <c r="E6" s="64"/>
      <c r="F6" s="60"/>
      <c r="G6" s="60"/>
    </row>
    <row r="7" spans="2:7">
      <c r="B7" s="63" t="s">
        <v>341</v>
      </c>
      <c r="C7" s="64"/>
      <c r="D7" s="64"/>
      <c r="E7" s="64"/>
      <c r="F7" s="60"/>
      <c r="G7" s="60"/>
    </row>
    <row r="8" spans="2:7">
      <c r="B8" s="63" t="s">
        <v>380</v>
      </c>
      <c r="C8" s="63"/>
      <c r="D8" s="64"/>
      <c r="E8" s="60"/>
      <c r="F8" s="60"/>
      <c r="G8" s="60"/>
    </row>
    <row r="9" spans="2:7">
      <c r="B9" s="63" t="s">
        <v>356</v>
      </c>
      <c r="C9" s="64"/>
      <c r="D9" s="64"/>
      <c r="E9" s="60"/>
      <c r="F9" s="60"/>
      <c r="G9" s="60"/>
    </row>
    <row r="10" spans="2:7">
      <c r="B10" s="63" t="s">
        <v>329</v>
      </c>
      <c r="C10" s="64"/>
      <c r="D10" s="64"/>
      <c r="E10" s="60"/>
      <c r="F10" s="60"/>
      <c r="G10" s="60"/>
    </row>
    <row r="11" spans="2:7">
      <c r="B11" s="63" t="s">
        <v>358</v>
      </c>
      <c r="C11" s="64"/>
      <c r="D11" s="64"/>
      <c r="E11" s="64"/>
      <c r="F11" s="64"/>
      <c r="G11" s="60"/>
    </row>
    <row r="12" spans="2:7">
      <c r="B12" s="63" t="s">
        <v>359</v>
      </c>
      <c r="C12" s="64"/>
      <c r="D12" s="64"/>
      <c r="E12" s="60"/>
      <c r="F12" s="60"/>
      <c r="G12" s="60"/>
    </row>
    <row r="13" spans="2:7">
      <c r="B13" s="65" t="s">
        <v>360</v>
      </c>
      <c r="C13" s="65"/>
      <c r="D13" s="65"/>
      <c r="E13" s="65"/>
      <c r="F13" s="65"/>
      <c r="G13" s="65"/>
    </row>
    <row r="14" spans="2:7">
      <c r="B14" s="63" t="s">
        <v>381</v>
      </c>
      <c r="C14" s="63"/>
      <c r="D14" s="64"/>
      <c r="E14" s="60"/>
      <c r="F14" s="60"/>
      <c r="G14" s="60"/>
    </row>
  </sheetData>
  <mergeCells count="10">
    <mergeCell ref="B11:F11"/>
    <mergeCell ref="B12:D12"/>
    <mergeCell ref="B13:G13"/>
    <mergeCell ref="B14:D14"/>
    <mergeCell ref="B5:D5"/>
    <mergeCell ref="B6:E6"/>
    <mergeCell ref="B7:E7"/>
    <mergeCell ref="B8:D8"/>
    <mergeCell ref="B9:D9"/>
    <mergeCell ref="B10:D10"/>
  </mergeCells>
  <hyperlinks>
    <hyperlink ref="B4" location="'Graphique 1'!A1" display="Graphique 1 - Profils de plans par GIR en 2017"/>
    <hyperlink ref="B5:D5" location="'Graphique 2'!A1" display="Graphique 2 - Taux de recours au composantes des aides techniques par GIR en 2017 et 2011"/>
    <hyperlink ref="B6:E6" location="'Graphique 3'!A1" display="Graphique 3 - Taux de recours au composantes des aides à l’accueil temporaire par GIR en 2017"/>
    <hyperlink ref="B7:E7" location="'Tableau 1'!A1" display="Tableau 1 - Fréquence du recours aux aides non humains selon que le plan est saturé ou non "/>
    <hyperlink ref="B8:D8" location="'Carte 1'!A1" display="Carte 1 - Taux de recours aux aides non humaines par département"/>
    <hyperlink ref="B9:D9" location="'Tableau complementaire A'!A1" display="Tableau complémentaire A - Régression du taux de recours aux aides non humaines sur le taux de saturation (ensemble)"/>
    <hyperlink ref="B10:D10" location="'Tableau complementaire B'!A1" display="Tableau complémentaire B - Régression du taux de recours aux aides non humaines sur le taux de saturation "/>
    <hyperlink ref="B11:F11" location="'Tableau complementaire C'!A1" display="Tableau complémentaire C - Montants et taux de saturation par profil de plan"/>
    <hyperlink ref="B12:D12" location="'Tableau complementaire D'!A1" display="Tableau complémentaire D - Taux de recours aux types de services d’aide humaine par GIR"/>
    <hyperlink ref="B13:G13" location="'Tableau complementaire E'!A1" display="Tableau complémentaire E - Type de service selon le nombre d’heures d’aides humaines notifiées dans le plan d’aide"/>
    <hyperlink ref="B14:D14" location="'Tableau complémentaire F'!A1" display="Tableau complémentaire F - Taux de recours aux aides non humaines par département, avec neutralisation des effets de structure.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showGridLines="0" workbookViewId="0">
      <selection activeCell="B2" sqref="B2:D2"/>
    </sheetView>
  </sheetViews>
  <sheetFormatPr baseColWidth="10" defaultRowHeight="11.25"/>
  <cols>
    <col min="1" max="1" width="3.6640625" style="6" customWidth="1"/>
    <col min="2" max="2" width="10.1640625" style="6" customWidth="1"/>
    <col min="3" max="3" width="32.1640625" style="6" customWidth="1"/>
    <col min="4" max="4" width="17.33203125" style="6" customWidth="1"/>
    <col min="5" max="5" width="10.1640625" style="6" customWidth="1"/>
    <col min="6" max="16384" width="12" style="6"/>
  </cols>
  <sheetData>
    <row r="1" spans="2:8" ht="9.9499999999999993" customHeight="1"/>
    <row r="2" spans="2:8" ht="24.95" customHeight="1">
      <c r="B2" s="33" t="s">
        <v>271</v>
      </c>
      <c r="C2" s="34"/>
      <c r="D2" s="34"/>
      <c r="H2" s="31"/>
    </row>
    <row r="3" spans="2:8" ht="35.1" customHeight="1">
      <c r="B3" s="7" t="s">
        <v>264</v>
      </c>
      <c r="C3" s="7" t="s">
        <v>266</v>
      </c>
      <c r="D3" s="7" t="s">
        <v>265</v>
      </c>
      <c r="H3" s="29" t="s">
        <v>362</v>
      </c>
    </row>
    <row r="4" spans="2:8">
      <c r="B4" s="8" t="s">
        <v>0</v>
      </c>
      <c r="C4" s="36" t="s">
        <v>1</v>
      </c>
      <c r="D4" s="9">
        <v>50.179542163050399</v>
      </c>
    </row>
    <row r="5" spans="2:8">
      <c r="B5" s="8" t="s">
        <v>3</v>
      </c>
      <c r="C5" s="37"/>
      <c r="D5" s="9">
        <v>63.771914512777997</v>
      </c>
    </row>
    <row r="6" spans="2:8">
      <c r="B6" s="8" t="s">
        <v>5</v>
      </c>
      <c r="C6" s="37"/>
      <c r="D6" s="9">
        <v>59.568395789156902</v>
      </c>
    </row>
    <row r="7" spans="2:8">
      <c r="B7" s="8" t="s">
        <v>7</v>
      </c>
      <c r="C7" s="37"/>
      <c r="D7" s="9">
        <v>55.143004168986202</v>
      </c>
    </row>
    <row r="8" spans="2:8">
      <c r="B8" s="8" t="s">
        <v>9</v>
      </c>
      <c r="C8" s="38"/>
      <c r="D8" s="9">
        <v>45.100908879030598</v>
      </c>
    </row>
    <row r="9" spans="2:8">
      <c r="B9" s="8" t="s">
        <v>0</v>
      </c>
      <c r="C9" s="36" t="s">
        <v>11</v>
      </c>
      <c r="D9" s="9">
        <v>47.757988244575202</v>
      </c>
    </row>
    <row r="10" spans="2:8">
      <c r="B10" s="8" t="s">
        <v>3</v>
      </c>
      <c r="C10" s="37"/>
      <c r="D10" s="9">
        <v>32.605716150792198</v>
      </c>
    </row>
    <row r="11" spans="2:8">
      <c r="B11" s="8" t="s">
        <v>5</v>
      </c>
      <c r="C11" s="37"/>
      <c r="D11" s="9">
        <v>37.206279578106702</v>
      </c>
    </row>
    <row r="12" spans="2:8">
      <c r="B12" s="8" t="s">
        <v>7</v>
      </c>
      <c r="C12" s="37"/>
      <c r="D12" s="9">
        <v>42.671647011300003</v>
      </c>
    </row>
    <row r="13" spans="2:8">
      <c r="B13" s="8" t="s">
        <v>9</v>
      </c>
      <c r="C13" s="38"/>
      <c r="D13" s="9">
        <v>53.2748940856224</v>
      </c>
    </row>
    <row r="14" spans="2:8">
      <c r="B14" s="8" t="s">
        <v>0</v>
      </c>
      <c r="C14" s="36" t="s">
        <v>17</v>
      </c>
      <c r="D14" s="9">
        <v>2.0344706905773098</v>
      </c>
    </row>
    <row r="15" spans="2:8">
      <c r="B15" s="8" t="s">
        <v>3</v>
      </c>
      <c r="C15" s="37"/>
      <c r="D15" s="9">
        <v>3.6223693364298502</v>
      </c>
    </row>
    <row r="16" spans="2:8">
      <c r="B16" s="8" t="s">
        <v>5</v>
      </c>
      <c r="C16" s="37"/>
      <c r="D16" s="9">
        <v>3.1704297962099801</v>
      </c>
    </row>
    <row r="17" spans="2:4">
      <c r="B17" s="8" t="s">
        <v>7</v>
      </c>
      <c r="C17" s="37"/>
      <c r="D17" s="9">
        <v>2.16047000921861</v>
      </c>
    </row>
    <row r="18" spans="2:4">
      <c r="B18" s="8" t="s">
        <v>9</v>
      </c>
      <c r="C18" s="38"/>
      <c r="D18" s="9">
        <v>1.6014937184495299</v>
      </c>
    </row>
    <row r="19" spans="2:4" ht="9.9499999999999993" customHeight="1"/>
    <row r="20" spans="2:4" ht="83.25" customHeight="1">
      <c r="B20" s="35" t="s">
        <v>368</v>
      </c>
      <c r="C20" s="34"/>
      <c r="D20" s="34"/>
    </row>
  </sheetData>
  <mergeCells count="5">
    <mergeCell ref="B2:D2"/>
    <mergeCell ref="B20:D20"/>
    <mergeCell ref="C4:C8"/>
    <mergeCell ref="C9:C13"/>
    <mergeCell ref="C14:C18"/>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showGridLines="0" workbookViewId="0">
      <selection activeCell="B2" sqref="B2:D2"/>
    </sheetView>
  </sheetViews>
  <sheetFormatPr baseColWidth="10" defaultRowHeight="11.25"/>
  <cols>
    <col min="1" max="1" width="3.6640625" style="6" customWidth="1"/>
    <col min="2" max="2" width="10.1640625" style="6" customWidth="1"/>
    <col min="3" max="3" width="25.1640625" style="6" customWidth="1"/>
    <col min="4" max="4" width="16.6640625" style="6" customWidth="1"/>
    <col min="5" max="5" width="17.1640625" style="6" customWidth="1"/>
    <col min="6" max="16384" width="12" style="6"/>
  </cols>
  <sheetData>
    <row r="1" spans="2:7" ht="9.9499999999999993" customHeight="1"/>
    <row r="2" spans="2:7" ht="24.95" customHeight="1">
      <c r="B2" s="33" t="s">
        <v>270</v>
      </c>
      <c r="C2" s="34"/>
      <c r="D2" s="34"/>
    </row>
    <row r="3" spans="2:7" s="10" customFormat="1" ht="9.75" customHeight="1">
      <c r="B3" s="26"/>
    </row>
    <row r="4" spans="2:7" ht="35.1" customHeight="1">
      <c r="B4" s="7" t="s">
        <v>264</v>
      </c>
      <c r="C4" s="7" t="s">
        <v>331</v>
      </c>
      <c r="D4" s="7" t="s">
        <v>268</v>
      </c>
      <c r="E4" s="7" t="s">
        <v>269</v>
      </c>
    </row>
    <row r="5" spans="2:7">
      <c r="B5" s="8" t="s">
        <v>0</v>
      </c>
      <c r="C5" s="36" t="s">
        <v>18</v>
      </c>
      <c r="D5" s="9">
        <v>11.438080335392799</v>
      </c>
      <c r="E5" s="9">
        <v>8.1620000000000008</v>
      </c>
      <c r="G5" s="31"/>
    </row>
    <row r="6" spans="2:7">
      <c r="B6" s="8" t="s">
        <v>3</v>
      </c>
      <c r="C6" s="37"/>
      <c r="D6" s="9">
        <v>6.39268136664134</v>
      </c>
      <c r="E6" s="9">
        <v>3.3879999999999999</v>
      </c>
    </row>
    <row r="7" spans="2:7">
      <c r="B7" s="8" t="s">
        <v>5</v>
      </c>
      <c r="C7" s="37"/>
      <c r="D7" s="9">
        <v>9.7092039491401394</v>
      </c>
      <c r="E7" s="9">
        <v>7.008</v>
      </c>
      <c r="G7" s="29" t="s">
        <v>361</v>
      </c>
    </row>
    <row r="8" spans="2:7">
      <c r="B8" s="8" t="s">
        <v>7</v>
      </c>
      <c r="C8" s="37"/>
      <c r="D8" s="9">
        <v>13.2556524497094</v>
      </c>
      <c r="E8" s="9">
        <v>9.84</v>
      </c>
    </row>
    <row r="9" spans="2:7">
      <c r="B9" s="8" t="s">
        <v>9</v>
      </c>
      <c r="C9" s="38"/>
      <c r="D9" s="9">
        <v>11.4445012064281</v>
      </c>
      <c r="E9" s="9">
        <v>8.3000000000000007</v>
      </c>
    </row>
    <row r="10" spans="2:7">
      <c r="B10" s="8" t="s">
        <v>0</v>
      </c>
      <c r="C10" s="36" t="s">
        <v>332</v>
      </c>
      <c r="D10" s="9">
        <v>25.465220845841099</v>
      </c>
      <c r="E10" s="9">
        <v>15.211</v>
      </c>
    </row>
    <row r="11" spans="2:7">
      <c r="B11" s="8" t="s">
        <v>3</v>
      </c>
      <c r="C11" s="37"/>
      <c r="D11" s="9">
        <v>63.831324949884703</v>
      </c>
      <c r="E11" s="9">
        <v>45.012</v>
      </c>
    </row>
    <row r="12" spans="2:7">
      <c r="B12" s="8" t="s">
        <v>5</v>
      </c>
      <c r="C12" s="37"/>
      <c r="D12" s="9">
        <v>48.368230407514098</v>
      </c>
      <c r="E12" s="9">
        <v>30.66</v>
      </c>
    </row>
    <row r="13" spans="2:7">
      <c r="B13" s="8" t="s">
        <v>7</v>
      </c>
      <c r="C13" s="37"/>
      <c r="D13" s="9">
        <v>30.929352125786501</v>
      </c>
      <c r="E13" s="9">
        <v>18.45</v>
      </c>
    </row>
    <row r="14" spans="2:7">
      <c r="B14" s="8" t="s">
        <v>9</v>
      </c>
      <c r="C14" s="38"/>
      <c r="D14" s="9">
        <v>15.374818353387299</v>
      </c>
      <c r="E14" s="9">
        <v>7.968</v>
      </c>
    </row>
    <row r="15" spans="2:7">
      <c r="B15" s="8" t="s">
        <v>0</v>
      </c>
      <c r="C15" s="36" t="s">
        <v>19</v>
      </c>
      <c r="D15" s="9">
        <v>25.7272264408879</v>
      </c>
      <c r="E15" s="9">
        <v>20.033999999999999</v>
      </c>
    </row>
    <row r="16" spans="2:7">
      <c r="B16" s="8" t="s">
        <v>3</v>
      </c>
      <c r="C16" s="37"/>
      <c r="D16" s="9">
        <v>5.4718288230908696</v>
      </c>
      <c r="E16" s="9">
        <v>4.84</v>
      </c>
    </row>
    <row r="17" spans="2:5">
      <c r="B17" s="8" t="s">
        <v>5</v>
      </c>
      <c r="C17" s="37"/>
      <c r="D17" s="9">
        <v>18.906218398031399</v>
      </c>
      <c r="E17" s="9">
        <v>14.454000000000001</v>
      </c>
    </row>
    <row r="18" spans="2:5">
      <c r="B18" s="8" t="s">
        <v>7</v>
      </c>
      <c r="C18" s="37"/>
      <c r="D18" s="9">
        <v>28.591159276440901</v>
      </c>
      <c r="E18" s="9">
        <v>22.55</v>
      </c>
    </row>
    <row r="19" spans="2:5">
      <c r="B19" s="8" t="s">
        <v>9</v>
      </c>
      <c r="C19" s="38"/>
      <c r="D19" s="9">
        <v>27.3931557876348</v>
      </c>
      <c r="E19" s="9">
        <v>21.58</v>
      </c>
    </row>
    <row r="20" spans="2:5">
      <c r="B20" s="8" t="s">
        <v>0</v>
      </c>
      <c r="C20" s="36" t="s">
        <v>20</v>
      </c>
      <c r="D20" s="22">
        <v>0.36440074930477601</v>
      </c>
      <c r="E20" s="22"/>
    </row>
    <row r="21" spans="2:5">
      <c r="B21" s="8" t="s">
        <v>3</v>
      </c>
      <c r="C21" s="37"/>
      <c r="D21" s="22">
        <v>0.25324690233193198</v>
      </c>
      <c r="E21" s="22"/>
    </row>
    <row r="22" spans="2:5">
      <c r="B22" s="8" t="s">
        <v>5</v>
      </c>
      <c r="C22" s="37"/>
      <c r="D22" s="22">
        <v>0.33203549693675</v>
      </c>
      <c r="E22" s="22"/>
    </row>
    <row r="23" spans="2:5">
      <c r="B23" s="8" t="s">
        <v>7</v>
      </c>
      <c r="C23" s="37"/>
      <c r="D23" s="22">
        <v>0.32160854228014901</v>
      </c>
      <c r="E23" s="22"/>
    </row>
    <row r="24" spans="2:5">
      <c r="B24" s="8" t="s">
        <v>9</v>
      </c>
      <c r="C24" s="38"/>
      <c r="D24" s="22">
        <v>0.39420493253836197</v>
      </c>
      <c r="E24" s="22"/>
    </row>
    <row r="25" spans="2:5" ht="9.9499999999999993" customHeight="1"/>
    <row r="26" spans="2:5" ht="106.5" customHeight="1">
      <c r="B26" s="35" t="s">
        <v>369</v>
      </c>
      <c r="C26" s="35"/>
      <c r="D26" s="35"/>
      <c r="E26" s="35"/>
    </row>
    <row r="27" spans="2:5" ht="28.5" customHeight="1">
      <c r="B27" s="39"/>
      <c r="C27" s="39"/>
      <c r="D27" s="39"/>
      <c r="E27" s="39"/>
    </row>
  </sheetData>
  <mergeCells count="7">
    <mergeCell ref="B26:E26"/>
    <mergeCell ref="B27:E27"/>
    <mergeCell ref="B2:D2"/>
    <mergeCell ref="C5:C9"/>
    <mergeCell ref="C10:C14"/>
    <mergeCell ref="C15:C19"/>
    <mergeCell ref="C20:C24"/>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showGridLines="0" workbookViewId="0">
      <selection activeCell="B2" sqref="B2:E2"/>
    </sheetView>
  </sheetViews>
  <sheetFormatPr baseColWidth="10" defaultRowHeight="11.25"/>
  <cols>
    <col min="1" max="1" width="3.6640625" style="6" customWidth="1"/>
    <col min="2" max="2" width="10.1640625" style="6" customWidth="1"/>
    <col min="3" max="3" width="24.1640625" style="6" customWidth="1"/>
    <col min="4" max="4" width="14.5" style="6" customWidth="1"/>
    <col min="5" max="5" width="17" style="6" customWidth="1"/>
    <col min="6" max="6" width="10.1640625" style="6" customWidth="1"/>
    <col min="7" max="16384" width="12" style="6"/>
  </cols>
  <sheetData>
    <row r="1" spans="2:7" ht="9.9499999999999993" customHeight="1"/>
    <row r="2" spans="2:7" ht="24.95" customHeight="1">
      <c r="B2" s="33" t="s">
        <v>333</v>
      </c>
      <c r="C2" s="34"/>
      <c r="D2" s="34"/>
      <c r="E2" s="34"/>
    </row>
    <row r="3" spans="2:7" ht="12.75" customHeight="1">
      <c r="B3" s="26"/>
      <c r="G3" s="31"/>
    </row>
    <row r="4" spans="2:7" ht="35.1" customHeight="1">
      <c r="B4" s="7" t="s">
        <v>264</v>
      </c>
      <c r="C4" s="7" t="s">
        <v>334</v>
      </c>
      <c r="D4" s="7" t="s">
        <v>267</v>
      </c>
      <c r="G4" s="29" t="s">
        <v>363</v>
      </c>
    </row>
    <row r="5" spans="2:7">
      <c r="B5" s="8" t="s">
        <v>0</v>
      </c>
      <c r="C5" s="40" t="s">
        <v>21</v>
      </c>
      <c r="D5" s="22">
        <v>3.0027629257866302</v>
      </c>
    </row>
    <row r="6" spans="2:7">
      <c r="B6" s="8" t="s">
        <v>3</v>
      </c>
      <c r="C6" s="41"/>
      <c r="D6" s="22">
        <v>1.7066032188314</v>
      </c>
    </row>
    <row r="7" spans="2:7">
      <c r="B7" s="8" t="s">
        <v>5</v>
      </c>
      <c r="C7" s="41"/>
      <c r="D7" s="22">
        <v>5.6855795119121</v>
      </c>
    </row>
    <row r="8" spans="2:7">
      <c r="B8" s="8" t="s">
        <v>7</v>
      </c>
      <c r="C8" s="41"/>
      <c r="D8" s="22">
        <v>4.1156269389813103</v>
      </c>
    </row>
    <row r="9" spans="2:7">
      <c r="B9" s="8" t="s">
        <v>9</v>
      </c>
      <c r="C9" s="42"/>
      <c r="D9" s="22">
        <v>1.87626676482304</v>
      </c>
    </row>
    <row r="10" spans="2:7">
      <c r="B10" s="8" t="s">
        <v>0</v>
      </c>
      <c r="C10" s="40" t="s">
        <v>22</v>
      </c>
      <c r="D10" s="22">
        <v>3.3102392780372298</v>
      </c>
    </row>
    <row r="11" spans="2:7">
      <c r="B11" s="8" t="s">
        <v>3</v>
      </c>
      <c r="C11" s="41"/>
      <c r="D11" s="22">
        <v>5.8545618650094697</v>
      </c>
    </row>
    <row r="12" spans="2:7">
      <c r="B12" s="8" t="s">
        <v>5</v>
      </c>
      <c r="C12" s="41"/>
      <c r="D12" s="22">
        <v>4.9608196635198398</v>
      </c>
    </row>
    <row r="13" spans="2:7">
      <c r="B13" s="8" t="s">
        <v>7</v>
      </c>
      <c r="C13" s="41"/>
      <c r="D13" s="22">
        <v>4.0373091976644497</v>
      </c>
    </row>
    <row r="14" spans="2:7">
      <c r="B14" s="8" t="s">
        <v>9</v>
      </c>
      <c r="C14" s="42"/>
      <c r="D14" s="22">
        <v>2.4661022468523401</v>
      </c>
    </row>
    <row r="15" spans="2:7">
      <c r="B15" s="8" t="s">
        <v>0</v>
      </c>
      <c r="C15" s="40" t="s">
        <v>335</v>
      </c>
      <c r="D15" s="22">
        <v>0.177553752910241</v>
      </c>
    </row>
    <row r="16" spans="2:7">
      <c r="B16" s="8" t="s">
        <v>3</v>
      </c>
      <c r="C16" s="41"/>
      <c r="D16" s="22">
        <v>0.93920824705765604</v>
      </c>
    </row>
    <row r="17" spans="2:5">
      <c r="B17" s="8" t="s">
        <v>5</v>
      </c>
      <c r="C17" s="41"/>
      <c r="D17" s="22">
        <v>0.57584517121221901</v>
      </c>
    </row>
    <row r="18" spans="2:5">
      <c r="B18" s="8" t="s">
        <v>7</v>
      </c>
      <c r="C18" s="41"/>
      <c r="D18" s="22">
        <v>0.175271146632866</v>
      </c>
    </row>
    <row r="19" spans="2:5">
      <c r="B19" s="8" t="s">
        <v>9</v>
      </c>
      <c r="C19" s="42"/>
      <c r="D19" s="22">
        <v>3.5006452749017897E-2</v>
      </c>
    </row>
    <row r="20" spans="2:5">
      <c r="B20" s="8" t="s">
        <v>0</v>
      </c>
      <c r="C20" s="40" t="s">
        <v>23</v>
      </c>
      <c r="D20" s="22">
        <v>0.27009103534214701</v>
      </c>
    </row>
    <row r="21" spans="2:5">
      <c r="B21" s="8" t="s">
        <v>3</v>
      </c>
      <c r="C21" s="41"/>
      <c r="D21" s="22">
        <v>5.12252020731193E-2</v>
      </c>
    </row>
    <row r="22" spans="2:5">
      <c r="B22" s="8" t="s">
        <v>5</v>
      </c>
      <c r="C22" s="41"/>
      <c r="D22" s="22">
        <v>0.33591742136666602</v>
      </c>
    </row>
    <row r="23" spans="2:5">
      <c r="B23" s="8" t="s">
        <v>7</v>
      </c>
      <c r="C23" s="41"/>
      <c r="D23" s="22">
        <v>0.30449276231337902</v>
      </c>
    </row>
    <row r="24" spans="2:5">
      <c r="B24" s="8" t="s">
        <v>9</v>
      </c>
      <c r="C24" s="42"/>
      <c r="D24" s="22">
        <v>0.24733162683035401</v>
      </c>
    </row>
    <row r="25" spans="2:5" ht="9.9499999999999993" customHeight="1"/>
    <row r="26" spans="2:5" ht="110.25" customHeight="1">
      <c r="B26" s="35" t="s">
        <v>370</v>
      </c>
      <c r="C26" s="34"/>
      <c r="D26" s="34"/>
      <c r="E26" s="34"/>
    </row>
    <row r="27" spans="2:5" ht="24" customHeight="1">
      <c r="B27" s="39"/>
      <c r="C27" s="39"/>
      <c r="D27" s="39"/>
      <c r="E27" s="39"/>
    </row>
  </sheetData>
  <mergeCells count="7">
    <mergeCell ref="B27:E27"/>
    <mergeCell ref="B2:E2"/>
    <mergeCell ref="B26:E26"/>
    <mergeCell ref="C5:C9"/>
    <mergeCell ref="C10:C14"/>
    <mergeCell ref="C15:C19"/>
    <mergeCell ref="C20:C24"/>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zoomScaleNormal="100" workbookViewId="0">
      <selection activeCell="B2" sqref="B2:E2"/>
    </sheetView>
  </sheetViews>
  <sheetFormatPr baseColWidth="10" defaultRowHeight="11.25"/>
  <cols>
    <col min="1" max="1" width="3.6640625" style="6" customWidth="1"/>
    <col min="2" max="2" width="10.1640625" style="6" customWidth="1"/>
    <col min="3" max="3" width="17.1640625" style="6" customWidth="1"/>
    <col min="4" max="4" width="14.1640625" style="6" customWidth="1"/>
    <col min="5" max="5" width="24" style="6" customWidth="1"/>
    <col min="6" max="6" width="10.1640625" style="6" customWidth="1"/>
    <col min="7" max="16384" width="12" style="6"/>
  </cols>
  <sheetData>
    <row r="1" spans="2:5" ht="9.9499999999999993" customHeight="1"/>
    <row r="2" spans="2:5" ht="24.95" customHeight="1">
      <c r="B2" s="33" t="s">
        <v>341</v>
      </c>
      <c r="C2" s="34"/>
      <c r="D2" s="34"/>
      <c r="E2" s="34"/>
    </row>
    <row r="3" spans="2:5" ht="12" customHeight="1">
      <c r="B3" s="26"/>
    </row>
    <row r="4" spans="2:5" ht="35.1" customHeight="1">
      <c r="B4" s="7"/>
      <c r="C4" s="44" t="s">
        <v>280</v>
      </c>
      <c r="D4" s="45"/>
      <c r="E4" s="19" t="s">
        <v>278</v>
      </c>
    </row>
    <row r="5" spans="2:5" ht="24.75" customHeight="1">
      <c r="B5" s="8"/>
      <c r="C5" s="20" t="s">
        <v>279</v>
      </c>
      <c r="D5" s="20" t="s">
        <v>281</v>
      </c>
      <c r="E5" s="21"/>
    </row>
    <row r="6" spans="2:5">
      <c r="B6" s="8" t="s">
        <v>0</v>
      </c>
      <c r="C6" s="22">
        <v>52.2</v>
      </c>
      <c r="D6" s="22">
        <v>52.6</v>
      </c>
      <c r="E6" s="23" t="s">
        <v>336</v>
      </c>
    </row>
    <row r="7" spans="2:5">
      <c r="B7" s="8" t="s">
        <v>3</v>
      </c>
      <c r="C7" s="22">
        <v>73.7</v>
      </c>
      <c r="D7" s="22">
        <v>51.8</v>
      </c>
      <c r="E7" s="23" t="s">
        <v>337</v>
      </c>
    </row>
    <row r="8" spans="2:5">
      <c r="B8" s="8" t="s">
        <v>5</v>
      </c>
      <c r="C8" s="22">
        <v>65.400000000000006</v>
      </c>
      <c r="D8" s="22">
        <v>53.8</v>
      </c>
      <c r="E8" s="23" t="s">
        <v>338</v>
      </c>
    </row>
    <row r="9" spans="2:5">
      <c r="B9" s="8" t="s">
        <v>7</v>
      </c>
      <c r="C9" s="22">
        <v>58.3</v>
      </c>
      <c r="D9" s="22">
        <v>52.3</v>
      </c>
      <c r="E9" s="23" t="s">
        <v>339</v>
      </c>
    </row>
    <row r="10" spans="2:5">
      <c r="B10" s="8" t="s">
        <v>9</v>
      </c>
      <c r="C10" s="22">
        <v>46.3</v>
      </c>
      <c r="D10" s="22">
        <v>51.9</v>
      </c>
      <c r="E10" s="23" t="s">
        <v>340</v>
      </c>
    </row>
    <row r="11" spans="2:5">
      <c r="B11" s="25"/>
      <c r="C11" s="27"/>
      <c r="D11" s="27"/>
      <c r="E11" s="28"/>
    </row>
    <row r="12" spans="2:5">
      <c r="B12" s="24" t="s">
        <v>282</v>
      </c>
      <c r="C12" s="25"/>
      <c r="D12" s="25"/>
      <c r="E12" s="25"/>
    </row>
    <row r="13" spans="2:5" ht="23.25" customHeight="1"/>
    <row r="14" spans="2:5" ht="67.5" customHeight="1">
      <c r="B14" s="43" t="s">
        <v>343</v>
      </c>
      <c r="C14" s="43"/>
      <c r="D14" s="43"/>
      <c r="E14" s="43"/>
    </row>
    <row r="15" spans="2:5" ht="9" customHeight="1">
      <c r="B15" s="43" t="s">
        <v>342</v>
      </c>
      <c r="C15" s="43"/>
      <c r="D15" s="43"/>
      <c r="E15" s="43"/>
    </row>
    <row r="16" spans="2:5" ht="58.5" customHeight="1">
      <c r="B16" s="43"/>
      <c r="C16" s="43"/>
      <c r="D16" s="43"/>
      <c r="E16" s="43"/>
    </row>
    <row r="17" spans="2:5" ht="24.75" customHeight="1">
      <c r="B17" s="35" t="s">
        <v>371</v>
      </c>
      <c r="C17" s="34"/>
      <c r="D17" s="34"/>
      <c r="E17" s="34"/>
    </row>
  </sheetData>
  <mergeCells count="5">
    <mergeCell ref="B15:E16"/>
    <mergeCell ref="B2:E2"/>
    <mergeCell ref="B17:E17"/>
    <mergeCell ref="C4:D4"/>
    <mergeCell ref="B14:E1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0"/>
  <sheetViews>
    <sheetView showGridLines="0" workbookViewId="0">
      <selection activeCell="B2" sqref="B2:D2"/>
    </sheetView>
  </sheetViews>
  <sheetFormatPr baseColWidth="10" defaultRowHeight="11.25"/>
  <cols>
    <col min="1" max="1" width="3.6640625" style="6" customWidth="1"/>
    <col min="2" max="2" width="27.5" style="6" customWidth="1"/>
    <col min="3" max="3" width="16.1640625" style="6" customWidth="1"/>
    <col min="4" max="4" width="34.83203125" style="6" customWidth="1"/>
    <col min="5" max="5" width="5.1640625" style="6" customWidth="1"/>
    <col min="6" max="6" width="12" style="6"/>
    <col min="7" max="7" width="15" style="6" customWidth="1"/>
    <col min="8" max="8" width="15.83203125" style="6" customWidth="1"/>
    <col min="9" max="16384" width="12" style="6"/>
  </cols>
  <sheetData>
    <row r="1" spans="2:8" ht="9.9499999999999993" customHeight="1"/>
    <row r="2" spans="2:8" ht="24.95" customHeight="1">
      <c r="B2" s="33" t="s">
        <v>330</v>
      </c>
      <c r="C2" s="33"/>
      <c r="D2" s="34"/>
    </row>
    <row r="3" spans="2:8" ht="35.1" customHeight="1">
      <c r="B3" s="7" t="s">
        <v>344</v>
      </c>
      <c r="C3" s="7" t="s">
        <v>273</v>
      </c>
      <c r="D3" s="7" t="s">
        <v>272</v>
      </c>
      <c r="G3" s="46" t="s">
        <v>272</v>
      </c>
      <c r="H3" s="46"/>
    </row>
    <row r="4" spans="2:8" ht="12.75" customHeight="1">
      <c r="B4" s="8" t="s">
        <v>99</v>
      </c>
      <c r="C4" s="8" t="s">
        <v>24</v>
      </c>
      <c r="D4" s="9">
        <v>67.899955327026404</v>
      </c>
      <c r="E4" s="16"/>
      <c r="G4" s="17" t="s">
        <v>275</v>
      </c>
      <c r="H4" s="17" t="s">
        <v>276</v>
      </c>
    </row>
    <row r="5" spans="2:8">
      <c r="B5" s="8" t="s">
        <v>100</v>
      </c>
      <c r="C5" s="8" t="s">
        <v>25</v>
      </c>
      <c r="D5" s="9">
        <v>59.804302967653499</v>
      </c>
      <c r="E5" s="16"/>
      <c r="G5" s="18">
        <f>_xlfn.PERCENTILE.EXC(D4:D87, 0.05)</f>
        <v>9.6824383058541699</v>
      </c>
      <c r="H5" s="18">
        <f>_xlfn.PERCENTILE.EXC(D4:D87, 0.95)</f>
        <v>88.793920201126724</v>
      </c>
    </row>
    <row r="6" spans="2:8">
      <c r="B6" s="8" t="s">
        <v>101</v>
      </c>
      <c r="C6" s="8" t="s">
        <v>26</v>
      </c>
      <c r="D6" s="9">
        <v>55.606162551145097</v>
      </c>
      <c r="E6" s="16"/>
    </row>
    <row r="7" spans="2:8">
      <c r="B7" s="8" t="s">
        <v>102</v>
      </c>
      <c r="C7" s="8" t="s">
        <v>27</v>
      </c>
      <c r="D7" s="9">
        <v>45.368107473946601</v>
      </c>
      <c r="E7" s="16"/>
    </row>
    <row r="8" spans="2:8">
      <c r="B8" s="8" t="s">
        <v>103</v>
      </c>
      <c r="C8" s="8" t="s">
        <v>28</v>
      </c>
      <c r="D8" s="9">
        <v>51.906123866991599</v>
      </c>
      <c r="E8" s="16"/>
      <c r="G8" s="31"/>
    </row>
    <row r="9" spans="2:8">
      <c r="B9" s="8" t="s">
        <v>104</v>
      </c>
      <c r="C9" s="8" t="s">
        <v>29</v>
      </c>
      <c r="D9" s="9">
        <v>56.262172419921399</v>
      </c>
      <c r="E9" s="16"/>
    </row>
    <row r="10" spans="2:8">
      <c r="B10" s="8" t="s">
        <v>105</v>
      </c>
      <c r="C10" s="8" t="s">
        <v>30</v>
      </c>
      <c r="D10" s="9">
        <v>47.510953220657797</v>
      </c>
      <c r="E10" s="16"/>
    </row>
    <row r="11" spans="2:8">
      <c r="B11" s="8" t="s">
        <v>106</v>
      </c>
      <c r="C11" s="8" t="s">
        <v>31</v>
      </c>
      <c r="D11" s="9">
        <v>59.289958305207698</v>
      </c>
      <c r="E11" s="16"/>
      <c r="G11" s="29" t="s">
        <v>364</v>
      </c>
    </row>
    <row r="12" spans="2:8">
      <c r="B12" s="8" t="s">
        <v>107</v>
      </c>
      <c r="C12" s="8" t="s">
        <v>32</v>
      </c>
      <c r="D12" s="9">
        <v>52.659400301990601</v>
      </c>
      <c r="E12" s="16"/>
    </row>
    <row r="13" spans="2:8">
      <c r="B13" s="8" t="s">
        <v>108</v>
      </c>
      <c r="C13" s="8" t="s">
        <v>33</v>
      </c>
      <c r="D13" s="9">
        <v>59.906733748197503</v>
      </c>
      <c r="E13" s="16"/>
    </row>
    <row r="14" spans="2:8">
      <c r="B14" s="8" t="s">
        <v>109</v>
      </c>
      <c r="C14" s="8" t="s">
        <v>34</v>
      </c>
      <c r="D14" s="9">
        <v>51.729727918321402</v>
      </c>
      <c r="E14" s="16"/>
    </row>
    <row r="15" spans="2:8">
      <c r="B15" s="8" t="s">
        <v>110</v>
      </c>
      <c r="C15" s="8" t="s">
        <v>35</v>
      </c>
      <c r="D15" s="9">
        <v>58.994017059085202</v>
      </c>
      <c r="E15" s="16"/>
    </row>
    <row r="16" spans="2:8">
      <c r="B16" s="8" t="s">
        <v>111</v>
      </c>
      <c r="C16" s="8" t="s">
        <v>36</v>
      </c>
      <c r="D16" s="9">
        <v>49.455163202512601</v>
      </c>
      <c r="E16" s="16"/>
    </row>
    <row r="17" spans="2:5">
      <c r="B17" s="8" t="s">
        <v>112</v>
      </c>
      <c r="C17" s="8" t="s">
        <v>37</v>
      </c>
      <c r="D17" s="9">
        <v>45.596465780154297</v>
      </c>
      <c r="E17" s="16"/>
    </row>
    <row r="18" spans="2:5">
      <c r="B18" s="8" t="s">
        <v>113</v>
      </c>
      <c r="C18" s="8" t="s">
        <v>38</v>
      </c>
      <c r="D18" s="9">
        <v>46.249817242434901</v>
      </c>
      <c r="E18" s="16"/>
    </row>
    <row r="19" spans="2:5">
      <c r="B19" s="8" t="s">
        <v>114</v>
      </c>
      <c r="C19" s="8" t="s">
        <v>39</v>
      </c>
      <c r="D19" s="9">
        <v>82.595046915944906</v>
      </c>
      <c r="E19" s="16"/>
    </row>
    <row r="20" spans="2:5">
      <c r="B20" s="8" t="s">
        <v>345</v>
      </c>
      <c r="C20" s="8" t="s">
        <v>40</v>
      </c>
      <c r="D20" s="9">
        <v>62.9813653820705</v>
      </c>
      <c r="E20" s="16"/>
    </row>
    <row r="21" spans="2:5">
      <c r="B21" s="8" t="s">
        <v>346</v>
      </c>
      <c r="C21" s="8" t="s">
        <v>41</v>
      </c>
      <c r="D21" s="9">
        <v>73.422345896934502</v>
      </c>
      <c r="E21" s="16"/>
    </row>
    <row r="22" spans="2:5">
      <c r="B22" s="8" t="s">
        <v>117</v>
      </c>
      <c r="C22" s="8" t="s">
        <v>42</v>
      </c>
      <c r="D22" s="9">
        <v>54.5760830079575</v>
      </c>
      <c r="E22" s="16"/>
    </row>
    <row r="23" spans="2:5">
      <c r="B23" s="8" t="s">
        <v>118</v>
      </c>
      <c r="C23" s="8" t="s">
        <v>43</v>
      </c>
      <c r="D23" s="9">
        <v>59.019249645320301</v>
      </c>
      <c r="E23" s="16"/>
    </row>
    <row r="24" spans="2:5">
      <c r="B24" s="8" t="s">
        <v>119</v>
      </c>
      <c r="C24" s="8" t="s">
        <v>44</v>
      </c>
      <c r="D24" s="9">
        <v>75.409876785457797</v>
      </c>
      <c r="E24" s="16"/>
    </row>
    <row r="25" spans="2:5">
      <c r="B25" s="8" t="s">
        <v>120</v>
      </c>
      <c r="C25" s="8" t="s">
        <v>45</v>
      </c>
      <c r="D25" s="9">
        <v>54.154016967503502</v>
      </c>
      <c r="E25" s="16"/>
    </row>
    <row r="26" spans="2:5">
      <c r="B26" s="8" t="s">
        <v>121</v>
      </c>
      <c r="C26" s="8" t="s">
        <v>46</v>
      </c>
      <c r="D26" s="9">
        <v>40.4752989930955</v>
      </c>
      <c r="E26" s="16"/>
    </row>
    <row r="27" spans="2:5">
      <c r="B27" s="8" t="s">
        <v>122</v>
      </c>
      <c r="C27" s="8" t="s">
        <v>47</v>
      </c>
      <c r="D27" s="9">
        <v>63.6989427093378</v>
      </c>
      <c r="E27" s="16"/>
    </row>
    <row r="28" spans="2:5">
      <c r="B28" s="8" t="s">
        <v>123</v>
      </c>
      <c r="C28" s="8" t="s">
        <v>48</v>
      </c>
      <c r="D28" s="9">
        <v>40.620308641405401</v>
      </c>
      <c r="E28" s="16"/>
    </row>
    <row r="29" spans="2:5">
      <c r="B29" s="8" t="s">
        <v>124</v>
      </c>
      <c r="C29" s="8" t="s">
        <v>49</v>
      </c>
      <c r="D29" s="9">
        <v>83.975811427550298</v>
      </c>
      <c r="E29" s="16"/>
    </row>
    <row r="30" spans="2:5">
      <c r="B30" s="8" t="s">
        <v>125</v>
      </c>
      <c r="C30" s="8" t="s">
        <v>50</v>
      </c>
      <c r="D30" s="9">
        <v>28.557707717707402</v>
      </c>
      <c r="E30" s="16"/>
    </row>
    <row r="31" spans="2:5">
      <c r="B31" s="8" t="s">
        <v>126</v>
      </c>
      <c r="C31" s="8" t="s">
        <v>51</v>
      </c>
      <c r="D31" s="9">
        <v>8.3775501099452594</v>
      </c>
      <c r="E31" s="16"/>
    </row>
    <row r="32" spans="2:5">
      <c r="B32" s="8" t="s">
        <v>127</v>
      </c>
      <c r="C32" s="8" t="s">
        <v>13</v>
      </c>
      <c r="D32" s="9">
        <v>20.002565546013098</v>
      </c>
      <c r="E32" s="16"/>
    </row>
    <row r="33" spans="2:5">
      <c r="B33" s="8" t="s">
        <v>128</v>
      </c>
      <c r="C33" s="8" t="s">
        <v>52</v>
      </c>
      <c r="D33" s="9">
        <v>62.2937342737305</v>
      </c>
      <c r="E33" s="16"/>
    </row>
    <row r="34" spans="2:5">
      <c r="B34" s="8" t="s">
        <v>129</v>
      </c>
      <c r="C34" s="8" t="s">
        <v>53</v>
      </c>
      <c r="D34" s="9">
        <v>69.532982474667193</v>
      </c>
      <c r="E34" s="16"/>
    </row>
    <row r="35" spans="2:5">
      <c r="B35" s="8" t="s">
        <v>130</v>
      </c>
      <c r="C35" s="8" t="s">
        <v>14</v>
      </c>
      <c r="D35" s="9">
        <v>55.172191358268798</v>
      </c>
      <c r="E35" s="16"/>
    </row>
    <row r="36" spans="2:5">
      <c r="B36" s="8" t="s">
        <v>131</v>
      </c>
      <c r="C36" s="8" t="s">
        <v>54</v>
      </c>
      <c r="D36" s="9">
        <v>88.425571209817207</v>
      </c>
      <c r="E36" s="16"/>
    </row>
    <row r="37" spans="2:5">
      <c r="B37" s="8" t="s">
        <v>132</v>
      </c>
      <c r="C37" s="8" t="s">
        <v>55</v>
      </c>
      <c r="D37" s="9">
        <v>65.675961780808905</v>
      </c>
      <c r="E37" s="16"/>
    </row>
    <row r="38" spans="2:5">
      <c r="B38" s="8" t="s">
        <v>133</v>
      </c>
      <c r="C38" s="8" t="s">
        <v>56</v>
      </c>
      <c r="D38" s="9">
        <v>74.561647310041593</v>
      </c>
      <c r="E38" s="16"/>
    </row>
    <row r="39" spans="2:5">
      <c r="B39" s="8" t="s">
        <v>134</v>
      </c>
      <c r="C39" s="8" t="s">
        <v>57</v>
      </c>
      <c r="D39" s="9">
        <v>76.271007178211306</v>
      </c>
      <c r="E39" s="16"/>
    </row>
    <row r="40" spans="2:5">
      <c r="B40" s="8" t="s">
        <v>135</v>
      </c>
      <c r="C40" s="8" t="s">
        <v>15</v>
      </c>
      <c r="D40" s="9">
        <v>48.584208407166003</v>
      </c>
      <c r="E40" s="16"/>
    </row>
    <row r="41" spans="2:5">
      <c r="B41" s="8" t="s">
        <v>136</v>
      </c>
      <c r="C41" s="8" t="s">
        <v>58</v>
      </c>
      <c r="D41" s="9">
        <v>73.226737781640097</v>
      </c>
      <c r="E41" s="16"/>
    </row>
    <row r="42" spans="2:5">
      <c r="B42" s="8" t="s">
        <v>137</v>
      </c>
      <c r="C42" s="8" t="s">
        <v>10</v>
      </c>
      <c r="D42" s="9">
        <v>87.776067584323698</v>
      </c>
      <c r="E42" s="16"/>
    </row>
    <row r="43" spans="2:5">
      <c r="B43" s="8" t="s">
        <v>138</v>
      </c>
      <c r="C43" s="8" t="s">
        <v>59</v>
      </c>
      <c r="D43" s="9">
        <v>63.7004921909543</v>
      </c>
      <c r="E43" s="16"/>
    </row>
    <row r="44" spans="2:5">
      <c r="B44" s="8" t="s">
        <v>139</v>
      </c>
      <c r="C44" s="8" t="s">
        <v>60</v>
      </c>
      <c r="D44" s="9">
        <v>41.013866306202402</v>
      </c>
      <c r="E44" s="16"/>
    </row>
    <row r="45" spans="2:5">
      <c r="B45" s="8" t="s">
        <v>140</v>
      </c>
      <c r="C45" s="8" t="s">
        <v>12</v>
      </c>
      <c r="D45" s="9">
        <v>62.499545388491399</v>
      </c>
      <c r="E45" s="16"/>
    </row>
    <row r="46" spans="2:5">
      <c r="B46" s="8" t="s">
        <v>141</v>
      </c>
      <c r="C46" s="8" t="s">
        <v>61</v>
      </c>
      <c r="D46" s="9">
        <v>38.068025118439799</v>
      </c>
      <c r="E46" s="16"/>
    </row>
    <row r="47" spans="2:5">
      <c r="B47" s="8" t="s">
        <v>142</v>
      </c>
      <c r="C47" s="8" t="s">
        <v>2</v>
      </c>
      <c r="D47" s="9">
        <v>52.322414320172101</v>
      </c>
      <c r="E47" s="16"/>
    </row>
    <row r="48" spans="2:5">
      <c r="B48" s="8" t="s">
        <v>143</v>
      </c>
      <c r="C48" s="8" t="s">
        <v>62</v>
      </c>
      <c r="D48" s="9">
        <v>54.317816864238701</v>
      </c>
      <c r="E48" s="16"/>
    </row>
    <row r="49" spans="2:5">
      <c r="B49" s="8" t="s">
        <v>144</v>
      </c>
      <c r="C49" s="8" t="s">
        <v>63</v>
      </c>
      <c r="D49" s="9">
        <v>77.724753828184802</v>
      </c>
      <c r="E49" s="16"/>
    </row>
    <row r="50" spans="2:5">
      <c r="B50" s="8" t="s">
        <v>145</v>
      </c>
      <c r="C50" s="8" t="s">
        <v>16</v>
      </c>
      <c r="D50" s="9">
        <v>90.518608809750006</v>
      </c>
      <c r="E50" s="16"/>
    </row>
    <row r="51" spans="2:5">
      <c r="B51" s="8" t="s">
        <v>146</v>
      </c>
      <c r="C51" s="8" t="s">
        <v>64</v>
      </c>
      <c r="D51" s="9">
        <v>89.423452606316701</v>
      </c>
      <c r="E51" s="16"/>
    </row>
    <row r="52" spans="2:5">
      <c r="B52" s="8" t="s">
        <v>147</v>
      </c>
      <c r="C52" s="8" t="s">
        <v>8</v>
      </c>
      <c r="D52" s="9">
        <v>20.133588655954501</v>
      </c>
      <c r="E52" s="16"/>
    </row>
    <row r="53" spans="2:5">
      <c r="B53" s="8" t="s">
        <v>148</v>
      </c>
      <c r="C53" s="8" t="s">
        <v>65</v>
      </c>
      <c r="D53" s="9">
        <v>51.279386139308599</v>
      </c>
      <c r="E53" s="16"/>
    </row>
    <row r="54" spans="2:5">
      <c r="B54" s="8" t="s">
        <v>149</v>
      </c>
      <c r="C54" s="8" t="s">
        <v>66</v>
      </c>
      <c r="D54" s="9">
        <v>71.366637785080798</v>
      </c>
      <c r="E54" s="16"/>
    </row>
    <row r="55" spans="2:5">
      <c r="B55" s="8" t="s">
        <v>150</v>
      </c>
      <c r="C55" s="8" t="s">
        <v>67</v>
      </c>
      <c r="D55" s="9">
        <v>58.886930846108598</v>
      </c>
      <c r="E55" s="16"/>
    </row>
    <row r="56" spans="2:5">
      <c r="B56" s="8" t="s">
        <v>151</v>
      </c>
      <c r="C56" s="8" t="s">
        <v>6</v>
      </c>
      <c r="D56" s="9">
        <v>74.573850444678499</v>
      </c>
      <c r="E56" s="16"/>
    </row>
    <row r="57" spans="2:5">
      <c r="B57" s="8" t="s">
        <v>152</v>
      </c>
      <c r="C57" s="8" t="s">
        <v>68</v>
      </c>
      <c r="D57" s="9">
        <v>58.9355637855884</v>
      </c>
      <c r="E57" s="16"/>
    </row>
    <row r="58" spans="2:5">
      <c r="B58" s="8" t="s">
        <v>153</v>
      </c>
      <c r="C58" s="8" t="s">
        <v>69</v>
      </c>
      <c r="D58" s="9">
        <v>54.8829907634683</v>
      </c>
      <c r="E58" s="16"/>
    </row>
    <row r="59" spans="2:5">
      <c r="B59" s="8" t="s">
        <v>154</v>
      </c>
      <c r="C59" s="8" t="s">
        <v>4</v>
      </c>
      <c r="D59" s="9">
        <v>54.564526155690899</v>
      </c>
      <c r="E59" s="16"/>
    </row>
    <row r="60" spans="2:5">
      <c r="B60" s="8" t="s">
        <v>155</v>
      </c>
      <c r="C60" s="8" t="s">
        <v>70</v>
      </c>
      <c r="D60" s="9">
        <v>95.794149376708106</v>
      </c>
      <c r="E60" s="16"/>
    </row>
    <row r="61" spans="2:5">
      <c r="B61" s="8" t="s">
        <v>156</v>
      </c>
      <c r="C61" s="8" t="s">
        <v>71</v>
      </c>
      <c r="D61" s="9">
        <v>55.823596172236797</v>
      </c>
      <c r="E61" s="16"/>
    </row>
    <row r="62" spans="2:5">
      <c r="B62" s="8" t="s">
        <v>157</v>
      </c>
      <c r="C62" s="8" t="s">
        <v>72</v>
      </c>
      <c r="D62" s="9">
        <v>57.361020185288297</v>
      </c>
      <c r="E62" s="16"/>
    </row>
    <row r="63" spans="2:5">
      <c r="B63" s="8" t="s">
        <v>158</v>
      </c>
      <c r="C63" s="8" t="s">
        <v>73</v>
      </c>
      <c r="D63" s="9">
        <v>53.139563962615902</v>
      </c>
      <c r="E63" s="16"/>
    </row>
    <row r="64" spans="2:5">
      <c r="B64" s="8" t="s">
        <v>159</v>
      </c>
      <c r="C64" s="8" t="s">
        <v>74</v>
      </c>
      <c r="D64" s="9">
        <v>61.559863776550102</v>
      </c>
      <c r="E64" s="16"/>
    </row>
    <row r="65" spans="2:5">
      <c r="B65" s="8" t="s">
        <v>160</v>
      </c>
      <c r="C65" s="8" t="s">
        <v>75</v>
      </c>
      <c r="D65" s="9">
        <v>59.391457300982601</v>
      </c>
      <c r="E65" s="16"/>
    </row>
    <row r="66" spans="2:5">
      <c r="B66" s="8" t="s">
        <v>161</v>
      </c>
      <c r="C66" s="8" t="s">
        <v>76</v>
      </c>
      <c r="D66" s="9">
        <v>54.145903705115202</v>
      </c>
      <c r="E66" s="16"/>
    </row>
    <row r="67" spans="2:5">
      <c r="B67" s="8" t="s">
        <v>162</v>
      </c>
      <c r="C67" s="8" t="s">
        <v>77</v>
      </c>
      <c r="D67" s="9">
        <v>34.5355505668619</v>
      </c>
      <c r="E67" s="16"/>
    </row>
    <row r="68" spans="2:5">
      <c r="B68" s="8" t="s">
        <v>163</v>
      </c>
      <c r="C68" s="8" t="s">
        <v>78</v>
      </c>
      <c r="D68" s="9">
        <v>71.200440725088399</v>
      </c>
      <c r="E68" s="16"/>
    </row>
    <row r="69" spans="2:5">
      <c r="B69" s="8" t="s">
        <v>164</v>
      </c>
      <c r="C69" s="8" t="s">
        <v>79</v>
      </c>
      <c r="D69" s="9">
        <v>61.027513499644897</v>
      </c>
      <c r="E69" s="16"/>
    </row>
    <row r="70" spans="2:5">
      <c r="B70" s="8" t="s">
        <v>165</v>
      </c>
      <c r="C70" s="8" t="s">
        <v>80</v>
      </c>
      <c r="D70" s="9">
        <v>23.261663818193</v>
      </c>
      <c r="E70" s="16"/>
    </row>
    <row r="71" spans="2:5">
      <c r="B71" s="8" t="s">
        <v>166</v>
      </c>
      <c r="C71" s="8" t="s">
        <v>81</v>
      </c>
      <c r="D71" s="9">
        <v>60.976397587296802</v>
      </c>
      <c r="E71" s="16"/>
    </row>
    <row r="72" spans="2:5">
      <c r="B72" s="8" t="s">
        <v>167</v>
      </c>
      <c r="C72" s="8" t="s">
        <v>82</v>
      </c>
      <c r="D72" s="9">
        <v>39.929225837693501</v>
      </c>
      <c r="E72" s="16"/>
    </row>
    <row r="73" spans="2:5">
      <c r="B73" s="8" t="s">
        <v>168</v>
      </c>
      <c r="C73" s="8" t="s">
        <v>83</v>
      </c>
      <c r="D73" s="9">
        <v>56.842680099228801</v>
      </c>
      <c r="E73" s="16"/>
    </row>
    <row r="74" spans="2:5">
      <c r="B74" s="8" t="s">
        <v>169</v>
      </c>
      <c r="C74" s="8" t="s">
        <v>84</v>
      </c>
      <c r="D74" s="9">
        <v>21.171331385701802</v>
      </c>
      <c r="E74" s="16"/>
    </row>
    <row r="75" spans="2:5">
      <c r="B75" s="8" t="s">
        <v>170</v>
      </c>
      <c r="C75" s="8" t="s">
        <v>85</v>
      </c>
      <c r="D75" s="9">
        <v>13.5971028935809</v>
      </c>
      <c r="E75" s="16"/>
    </row>
    <row r="76" spans="2:5">
      <c r="B76" s="8" t="s">
        <v>171</v>
      </c>
      <c r="C76" s="8" t="s">
        <v>86</v>
      </c>
      <c r="D76" s="9">
        <v>88.916703198229897</v>
      </c>
      <c r="E76" s="16"/>
    </row>
    <row r="77" spans="2:5">
      <c r="B77" s="8" t="s">
        <v>172</v>
      </c>
      <c r="C77" s="8" t="s">
        <v>87</v>
      </c>
      <c r="D77" s="9">
        <v>0</v>
      </c>
      <c r="E77" s="16"/>
    </row>
    <row r="78" spans="2:5">
      <c r="B78" s="8" t="s">
        <v>173</v>
      </c>
      <c r="C78" s="8" t="s">
        <v>88</v>
      </c>
      <c r="D78" s="9">
        <v>63.015868749258402</v>
      </c>
      <c r="E78" s="16"/>
    </row>
    <row r="79" spans="2:5">
      <c r="B79" s="8" t="s">
        <v>174</v>
      </c>
      <c r="C79" s="8" t="s">
        <v>89</v>
      </c>
      <c r="D79" s="9">
        <v>34.026263939705601</v>
      </c>
      <c r="E79" s="16"/>
    </row>
    <row r="80" spans="2:5">
      <c r="B80" s="8" t="s">
        <v>175</v>
      </c>
      <c r="C80" s="8" t="s">
        <v>90</v>
      </c>
      <c r="D80" s="9">
        <v>38.777922078646903</v>
      </c>
      <c r="E80" s="16"/>
    </row>
    <row r="81" spans="2:5">
      <c r="B81" s="8" t="s">
        <v>176</v>
      </c>
      <c r="C81" s="8" t="s">
        <v>91</v>
      </c>
      <c r="D81" s="9">
        <v>59.1548929135799</v>
      </c>
      <c r="E81" s="16"/>
    </row>
    <row r="82" spans="2:5">
      <c r="B82" s="8" t="s">
        <v>177</v>
      </c>
      <c r="C82" s="8" t="s">
        <v>92</v>
      </c>
      <c r="D82" s="9">
        <v>66.576993694565701</v>
      </c>
      <c r="E82" s="16"/>
    </row>
    <row r="83" spans="2:5">
      <c r="B83" s="8" t="s">
        <v>178</v>
      </c>
      <c r="C83" s="8" t="s">
        <v>93</v>
      </c>
      <c r="D83" s="9">
        <v>7.9591939860165102</v>
      </c>
      <c r="E83" s="16"/>
    </row>
    <row r="84" spans="2:5">
      <c r="B84" s="8" t="s">
        <v>347</v>
      </c>
      <c r="C84" s="8" t="s">
        <v>94</v>
      </c>
      <c r="D84" s="9">
        <v>56.254231557305999</v>
      </c>
      <c r="E84" s="16"/>
    </row>
    <row r="85" spans="2:5">
      <c r="B85" s="8" t="s">
        <v>180</v>
      </c>
      <c r="C85" s="8" t="s">
        <v>95</v>
      </c>
      <c r="D85" s="9">
        <v>3.11838487159977</v>
      </c>
      <c r="E85" s="16"/>
    </row>
    <row r="86" spans="2:5">
      <c r="B86" s="8" t="s">
        <v>181</v>
      </c>
      <c r="C86" s="8" t="s">
        <v>96</v>
      </c>
      <c r="D86" s="9">
        <v>54.248773425190002</v>
      </c>
      <c r="E86" s="16"/>
    </row>
    <row r="87" spans="2:5">
      <c r="B87" s="8" t="s">
        <v>182</v>
      </c>
      <c r="C87" s="8" t="s">
        <v>97</v>
      </c>
      <c r="D87" s="9">
        <v>72.851371735933697</v>
      </c>
      <c r="E87" s="16"/>
    </row>
    <row r="88" spans="2:5" ht="9.9499999999999993" customHeight="1"/>
    <row r="89" spans="2:5" ht="135.75" customHeight="1">
      <c r="B89" s="35" t="s">
        <v>377</v>
      </c>
      <c r="C89" s="35"/>
      <c r="D89" s="34"/>
    </row>
    <row r="90" spans="2:5" ht="24" customHeight="1">
      <c r="B90" s="47"/>
      <c r="C90" s="47"/>
      <c r="D90" s="47"/>
    </row>
  </sheetData>
  <mergeCells count="4">
    <mergeCell ref="B2:D2"/>
    <mergeCell ref="B89:D89"/>
    <mergeCell ref="G3:H3"/>
    <mergeCell ref="B90:D9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0"/>
  <sheetViews>
    <sheetView showGridLines="0" topLeftCell="A61" workbookViewId="0">
      <selection activeCell="D4" sqref="D4"/>
    </sheetView>
  </sheetViews>
  <sheetFormatPr baseColWidth="10" defaultRowHeight="11.25"/>
  <cols>
    <col min="1" max="1" width="3.6640625" customWidth="1"/>
    <col min="2" max="2" width="25.1640625" customWidth="1"/>
    <col min="3" max="3" width="16.1640625" customWidth="1"/>
    <col min="4" max="4" width="27.6640625" customWidth="1"/>
    <col min="5" max="5" width="25.1640625" customWidth="1"/>
  </cols>
  <sheetData>
    <row r="1" spans="2:5" ht="9.9499999999999993" customHeight="1"/>
    <row r="2" spans="2:5" ht="24.95" customHeight="1">
      <c r="B2" s="48" t="s">
        <v>183</v>
      </c>
      <c r="C2" s="49"/>
      <c r="D2" s="49"/>
    </row>
    <row r="3" spans="2:5" ht="35.1" customHeight="1">
      <c r="B3" s="1" t="s">
        <v>98</v>
      </c>
      <c r="C3" s="3" t="s">
        <v>273</v>
      </c>
      <c r="D3" s="3" t="s">
        <v>274</v>
      </c>
    </row>
    <row r="4" spans="2:5">
      <c r="B4" s="2" t="s">
        <v>99</v>
      </c>
      <c r="C4" s="2" t="s">
        <v>24</v>
      </c>
      <c r="D4" s="4">
        <v>17.899955327026404</v>
      </c>
      <c r="E4" s="5"/>
    </row>
    <row r="5" spans="2:5">
      <c r="B5" s="2" t="s">
        <v>100</v>
      </c>
      <c r="C5" s="2" t="s">
        <v>25</v>
      </c>
      <c r="D5" s="4">
        <v>9.8043029676534985</v>
      </c>
      <c r="E5" s="5"/>
    </row>
    <row r="6" spans="2:5">
      <c r="B6" s="2" t="s">
        <v>101</v>
      </c>
      <c r="C6" s="2" t="s">
        <v>26</v>
      </c>
      <c r="D6" s="4">
        <v>5.606162551145097</v>
      </c>
      <c r="E6" s="5"/>
    </row>
    <row r="7" spans="2:5">
      <c r="B7" s="2" t="s">
        <v>102</v>
      </c>
      <c r="C7" s="2" t="s">
        <v>27</v>
      </c>
      <c r="D7" s="4">
        <v>-4.6318925260533987</v>
      </c>
      <c r="E7" s="5"/>
    </row>
    <row r="8" spans="2:5">
      <c r="B8" s="2" t="s">
        <v>103</v>
      </c>
      <c r="C8" s="2" t="s">
        <v>28</v>
      </c>
      <c r="D8" s="4">
        <v>1.9061238669915994</v>
      </c>
      <c r="E8" s="5"/>
    </row>
    <row r="9" spans="2:5">
      <c r="B9" s="2" t="s">
        <v>104</v>
      </c>
      <c r="C9" s="2" t="s">
        <v>29</v>
      </c>
      <c r="D9" s="4">
        <v>6.2621724199213986</v>
      </c>
      <c r="E9" s="5"/>
    </row>
    <row r="10" spans="2:5">
      <c r="B10" s="2" t="s">
        <v>105</v>
      </c>
      <c r="C10" s="2" t="s">
        <v>30</v>
      </c>
      <c r="D10" s="4">
        <v>-2.4890467793422033</v>
      </c>
      <c r="E10" s="5"/>
    </row>
    <row r="11" spans="2:5">
      <c r="B11" s="2" t="s">
        <v>106</v>
      </c>
      <c r="C11" s="2" t="s">
        <v>31</v>
      </c>
      <c r="D11" s="4">
        <v>9.2899583052076977</v>
      </c>
      <c r="E11" s="5"/>
    </row>
    <row r="12" spans="2:5">
      <c r="B12" s="2" t="s">
        <v>107</v>
      </c>
      <c r="C12" s="2" t="s">
        <v>32</v>
      </c>
      <c r="D12" s="4">
        <v>2.6594003019906012</v>
      </c>
      <c r="E12" s="5"/>
    </row>
    <row r="13" spans="2:5">
      <c r="B13" s="2" t="s">
        <v>108</v>
      </c>
      <c r="C13" s="2" t="s">
        <v>33</v>
      </c>
      <c r="D13" s="4">
        <v>9.9067337481975031</v>
      </c>
      <c r="E13" s="5"/>
    </row>
    <row r="14" spans="2:5">
      <c r="B14" s="2" t="s">
        <v>109</v>
      </c>
      <c r="C14" s="2" t="s">
        <v>34</v>
      </c>
      <c r="D14" s="4">
        <v>1.7297279183214016</v>
      </c>
      <c r="E14" s="5"/>
    </row>
    <row r="15" spans="2:5">
      <c r="B15" s="2" t="s">
        <v>110</v>
      </c>
      <c r="C15" s="2" t="s">
        <v>35</v>
      </c>
      <c r="D15" s="4">
        <v>8.994017059085202</v>
      </c>
      <c r="E15" s="5"/>
    </row>
    <row r="16" spans="2:5">
      <c r="B16" s="2" t="s">
        <v>111</v>
      </c>
      <c r="C16" s="2" t="s">
        <v>36</v>
      </c>
      <c r="D16" s="4">
        <v>-0.54483679748739888</v>
      </c>
      <c r="E16" s="5"/>
    </row>
    <row r="17" spans="2:5">
      <c r="B17" s="2" t="s">
        <v>112</v>
      </c>
      <c r="C17" s="2" t="s">
        <v>37</v>
      </c>
      <c r="D17" s="4">
        <v>-4.403534219845703</v>
      </c>
      <c r="E17" s="5"/>
    </row>
    <row r="18" spans="2:5">
      <c r="B18" s="2" t="s">
        <v>113</v>
      </c>
      <c r="C18" s="2" t="s">
        <v>38</v>
      </c>
      <c r="D18" s="4">
        <v>-3.7501827575650992</v>
      </c>
      <c r="E18" s="5"/>
    </row>
    <row r="19" spans="2:5">
      <c r="B19" s="2" t="s">
        <v>114</v>
      </c>
      <c r="C19" s="2" t="s">
        <v>39</v>
      </c>
      <c r="D19" s="4">
        <v>32.595046915944906</v>
      </c>
      <c r="E19" s="5"/>
    </row>
    <row r="20" spans="2:5">
      <c r="B20" s="2" t="s">
        <v>115</v>
      </c>
      <c r="C20" s="2" t="s">
        <v>40</v>
      </c>
      <c r="D20" s="4">
        <v>12.9813653820705</v>
      </c>
      <c r="E20" s="5"/>
    </row>
    <row r="21" spans="2:5">
      <c r="B21" s="2" t="s">
        <v>116</v>
      </c>
      <c r="C21" s="2" t="s">
        <v>41</v>
      </c>
      <c r="D21" s="4">
        <v>23.422345896934502</v>
      </c>
      <c r="E21" s="5"/>
    </row>
    <row r="22" spans="2:5">
      <c r="B22" s="2" t="s">
        <v>117</v>
      </c>
      <c r="C22" s="2" t="s">
        <v>42</v>
      </c>
      <c r="D22" s="4">
        <v>4.5760830079575001</v>
      </c>
      <c r="E22" s="5"/>
    </row>
    <row r="23" spans="2:5">
      <c r="B23" s="2" t="s">
        <v>118</v>
      </c>
      <c r="C23" s="2" t="s">
        <v>43</v>
      </c>
      <c r="D23" s="4">
        <v>9.0192496453203006</v>
      </c>
      <c r="E23" s="5"/>
    </row>
    <row r="24" spans="2:5">
      <c r="B24" s="2" t="s">
        <v>119</v>
      </c>
      <c r="C24" s="2" t="s">
        <v>44</v>
      </c>
      <c r="D24" s="4">
        <v>25.409876785457797</v>
      </c>
      <c r="E24" s="5"/>
    </row>
    <row r="25" spans="2:5">
      <c r="B25" s="2" t="s">
        <v>120</v>
      </c>
      <c r="C25" s="2" t="s">
        <v>45</v>
      </c>
      <c r="D25" s="4">
        <v>4.1540169675035017</v>
      </c>
      <c r="E25" s="5"/>
    </row>
    <row r="26" spans="2:5">
      <c r="B26" s="2" t="s">
        <v>121</v>
      </c>
      <c r="C26" s="2" t="s">
        <v>46</v>
      </c>
      <c r="D26" s="4">
        <v>-9.5247010069045004</v>
      </c>
      <c r="E26" s="5"/>
    </row>
    <row r="27" spans="2:5">
      <c r="B27" s="2" t="s">
        <v>122</v>
      </c>
      <c r="C27" s="2" t="s">
        <v>47</v>
      </c>
      <c r="D27" s="4">
        <v>13.6989427093378</v>
      </c>
      <c r="E27" s="5"/>
    </row>
    <row r="28" spans="2:5">
      <c r="B28" s="2" t="s">
        <v>123</v>
      </c>
      <c r="C28" s="2" t="s">
        <v>48</v>
      </c>
      <c r="D28" s="4">
        <v>-9.3796913585945987</v>
      </c>
      <c r="E28" s="5"/>
    </row>
    <row r="29" spans="2:5">
      <c r="B29" s="2" t="s">
        <v>124</v>
      </c>
      <c r="C29" s="2" t="s">
        <v>49</v>
      </c>
      <c r="D29" s="4">
        <v>33.975811427550298</v>
      </c>
      <c r="E29" s="5"/>
    </row>
    <row r="30" spans="2:5">
      <c r="B30" s="2" t="s">
        <v>125</v>
      </c>
      <c r="C30" s="2" t="s">
        <v>50</v>
      </c>
      <c r="D30" s="4">
        <v>-21.442292282292598</v>
      </c>
      <c r="E30" s="5"/>
    </row>
    <row r="31" spans="2:5">
      <c r="B31" s="2" t="s">
        <v>126</v>
      </c>
      <c r="C31" s="2" t="s">
        <v>51</v>
      </c>
      <c r="D31" s="4">
        <v>-41.622449890054739</v>
      </c>
      <c r="E31" s="5"/>
    </row>
    <row r="32" spans="2:5">
      <c r="B32" s="2" t="s">
        <v>127</v>
      </c>
      <c r="C32" s="2" t="s">
        <v>13</v>
      </c>
      <c r="D32" s="4">
        <v>-29.997434453986902</v>
      </c>
      <c r="E32" s="5"/>
    </row>
    <row r="33" spans="2:5">
      <c r="B33" s="2" t="s">
        <v>128</v>
      </c>
      <c r="C33" s="2" t="s">
        <v>52</v>
      </c>
      <c r="D33" s="4">
        <v>12.2937342737305</v>
      </c>
      <c r="E33" s="5"/>
    </row>
    <row r="34" spans="2:5">
      <c r="B34" s="2" t="s">
        <v>129</v>
      </c>
      <c r="C34" s="2" t="s">
        <v>53</v>
      </c>
      <c r="D34" s="4">
        <v>19.532982474667193</v>
      </c>
      <c r="E34" s="5"/>
    </row>
    <row r="35" spans="2:5">
      <c r="B35" s="2" t="s">
        <v>130</v>
      </c>
      <c r="C35" s="2" t="s">
        <v>14</v>
      </c>
      <c r="D35" s="4">
        <v>5.1721913582687975</v>
      </c>
      <c r="E35" s="5"/>
    </row>
    <row r="36" spans="2:5">
      <c r="B36" s="2" t="s">
        <v>131</v>
      </c>
      <c r="C36" s="2" t="s">
        <v>54</v>
      </c>
      <c r="D36" s="4">
        <v>38.425571209817207</v>
      </c>
      <c r="E36" s="5"/>
    </row>
    <row r="37" spans="2:5">
      <c r="B37" s="2" t="s">
        <v>132</v>
      </c>
      <c r="C37" s="2" t="s">
        <v>55</v>
      </c>
      <c r="D37" s="4">
        <v>15.675961780808905</v>
      </c>
      <c r="E37" s="5"/>
    </row>
    <row r="38" spans="2:5">
      <c r="B38" s="2" t="s">
        <v>133</v>
      </c>
      <c r="C38" s="2" t="s">
        <v>56</v>
      </c>
      <c r="D38" s="4">
        <v>24.561647310041593</v>
      </c>
      <c r="E38" s="5"/>
    </row>
    <row r="39" spans="2:5">
      <c r="B39" s="2" t="s">
        <v>134</v>
      </c>
      <c r="C39" s="2" t="s">
        <v>57</v>
      </c>
      <c r="D39" s="4">
        <v>26.271007178211306</v>
      </c>
      <c r="E39" s="5"/>
    </row>
    <row r="40" spans="2:5">
      <c r="B40" s="2" t="s">
        <v>135</v>
      </c>
      <c r="C40" s="2" t="s">
        <v>15</v>
      </c>
      <c r="D40" s="4">
        <v>-1.4157915928339975</v>
      </c>
      <c r="E40" s="5"/>
    </row>
    <row r="41" spans="2:5">
      <c r="B41" s="2" t="s">
        <v>136</v>
      </c>
      <c r="C41" s="2" t="s">
        <v>58</v>
      </c>
      <c r="D41" s="4">
        <v>23.226737781640097</v>
      </c>
      <c r="E41" s="5"/>
    </row>
    <row r="42" spans="2:5">
      <c r="B42" s="2" t="s">
        <v>137</v>
      </c>
      <c r="C42" s="2" t="s">
        <v>10</v>
      </c>
      <c r="D42" s="4">
        <v>37.776067584323698</v>
      </c>
      <c r="E42" s="5"/>
    </row>
    <row r="43" spans="2:5">
      <c r="B43" s="2" t="s">
        <v>138</v>
      </c>
      <c r="C43" s="2" t="s">
        <v>59</v>
      </c>
      <c r="D43" s="4">
        <v>13.7004921909543</v>
      </c>
      <c r="E43" s="5"/>
    </row>
    <row r="44" spans="2:5">
      <c r="B44" s="2" t="s">
        <v>139</v>
      </c>
      <c r="C44" s="2" t="s">
        <v>60</v>
      </c>
      <c r="D44" s="4">
        <v>-8.9861336937975977</v>
      </c>
      <c r="E44" s="5"/>
    </row>
    <row r="45" spans="2:5">
      <c r="B45" s="2" t="s">
        <v>140</v>
      </c>
      <c r="C45" s="2" t="s">
        <v>12</v>
      </c>
      <c r="D45" s="4">
        <v>12.499545388491399</v>
      </c>
      <c r="E45" s="5"/>
    </row>
    <row r="46" spans="2:5">
      <c r="B46" s="2" t="s">
        <v>141</v>
      </c>
      <c r="C46" s="2" t="s">
        <v>61</v>
      </c>
      <c r="D46" s="4">
        <v>-11.931974881560201</v>
      </c>
      <c r="E46" s="5"/>
    </row>
    <row r="47" spans="2:5">
      <c r="B47" s="2" t="s">
        <v>142</v>
      </c>
      <c r="C47" s="2" t="s">
        <v>2</v>
      </c>
      <c r="D47" s="4">
        <v>2.3224143201721006</v>
      </c>
      <c r="E47" s="5"/>
    </row>
    <row r="48" spans="2:5">
      <c r="B48" s="2" t="s">
        <v>143</v>
      </c>
      <c r="C48" s="2" t="s">
        <v>62</v>
      </c>
      <c r="D48" s="4">
        <v>4.3178168642387007</v>
      </c>
      <c r="E48" s="5"/>
    </row>
    <row r="49" spans="2:5">
      <c r="B49" s="2" t="s">
        <v>144</v>
      </c>
      <c r="C49" s="2" t="s">
        <v>63</v>
      </c>
      <c r="D49" s="4">
        <v>27.724753828184802</v>
      </c>
      <c r="E49" s="5"/>
    </row>
    <row r="50" spans="2:5">
      <c r="B50" s="2" t="s">
        <v>145</v>
      </c>
      <c r="C50" s="2" t="s">
        <v>16</v>
      </c>
      <c r="D50" s="4">
        <v>40.518608809750006</v>
      </c>
      <c r="E50" s="5"/>
    </row>
    <row r="51" spans="2:5">
      <c r="B51" s="2" t="s">
        <v>146</v>
      </c>
      <c r="C51" s="2" t="s">
        <v>64</v>
      </c>
      <c r="D51" s="4">
        <v>39.423452606316701</v>
      </c>
      <c r="E51" s="5"/>
    </row>
    <row r="52" spans="2:5">
      <c r="B52" s="2" t="s">
        <v>147</v>
      </c>
      <c r="C52" s="2" t="s">
        <v>8</v>
      </c>
      <c r="D52" s="4">
        <v>-29.866411344045499</v>
      </c>
      <c r="E52" s="5"/>
    </row>
    <row r="53" spans="2:5">
      <c r="B53" s="2" t="s">
        <v>148</v>
      </c>
      <c r="C53" s="2" t="s">
        <v>65</v>
      </c>
      <c r="D53" s="4">
        <v>1.279386139308599</v>
      </c>
      <c r="E53" s="5"/>
    </row>
    <row r="54" spans="2:5">
      <c r="B54" s="2" t="s">
        <v>149</v>
      </c>
      <c r="C54" s="2" t="s">
        <v>66</v>
      </c>
      <c r="D54" s="4">
        <v>21.366637785080798</v>
      </c>
      <c r="E54" s="5"/>
    </row>
    <row r="55" spans="2:5">
      <c r="B55" s="2" t="s">
        <v>150</v>
      </c>
      <c r="C55" s="2" t="s">
        <v>67</v>
      </c>
      <c r="D55" s="4">
        <v>8.8869308461085978</v>
      </c>
      <c r="E55" s="5"/>
    </row>
    <row r="56" spans="2:5">
      <c r="B56" s="2" t="s">
        <v>151</v>
      </c>
      <c r="C56" s="2" t="s">
        <v>6</v>
      </c>
      <c r="D56" s="4">
        <v>24.573850444678499</v>
      </c>
      <c r="E56" s="5"/>
    </row>
    <row r="57" spans="2:5">
      <c r="B57" s="2" t="s">
        <v>152</v>
      </c>
      <c r="C57" s="2" t="s">
        <v>68</v>
      </c>
      <c r="D57" s="4">
        <v>8.9355637855883998</v>
      </c>
      <c r="E57" s="5"/>
    </row>
    <row r="58" spans="2:5">
      <c r="B58" s="2" t="s">
        <v>153</v>
      </c>
      <c r="C58" s="2" t="s">
        <v>69</v>
      </c>
      <c r="D58" s="4">
        <v>4.8829907634682996</v>
      </c>
      <c r="E58" s="5"/>
    </row>
    <row r="59" spans="2:5">
      <c r="B59" s="2" t="s">
        <v>154</v>
      </c>
      <c r="C59" s="2" t="s">
        <v>4</v>
      </c>
      <c r="D59" s="4">
        <v>4.5645261556908991</v>
      </c>
      <c r="E59" s="5"/>
    </row>
    <row r="60" spans="2:5">
      <c r="B60" s="2" t="s">
        <v>155</v>
      </c>
      <c r="C60" s="2" t="s">
        <v>70</v>
      </c>
      <c r="D60" s="4">
        <v>45.794149376708106</v>
      </c>
      <c r="E60" s="5"/>
    </row>
    <row r="61" spans="2:5">
      <c r="B61" s="2" t="s">
        <v>156</v>
      </c>
      <c r="C61" s="2" t="s">
        <v>71</v>
      </c>
      <c r="D61" s="4">
        <v>5.8235961722367975</v>
      </c>
      <c r="E61" s="5"/>
    </row>
    <row r="62" spans="2:5">
      <c r="B62" s="2" t="s">
        <v>157</v>
      </c>
      <c r="C62" s="2" t="s">
        <v>72</v>
      </c>
      <c r="D62" s="4">
        <v>7.3610201852882966</v>
      </c>
      <c r="E62" s="5"/>
    </row>
    <row r="63" spans="2:5">
      <c r="B63" s="2" t="s">
        <v>158</v>
      </c>
      <c r="C63" s="2" t="s">
        <v>73</v>
      </c>
      <c r="D63" s="4">
        <v>3.1395639626159024</v>
      </c>
      <c r="E63" s="5"/>
    </row>
    <row r="64" spans="2:5">
      <c r="B64" s="2" t="s">
        <v>159</v>
      </c>
      <c r="C64" s="2" t="s">
        <v>74</v>
      </c>
      <c r="D64" s="4">
        <v>11.559863776550102</v>
      </c>
      <c r="E64" s="5"/>
    </row>
    <row r="65" spans="2:5">
      <c r="B65" s="2" t="s">
        <v>160</v>
      </c>
      <c r="C65" s="2" t="s">
        <v>75</v>
      </c>
      <c r="D65" s="4">
        <v>9.3914573009826015</v>
      </c>
      <c r="E65" s="5"/>
    </row>
    <row r="66" spans="2:5">
      <c r="B66" s="2" t="s">
        <v>161</v>
      </c>
      <c r="C66" s="2" t="s">
        <v>76</v>
      </c>
      <c r="D66" s="4">
        <v>4.1459037051152023</v>
      </c>
      <c r="E66" s="5"/>
    </row>
    <row r="67" spans="2:5">
      <c r="B67" s="2" t="s">
        <v>162</v>
      </c>
      <c r="C67" s="2" t="s">
        <v>77</v>
      </c>
      <c r="D67" s="4">
        <v>-15.4644494331381</v>
      </c>
      <c r="E67" s="5"/>
    </row>
    <row r="68" spans="2:5">
      <c r="B68" s="2" t="s">
        <v>163</v>
      </c>
      <c r="C68" s="2" t="s">
        <v>78</v>
      </c>
      <c r="D68" s="4">
        <v>21.200440725088399</v>
      </c>
      <c r="E68" s="5"/>
    </row>
    <row r="69" spans="2:5">
      <c r="B69" s="2" t="s">
        <v>164</v>
      </c>
      <c r="C69" s="2" t="s">
        <v>79</v>
      </c>
      <c r="D69" s="4">
        <v>11.027513499644897</v>
      </c>
      <c r="E69" s="5"/>
    </row>
    <row r="70" spans="2:5">
      <c r="B70" s="2" t="s">
        <v>165</v>
      </c>
      <c r="C70" s="2" t="s">
        <v>80</v>
      </c>
      <c r="D70" s="4">
        <v>-26.738336181807</v>
      </c>
      <c r="E70" s="5"/>
    </row>
    <row r="71" spans="2:5">
      <c r="B71" s="2" t="s">
        <v>166</v>
      </c>
      <c r="C71" s="2" t="s">
        <v>81</v>
      </c>
      <c r="D71" s="4">
        <v>10.976397587296802</v>
      </c>
      <c r="E71" s="5"/>
    </row>
    <row r="72" spans="2:5">
      <c r="B72" s="2" t="s">
        <v>167</v>
      </c>
      <c r="C72" s="2" t="s">
        <v>82</v>
      </c>
      <c r="D72" s="4">
        <v>-10.070774162306499</v>
      </c>
      <c r="E72" s="5"/>
    </row>
    <row r="73" spans="2:5">
      <c r="B73" s="2" t="s">
        <v>168</v>
      </c>
      <c r="C73" s="2" t="s">
        <v>83</v>
      </c>
      <c r="D73" s="4">
        <v>6.8426800992288008</v>
      </c>
      <c r="E73" s="5"/>
    </row>
    <row r="74" spans="2:5">
      <c r="B74" s="2" t="s">
        <v>169</v>
      </c>
      <c r="C74" s="2" t="s">
        <v>84</v>
      </c>
      <c r="D74" s="4">
        <v>-28.828668614298198</v>
      </c>
      <c r="E74" s="5"/>
    </row>
    <row r="75" spans="2:5">
      <c r="B75" s="2" t="s">
        <v>170</v>
      </c>
      <c r="C75" s="2" t="s">
        <v>85</v>
      </c>
      <c r="D75" s="4">
        <v>-36.402897106419104</v>
      </c>
      <c r="E75" s="5"/>
    </row>
    <row r="76" spans="2:5">
      <c r="B76" s="2" t="s">
        <v>171</v>
      </c>
      <c r="C76" s="2" t="s">
        <v>86</v>
      </c>
      <c r="D76" s="4">
        <v>38.916703198229897</v>
      </c>
      <c r="E76" s="5"/>
    </row>
    <row r="77" spans="2:5">
      <c r="B77" s="2" t="s">
        <v>172</v>
      </c>
      <c r="C77" s="2" t="s">
        <v>87</v>
      </c>
      <c r="D77" s="4">
        <v>-50</v>
      </c>
      <c r="E77" s="5"/>
    </row>
    <row r="78" spans="2:5">
      <c r="B78" s="2" t="s">
        <v>173</v>
      </c>
      <c r="C78" s="2" t="s">
        <v>88</v>
      </c>
      <c r="D78" s="4">
        <v>13.015868749258402</v>
      </c>
      <c r="E78" s="5"/>
    </row>
    <row r="79" spans="2:5">
      <c r="B79" s="2" t="s">
        <v>174</v>
      </c>
      <c r="C79" s="2" t="s">
        <v>89</v>
      </c>
      <c r="D79" s="4">
        <v>-15.973736060294399</v>
      </c>
      <c r="E79" s="5"/>
    </row>
    <row r="80" spans="2:5">
      <c r="B80" s="2" t="s">
        <v>175</v>
      </c>
      <c r="C80" s="2" t="s">
        <v>90</v>
      </c>
      <c r="D80" s="4">
        <v>-11.222077921353097</v>
      </c>
      <c r="E80" s="5"/>
    </row>
    <row r="81" spans="2:5">
      <c r="B81" s="2" t="s">
        <v>176</v>
      </c>
      <c r="C81" s="2" t="s">
        <v>91</v>
      </c>
      <c r="D81" s="4">
        <v>9.1548929135799</v>
      </c>
      <c r="E81" s="5"/>
    </row>
    <row r="82" spans="2:5">
      <c r="B82" s="2" t="s">
        <v>177</v>
      </c>
      <c r="C82" s="2" t="s">
        <v>92</v>
      </c>
      <c r="D82" s="4">
        <v>16.576993694565701</v>
      </c>
      <c r="E82" s="5"/>
    </row>
    <row r="83" spans="2:5">
      <c r="B83" s="2" t="s">
        <v>178</v>
      </c>
      <c r="C83" s="2" t="s">
        <v>93</v>
      </c>
      <c r="D83" s="4">
        <v>-42.040806013983492</v>
      </c>
      <c r="E83" s="5"/>
    </row>
    <row r="84" spans="2:5">
      <c r="B84" s="2" t="s">
        <v>179</v>
      </c>
      <c r="C84" s="2" t="s">
        <v>94</v>
      </c>
      <c r="D84" s="4">
        <v>6.2542315573059994</v>
      </c>
      <c r="E84" s="5"/>
    </row>
    <row r="85" spans="2:5">
      <c r="B85" s="2" t="s">
        <v>180</v>
      </c>
      <c r="C85" s="2" t="s">
        <v>95</v>
      </c>
      <c r="D85" s="4">
        <v>-46.881615128400227</v>
      </c>
      <c r="E85" s="5"/>
    </row>
    <row r="86" spans="2:5">
      <c r="B86" s="2" t="s">
        <v>181</v>
      </c>
      <c r="C86" s="2" t="s">
        <v>96</v>
      </c>
      <c r="D86" s="4">
        <v>4.2487734251900022</v>
      </c>
      <c r="E86" s="5"/>
    </row>
    <row r="87" spans="2:5">
      <c r="B87" s="2" t="s">
        <v>182</v>
      </c>
      <c r="C87" s="2" t="s">
        <v>97</v>
      </c>
      <c r="D87" s="4">
        <v>22.851371735933697</v>
      </c>
      <c r="E87" s="5"/>
    </row>
    <row r="88" spans="2:5" ht="9.9499999999999993" customHeight="1"/>
    <row r="89" spans="2:5" ht="49.5" customHeight="1">
      <c r="B89" s="50" t="s">
        <v>283</v>
      </c>
      <c r="C89" s="49"/>
      <c r="D89" s="49"/>
    </row>
    <row r="90" spans="2:5" ht="24.75" customHeight="1">
      <c r="B90" s="51" t="s">
        <v>277</v>
      </c>
      <c r="C90" s="51"/>
      <c r="D90" s="51"/>
    </row>
  </sheetData>
  <mergeCells count="3">
    <mergeCell ref="B2:D2"/>
    <mergeCell ref="B89:D89"/>
    <mergeCell ref="B90:D90"/>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showGridLines="0" zoomScaleNormal="100" workbookViewId="0">
      <selection activeCell="B2" sqref="B2:D2"/>
    </sheetView>
  </sheetViews>
  <sheetFormatPr baseColWidth="10" defaultRowHeight="11.25"/>
  <cols>
    <col min="1" max="1" width="3.6640625" style="6" customWidth="1"/>
    <col min="2" max="2" width="32.33203125" style="6" customWidth="1"/>
    <col min="3" max="3" width="21.1640625" style="6" customWidth="1"/>
    <col min="4" max="4" width="17.83203125" style="6" customWidth="1"/>
    <col min="5" max="5" width="27.1640625" style="6" customWidth="1"/>
    <col min="6" max="16384" width="12" style="6"/>
  </cols>
  <sheetData>
    <row r="1" spans="2:4" ht="9.9499999999999993" customHeight="1"/>
    <row r="2" spans="2:4" ht="24.95" customHeight="1">
      <c r="B2" s="33" t="s">
        <v>356</v>
      </c>
      <c r="C2" s="34"/>
      <c r="D2" s="34"/>
    </row>
    <row r="3" spans="2:4" s="10" customFormat="1" ht="15" customHeight="1">
      <c r="B3" s="26"/>
    </row>
    <row r="4" spans="2:4" ht="35.1" customHeight="1">
      <c r="B4" s="7" t="s">
        <v>288</v>
      </c>
      <c r="C4" s="7" t="s">
        <v>357</v>
      </c>
      <c r="D4" s="7" t="s">
        <v>287</v>
      </c>
    </row>
    <row r="5" spans="2:4">
      <c r="B5" s="8" t="s">
        <v>289</v>
      </c>
      <c r="C5" s="15">
        <v>0.52160300000000004</v>
      </c>
      <c r="D5" s="8" t="s">
        <v>192</v>
      </c>
    </row>
    <row r="6" spans="2:4">
      <c r="B6" s="8" t="s">
        <v>290</v>
      </c>
      <c r="C6" s="15">
        <v>0.52598400000000001</v>
      </c>
      <c r="D6" s="8" t="s">
        <v>193</v>
      </c>
    </row>
    <row r="7" spans="2:4">
      <c r="B7" s="8" t="s">
        <v>352</v>
      </c>
      <c r="C7" s="15">
        <v>0.46577000000000002</v>
      </c>
      <c r="D7" s="8" t="s">
        <v>192</v>
      </c>
    </row>
    <row r="8" spans="2:4">
      <c r="B8" s="8" t="s">
        <v>353</v>
      </c>
      <c r="C8" s="15">
        <v>0.478294</v>
      </c>
      <c r="D8" s="8" t="s">
        <v>194</v>
      </c>
    </row>
    <row r="9" spans="2:4">
      <c r="B9" s="8" t="s">
        <v>354</v>
      </c>
      <c r="C9" s="15">
        <v>0.56557900000000005</v>
      </c>
      <c r="D9" s="8" t="s">
        <v>195</v>
      </c>
    </row>
    <row r="10" spans="2:4">
      <c r="B10" s="8" t="s">
        <v>355</v>
      </c>
      <c r="C10" s="15">
        <v>0.49386400000000003</v>
      </c>
      <c r="D10" s="8" t="s">
        <v>196</v>
      </c>
    </row>
    <row r="11" spans="2:4">
      <c r="B11" s="8" t="s">
        <v>291</v>
      </c>
      <c r="C11" s="15">
        <v>0.43478800000000001</v>
      </c>
      <c r="D11" s="8" t="s">
        <v>192</v>
      </c>
    </row>
    <row r="12" spans="2:4">
      <c r="B12" s="8" t="s">
        <v>292</v>
      </c>
      <c r="C12" s="15">
        <v>0.47983700000000001</v>
      </c>
      <c r="D12" s="8" t="s">
        <v>197</v>
      </c>
    </row>
    <row r="13" spans="2:4">
      <c r="B13" s="8" t="s">
        <v>293</v>
      </c>
      <c r="C13" s="15">
        <v>0.51230299999999995</v>
      </c>
      <c r="D13" s="8" t="s">
        <v>198</v>
      </c>
    </row>
    <row r="14" spans="2:4">
      <c r="B14" s="8" t="s">
        <v>294</v>
      </c>
      <c r="C14" s="15">
        <v>0.54448600000000003</v>
      </c>
      <c r="D14" s="8" t="s">
        <v>199</v>
      </c>
    </row>
    <row r="15" spans="2:4">
      <c r="B15" s="8" t="s">
        <v>295</v>
      </c>
      <c r="C15" s="15">
        <v>0.57530199999999998</v>
      </c>
      <c r="D15" s="8" t="s">
        <v>200</v>
      </c>
    </row>
    <row r="16" spans="2:4">
      <c r="B16" s="8" t="s">
        <v>3</v>
      </c>
      <c r="C16" s="15">
        <v>0.67394299999999996</v>
      </c>
      <c r="D16" s="8" t="s">
        <v>201</v>
      </c>
    </row>
    <row r="17" spans="2:4">
      <c r="B17" s="8" t="s">
        <v>5</v>
      </c>
      <c r="C17" s="15">
        <v>0.62738799999999995</v>
      </c>
      <c r="D17" s="8" t="s">
        <v>202</v>
      </c>
    </row>
    <row r="18" spans="2:4">
      <c r="B18" s="8" t="s">
        <v>7</v>
      </c>
      <c r="C18" s="15">
        <v>0.57303499999999996</v>
      </c>
      <c r="D18" s="8" t="s">
        <v>203</v>
      </c>
    </row>
    <row r="19" spans="2:4">
      <c r="B19" s="8" t="s">
        <v>9</v>
      </c>
      <c r="C19" s="15">
        <v>0.46702399999999999</v>
      </c>
      <c r="D19" s="8" t="s">
        <v>192</v>
      </c>
    </row>
    <row r="20" spans="2:4">
      <c r="B20" s="8" t="s">
        <v>313</v>
      </c>
      <c r="C20" s="15">
        <v>0.51017199999999996</v>
      </c>
      <c r="D20" s="8" t="s">
        <v>192</v>
      </c>
    </row>
    <row r="21" spans="2:4">
      <c r="B21" s="8" t="s">
        <v>314</v>
      </c>
      <c r="C21" s="15">
        <v>0.53161599999999998</v>
      </c>
      <c r="D21" s="8" t="s">
        <v>204</v>
      </c>
    </row>
    <row r="22" spans="2:4">
      <c r="B22" s="8" t="s">
        <v>296</v>
      </c>
      <c r="C22" s="15">
        <v>0.53773099999999996</v>
      </c>
      <c r="D22" s="8" t="s">
        <v>205</v>
      </c>
    </row>
    <row r="23" spans="2:4">
      <c r="B23" s="8" t="s">
        <v>304</v>
      </c>
      <c r="C23" s="15">
        <v>0.53716799999999998</v>
      </c>
      <c r="D23" s="8" t="s">
        <v>206</v>
      </c>
    </row>
    <row r="24" spans="2:4">
      <c r="B24" s="8" t="s">
        <v>297</v>
      </c>
      <c r="C24" s="15">
        <v>0.53195000000000003</v>
      </c>
      <c r="D24" s="8" t="s">
        <v>207</v>
      </c>
    </row>
    <row r="25" spans="2:4">
      <c r="B25" s="8" t="s">
        <v>298</v>
      </c>
      <c r="C25" s="15">
        <v>0.51968800000000004</v>
      </c>
      <c r="D25" s="8" t="s">
        <v>208</v>
      </c>
    </row>
    <row r="26" spans="2:4">
      <c r="B26" s="8" t="s">
        <v>299</v>
      </c>
      <c r="C26" s="15">
        <v>0.39257399999999998</v>
      </c>
      <c r="D26" s="8" t="s">
        <v>209</v>
      </c>
    </row>
    <row r="27" spans="2:4">
      <c r="B27" s="8" t="s">
        <v>300</v>
      </c>
      <c r="C27" s="15">
        <v>0.49526199999999998</v>
      </c>
      <c r="D27" s="8" t="s">
        <v>192</v>
      </c>
    </row>
    <row r="28" spans="2:4">
      <c r="B28" s="8" t="s">
        <v>301</v>
      </c>
      <c r="C28" s="15">
        <v>0.53401100000000001</v>
      </c>
      <c r="D28" s="8" t="s">
        <v>210</v>
      </c>
    </row>
    <row r="29" spans="2:4">
      <c r="B29" s="8" t="s">
        <v>302</v>
      </c>
      <c r="C29" s="15">
        <v>0.52849900000000005</v>
      </c>
      <c r="D29" s="8" t="s">
        <v>211</v>
      </c>
    </row>
    <row r="30" spans="2:4">
      <c r="B30" s="8" t="s">
        <v>303</v>
      </c>
      <c r="C30" s="15">
        <v>0.50729800000000003</v>
      </c>
      <c r="D30" s="8" t="s">
        <v>212</v>
      </c>
    </row>
    <row r="31" spans="2:4" ht="9.9499999999999993" customHeight="1"/>
    <row r="32" spans="2:4" ht="107.25" customHeight="1">
      <c r="B32" s="35" t="s">
        <v>372</v>
      </c>
      <c r="C32" s="34"/>
      <c r="D32" s="34"/>
    </row>
    <row r="33" spans="2:4" ht="62.25" customHeight="1">
      <c r="B33" s="35"/>
      <c r="C33" s="35"/>
      <c r="D33" s="35"/>
    </row>
  </sheetData>
  <mergeCells count="3">
    <mergeCell ref="B2:D2"/>
    <mergeCell ref="B32:D32"/>
    <mergeCell ref="B33:D33"/>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Graphique Web</vt:lpstr>
      <vt:lpstr>Descriptif</vt:lpstr>
      <vt:lpstr>Graphique 1</vt:lpstr>
      <vt:lpstr>Graphique 2</vt:lpstr>
      <vt:lpstr>Graphique 3</vt:lpstr>
      <vt:lpstr>Tableau 1</vt:lpstr>
      <vt:lpstr>Carte 1</vt:lpstr>
      <vt:lpstr>Graphique 5</vt:lpstr>
      <vt:lpstr>Tableau complementaire A</vt:lpstr>
      <vt:lpstr>Tableau complementaire B</vt:lpstr>
      <vt:lpstr>Tableau complementaire C</vt:lpstr>
      <vt:lpstr>Tableau complementaire D</vt:lpstr>
      <vt:lpstr>Tableau complementaire E</vt:lpstr>
      <vt:lpstr>Tableau complémentaire 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emma.faure</dc:creator>
  <cp:lastModifiedBy>MIRON DE L'ESPINAY, Albane (DREES/OS/BHD)</cp:lastModifiedBy>
  <dcterms:created xsi:type="dcterms:W3CDTF">2021-08-03T16:54:08Z</dcterms:created>
  <dcterms:modified xsi:type="dcterms:W3CDTF">2021-10-26T07:14:34Z</dcterms:modified>
</cp:coreProperties>
</file>