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BCL\Enquête Ecoles\7 - Publications (&amp; documentation)\# Documents de travail &amp; fichiers data.drees\2021\#doc à mettre sur ODS\"/>
    </mc:Choice>
  </mc:AlternateContent>
  <bookViews>
    <workbookView xWindow="0" yWindow="0" windowWidth="28800" windowHeight="12300"/>
  </bookViews>
  <sheets>
    <sheet name="Sommaire" sheetId="31" r:id="rId1"/>
    <sheet name="Descriptif des formations" sheetId="17" r:id="rId2"/>
    <sheet name="Total" sheetId="15" r:id="rId3"/>
    <sheet name="DEAMP" sheetId="1" r:id="rId4"/>
    <sheet name="DEAVS" sheetId="2" r:id="rId5"/>
    <sheet name="DEAES" sheetId="30" r:id="rId6"/>
    <sheet name="DEAF" sheetId="3" r:id="rId7"/>
    <sheet name="DETISF" sheetId="4" r:id="rId8"/>
    <sheet name="DEME" sheetId="5" r:id="rId9"/>
    <sheet name="DEETS" sheetId="6" r:id="rId10"/>
    <sheet name="DEES" sheetId="7" r:id="rId11"/>
    <sheet name="DEEJE" sheetId="8" r:id="rId12"/>
    <sheet name="DECESF" sheetId="9" r:id="rId13"/>
    <sheet name="DEASS" sheetId="10" r:id="rId14"/>
    <sheet name="DEMF" sheetId="11" r:id="rId15"/>
    <sheet name="CAFERUIS" sheetId="14" r:id="rId16"/>
    <sheet name="CAFDES" sheetId="12" r:id="rId17"/>
    <sheet name="DEIS" sheetId="13" r:id="rId18"/>
    <sheet name="VAE Totale" sheetId="29" r:id="rId19"/>
    <sheet name="Reg formations" sheetId="22" r:id="rId20"/>
    <sheet name="Reg Inscrits 1A" sheetId="21" r:id="rId21"/>
    <sheet name="Reg Inscrits totaux" sheetId="20" r:id="rId22"/>
    <sheet name="Reg diplômés" sheetId="19" r:id="rId23"/>
    <sheet name="Reg proportion femmes" sheetId="23" r:id="rId24"/>
  </sheets>
  <definedNames>
    <definedName name="_xlnm.Print_Area" localSheetId="16">CAFDES!$A$1:$H$163</definedName>
    <definedName name="_xlnm.Print_Area" localSheetId="15">CAFERUIS!$A$1:$H$163</definedName>
    <definedName name="_xlnm.Print_Area" localSheetId="5">DEAES!$A$1:$H$163</definedName>
    <definedName name="_xlnm.Print_Area" localSheetId="6">DEAF!$A$1:$H$163</definedName>
    <definedName name="_xlnm.Print_Area" localSheetId="3">DEAMP!$A$1:$H$163</definedName>
    <definedName name="_xlnm.Print_Area" localSheetId="13">DEASS!$A$1:$H$163</definedName>
    <definedName name="_xlnm.Print_Area" localSheetId="4">DEAVS!$A$1:$H$163</definedName>
    <definedName name="_xlnm.Print_Area" localSheetId="12">DECESF!$A$1:$G$174</definedName>
    <definedName name="_xlnm.Print_Area" localSheetId="11">DEEJE!$A$1:$H$163</definedName>
    <definedName name="_xlnm.Print_Area" localSheetId="10">DEES!$A$1:$G$172</definedName>
    <definedName name="_xlnm.Print_Area" localSheetId="9">DEETS!$A$1:$G$172</definedName>
    <definedName name="_xlnm.Print_Area" localSheetId="17">DEIS!$A$1:$H$163</definedName>
    <definedName name="_xlnm.Print_Area" localSheetId="8">DEME!$A$1:$G$172</definedName>
    <definedName name="_xlnm.Print_Area" localSheetId="14">DEMF!$A$1:$H$163</definedName>
    <definedName name="_xlnm.Print_Area" localSheetId="1">'Descriptif des formations'!$A$2:$D$24</definedName>
    <definedName name="_xlnm.Print_Area" localSheetId="7">DETISF!$A$1:$H$163</definedName>
    <definedName name="_xlnm.Print_Area" localSheetId="22">'Reg diplômés'!$A$1:$Q$25</definedName>
    <definedName name="_xlnm.Print_Area" localSheetId="19">'Reg formations'!$A$1:$Q$25</definedName>
    <definedName name="_xlnm.Print_Area" localSheetId="20">'Reg Inscrits 1A'!$A$1:$Q$25</definedName>
    <definedName name="_xlnm.Print_Area" localSheetId="21">'Reg Inscrits totaux'!$A$1:$Q$25</definedName>
    <definedName name="_xlnm.Print_Area" localSheetId="23">'Reg proportion femmes'!$A$1:$Q$25</definedName>
    <definedName name="_xlnm.Print_Area" localSheetId="0">Sommaire!$B$1:$K$22</definedName>
    <definedName name="_xlnm.Print_Area" localSheetId="2">Total!$A$1:$F$142</definedName>
    <definedName name="_xlnm.Print_Area" localSheetId="18">'VAE Totale'!$A$1:$Q$25</definedName>
  </definedNames>
  <calcPr calcId="162913"/>
</workbook>
</file>

<file path=xl/calcChain.xml><?xml version="1.0" encoding="utf-8"?>
<calcChain xmlns="http://schemas.openxmlformats.org/spreadsheetml/2006/main">
  <c r="C87" i="2" l="1"/>
  <c r="C87" i="1"/>
  <c r="C89" i="15"/>
  <c r="G172" i="5"/>
  <c r="F172" i="5"/>
  <c r="E172" i="5"/>
  <c r="D172" i="5"/>
  <c r="C172" i="5"/>
  <c r="G172" i="7"/>
  <c r="F172" i="7"/>
  <c r="E172" i="7"/>
  <c r="D172" i="7"/>
  <c r="C172" i="7"/>
  <c r="G172" i="6"/>
  <c r="F172" i="6"/>
  <c r="E172" i="6"/>
  <c r="D172" i="6"/>
  <c r="C172" i="6"/>
  <c r="D174" i="9"/>
  <c r="E174" i="9"/>
  <c r="F174" i="9"/>
  <c r="G174" i="9"/>
  <c r="C174" i="9"/>
  <c r="C30" i="6"/>
  <c r="C30" i="30"/>
  <c r="C30" i="3"/>
  <c r="C30" i="4"/>
  <c r="C30" i="5"/>
  <c r="C30" i="7"/>
  <c r="C30" i="8"/>
  <c r="C30" i="9"/>
  <c r="C30" i="10"/>
  <c r="C30" i="11"/>
  <c r="C30" i="14"/>
  <c r="C30" i="12"/>
  <c r="C30" i="13"/>
  <c r="C30" i="2"/>
  <c r="C30" i="1"/>
  <c r="C30" i="15"/>
  <c r="Q22" i="20" l="1"/>
  <c r="Q24" i="20"/>
  <c r="Q23" i="20"/>
  <c r="Q21" i="20"/>
  <c r="Q20" i="20"/>
  <c r="Q18" i="20"/>
  <c r="Q17" i="20"/>
  <c r="Q16" i="20"/>
  <c r="Q15" i="20"/>
  <c r="Q14" i="20"/>
  <c r="Q13" i="20"/>
  <c r="Q12" i="20"/>
  <c r="Q11" i="20"/>
  <c r="Q10" i="20"/>
  <c r="Q9" i="20"/>
  <c r="Q8" i="20"/>
  <c r="Q7" i="20"/>
  <c r="Q6" i="20"/>
  <c r="Q21" i="22"/>
  <c r="Q22" i="22"/>
  <c r="Q23" i="22"/>
  <c r="Q24" i="22"/>
  <c r="Q20" i="22"/>
  <c r="Q7" i="22"/>
  <c r="Q8" i="22"/>
  <c r="Q9" i="22"/>
  <c r="Q10" i="22"/>
  <c r="Q11" i="22"/>
  <c r="Q12" i="22"/>
  <c r="Q13" i="22"/>
  <c r="Q14" i="22"/>
  <c r="Q15" i="22"/>
  <c r="Q16" i="22"/>
  <c r="Q17" i="22"/>
  <c r="Q18" i="22"/>
  <c r="Q6" i="22"/>
  <c r="Q24" i="19" l="1"/>
  <c r="Q23" i="19"/>
  <c r="Q22" i="19"/>
  <c r="Q21" i="19"/>
  <c r="Q20" i="19"/>
  <c r="P19" i="19"/>
  <c r="P25" i="19" s="1"/>
  <c r="O19" i="19"/>
  <c r="O25" i="19" s="1"/>
  <c r="N19" i="19"/>
  <c r="N25" i="19" s="1"/>
  <c r="M19" i="19"/>
  <c r="M25" i="19" s="1"/>
  <c r="L19" i="19"/>
  <c r="L25" i="19" s="1"/>
  <c r="K19" i="19"/>
  <c r="K25" i="19" s="1"/>
  <c r="J19" i="19"/>
  <c r="J25" i="19" s="1"/>
  <c r="I19" i="19"/>
  <c r="I25" i="19" s="1"/>
  <c r="H19" i="19"/>
  <c r="H25" i="19" s="1"/>
  <c r="G19" i="19"/>
  <c r="G25" i="19" s="1"/>
  <c r="F19" i="19"/>
  <c r="F25" i="19" s="1"/>
  <c r="E19" i="19"/>
  <c r="E25" i="19" s="1"/>
  <c r="D19" i="19"/>
  <c r="D25" i="19" s="1"/>
  <c r="C19" i="19"/>
  <c r="C25" i="19" s="1"/>
  <c r="B19" i="19"/>
  <c r="B25" i="19" s="1"/>
  <c r="Q18" i="19"/>
  <c r="Q17" i="19"/>
  <c r="Q16" i="19"/>
  <c r="Q15" i="19"/>
  <c r="Q14" i="19"/>
  <c r="Q13" i="19"/>
  <c r="Q12" i="19"/>
  <c r="Q11" i="19"/>
  <c r="Q10" i="19"/>
  <c r="Q9" i="19"/>
  <c r="Q8" i="19"/>
  <c r="Q7" i="19"/>
  <c r="Q6" i="19"/>
  <c r="P19" i="20"/>
  <c r="P25" i="20" s="1"/>
  <c r="O19" i="20"/>
  <c r="O25" i="20" s="1"/>
  <c r="N19" i="20"/>
  <c r="N25" i="20" s="1"/>
  <c r="M19" i="20"/>
  <c r="M25" i="20" s="1"/>
  <c r="L19" i="20"/>
  <c r="L25" i="20" s="1"/>
  <c r="K19" i="20"/>
  <c r="K25" i="20" s="1"/>
  <c r="J19" i="20"/>
  <c r="J25" i="20" s="1"/>
  <c r="I19" i="20"/>
  <c r="I25" i="20" s="1"/>
  <c r="H19" i="20"/>
  <c r="H25" i="20" s="1"/>
  <c r="G19" i="20"/>
  <c r="G25" i="20" s="1"/>
  <c r="F19" i="20"/>
  <c r="F25" i="20" s="1"/>
  <c r="E19" i="20"/>
  <c r="E25" i="20" s="1"/>
  <c r="D19" i="20"/>
  <c r="D25" i="20" s="1"/>
  <c r="C19" i="20"/>
  <c r="C25" i="20" s="1"/>
  <c r="B19" i="20"/>
  <c r="Q24" i="21"/>
  <c r="Q23" i="21"/>
  <c r="Q22" i="21"/>
  <c r="Q21" i="21"/>
  <c r="Q20" i="21"/>
  <c r="P19" i="21"/>
  <c r="P25" i="21" s="1"/>
  <c r="O19" i="21"/>
  <c r="O25" i="21" s="1"/>
  <c r="N19" i="21"/>
  <c r="N25" i="21" s="1"/>
  <c r="M19" i="21"/>
  <c r="M25" i="21" s="1"/>
  <c r="L19" i="21"/>
  <c r="L25" i="21" s="1"/>
  <c r="K19" i="21"/>
  <c r="K25" i="21" s="1"/>
  <c r="J19" i="21"/>
  <c r="J25" i="21" s="1"/>
  <c r="I19" i="21"/>
  <c r="I25" i="21" s="1"/>
  <c r="H19" i="21"/>
  <c r="H25" i="21" s="1"/>
  <c r="G19" i="21"/>
  <c r="G25" i="21" s="1"/>
  <c r="F19" i="21"/>
  <c r="F25" i="21" s="1"/>
  <c r="E19" i="21"/>
  <c r="E25" i="21" s="1"/>
  <c r="D19" i="21"/>
  <c r="D25" i="21" s="1"/>
  <c r="C19" i="21"/>
  <c r="C25" i="21" s="1"/>
  <c r="B19" i="21"/>
  <c r="B25" i="21" s="1"/>
  <c r="Q18" i="21"/>
  <c r="Q17" i="21"/>
  <c r="Q16" i="21"/>
  <c r="Q15" i="21"/>
  <c r="Q14" i="21"/>
  <c r="Q13" i="21"/>
  <c r="Q12" i="21"/>
  <c r="Q11" i="21"/>
  <c r="Q10" i="21"/>
  <c r="Q9" i="21"/>
  <c r="Q8" i="21"/>
  <c r="Q7" i="21"/>
  <c r="Q6" i="21"/>
  <c r="P19" i="22"/>
  <c r="P25" i="22" s="1"/>
  <c r="O19" i="22"/>
  <c r="O25" i="22" s="1"/>
  <c r="N19" i="22"/>
  <c r="N25" i="22" s="1"/>
  <c r="M19" i="22"/>
  <c r="M25" i="22" s="1"/>
  <c r="L19" i="22"/>
  <c r="L25" i="22" s="1"/>
  <c r="K19" i="22"/>
  <c r="J19" i="22"/>
  <c r="J25" i="22" s="1"/>
  <c r="I19" i="22"/>
  <c r="I25" i="22" s="1"/>
  <c r="H19" i="22"/>
  <c r="H25" i="22" s="1"/>
  <c r="G19" i="22"/>
  <c r="G25" i="22" s="1"/>
  <c r="F19" i="22"/>
  <c r="F25" i="22" s="1"/>
  <c r="E19" i="22"/>
  <c r="E25" i="22" s="1"/>
  <c r="D19" i="22"/>
  <c r="D25" i="22" s="1"/>
  <c r="C19" i="22"/>
  <c r="C25" i="22" s="1"/>
  <c r="B19" i="22"/>
  <c r="D19" i="29"/>
  <c r="D25" i="29" s="1"/>
  <c r="Q21" i="29"/>
  <c r="Q22" i="29"/>
  <c r="Q23" i="29"/>
  <c r="Q24" i="29"/>
  <c r="C19" i="29"/>
  <c r="C25" i="29" s="1"/>
  <c r="E19" i="29"/>
  <c r="E25" i="29" s="1"/>
  <c r="F19" i="29"/>
  <c r="F25" i="29" s="1"/>
  <c r="J19" i="29"/>
  <c r="J25" i="29" s="1"/>
  <c r="L19" i="29"/>
  <c r="L25" i="29" s="1"/>
  <c r="M19" i="29"/>
  <c r="M25" i="29" s="1"/>
  <c r="N19" i="29"/>
  <c r="N25" i="29" s="1"/>
  <c r="O19" i="29"/>
  <c r="O25" i="29" s="1"/>
  <c r="P19" i="29"/>
  <c r="P25" i="29" s="1"/>
  <c r="B19" i="29"/>
  <c r="B25" i="29" s="1"/>
  <c r="Q25" i="29" s="1"/>
  <c r="Q19" i="29" l="1"/>
  <c r="Q25" i="19"/>
  <c r="Q25" i="21"/>
  <c r="B25" i="20"/>
  <c r="Q25" i="20" s="1"/>
  <c r="Q19" i="20"/>
  <c r="K25" i="22"/>
  <c r="Q19" i="22"/>
  <c r="B25" i="22"/>
  <c r="Q19" i="19"/>
  <c r="Q19" i="21"/>
  <c r="Q20" i="29"/>
  <c r="Q18" i="29"/>
  <c r="Q17" i="29"/>
  <c r="Q14" i="29"/>
  <c r="Q12" i="29"/>
  <c r="Q16" i="29"/>
  <c r="Q13" i="29"/>
  <c r="Q10" i="29"/>
  <c r="Q9" i="29"/>
  <c r="Q8" i="29"/>
  <c r="Q7" i="29"/>
  <c r="Q6" i="29"/>
  <c r="Q15" i="29"/>
  <c r="Q11" i="29"/>
  <c r="Q25" i="22" l="1"/>
</calcChain>
</file>

<file path=xl/sharedStrings.xml><?xml version="1.0" encoding="utf-8"?>
<sst xmlns="http://schemas.openxmlformats.org/spreadsheetml/2006/main" count="3330" uniqueCount="386">
  <si>
    <t>Total</t>
  </si>
  <si>
    <t>Plus de 50 ans</t>
  </si>
  <si>
    <t>36 - 40 ans</t>
  </si>
  <si>
    <t>Personne n’ayant jamais travaillé</t>
  </si>
  <si>
    <t>31 - 35 ans</t>
  </si>
  <si>
    <t>Département de résidence 12 mois avant l'entrée en formation identique à celui de la formation</t>
  </si>
  <si>
    <t>Ouvriers</t>
  </si>
  <si>
    <t>26 - 30 ans</t>
  </si>
  <si>
    <t>MOBILITE GEOGRAPHIQUE DES NOUVEAUX INSCRITS DE 1ERE ANNEE (en %)</t>
  </si>
  <si>
    <t>Employés</t>
  </si>
  <si>
    <t>23 - 25 ans</t>
  </si>
  <si>
    <t>Professions intermédiaires</t>
  </si>
  <si>
    <t>20 - 22 ans</t>
  </si>
  <si>
    <t>Cadres et professions intellectuelles du supérieur</t>
  </si>
  <si>
    <t>Doctorat</t>
  </si>
  <si>
    <t>Moins de 20 ans</t>
  </si>
  <si>
    <t>Artisans, commerçants et chefs d’entreprise</t>
  </si>
  <si>
    <t>M2 (DESS, DEA)</t>
  </si>
  <si>
    <t>Baccalauréat étranger</t>
  </si>
  <si>
    <t>Agriculteurs</t>
  </si>
  <si>
    <t>M1 (Maîtrise)</t>
  </si>
  <si>
    <t>de la mère</t>
  </si>
  <si>
    <t>du père</t>
  </si>
  <si>
    <t>ORIGINE SOCIALE DES NOUVEAUX INSCRITS DE 1ERE ANNEE (en %) : catégorie sociale des parents au moment du collège</t>
  </si>
  <si>
    <t>L3 (Licence)</t>
  </si>
  <si>
    <t>Autres cas d'inactivité (pour élever un enfant,….)</t>
  </si>
  <si>
    <t>Série Hôtellerie</t>
  </si>
  <si>
    <t>DUT</t>
  </si>
  <si>
    <t>Inactivité liée à la maladie ou à la maternité</t>
  </si>
  <si>
    <t>Série ST2S (SMS, F8)</t>
  </si>
  <si>
    <t>Diplômes paramédicaux</t>
  </si>
  <si>
    <t>BTS</t>
  </si>
  <si>
    <t>Autre formation sociale que celle suivie actuellement</t>
  </si>
  <si>
    <t>Séries STAV (STPA, STAE)</t>
  </si>
  <si>
    <t>Autres diplômes sociaux</t>
  </si>
  <si>
    <t>Équivalence Baccalauréat</t>
  </si>
  <si>
    <t>Suivi de la même formation dans un autre établissement</t>
  </si>
  <si>
    <t>Série STG (STT, G, H)</t>
  </si>
  <si>
    <t>ASS, ES, CESF, ETS, EJE et DEFA</t>
  </si>
  <si>
    <t xml:space="preserve">Baccalauréat </t>
  </si>
  <si>
    <t>Chômage</t>
  </si>
  <si>
    <t>Série STL (F5, F6, F7, F7’)</t>
  </si>
  <si>
    <t>Moniteur éducateur</t>
  </si>
  <si>
    <t xml:space="preserve">Fin Terminale </t>
  </si>
  <si>
    <t>Participation à un dispositif de formation professionnelle destiné aux personnes à la recherche d'un emploi ou d'une qualification</t>
  </si>
  <si>
    <t>Séries STI (F1A, F1E, F2, F3, F4, F9, F10A &amp; B, F12)</t>
  </si>
  <si>
    <t>Travailleuse familiale ou TISF</t>
  </si>
  <si>
    <r>
      <t>Autres BEP, CAP, BEPC (niveau ou diplôme), ou fin 2</t>
    </r>
    <r>
      <rPr>
        <vertAlign val="superscript"/>
        <sz val="10"/>
        <color indexed="8"/>
        <rFont val="Calibri"/>
        <family val="2"/>
      </rPr>
      <t>nde</t>
    </r>
    <r>
      <rPr>
        <sz val="10"/>
        <color indexed="8"/>
        <rFont val="Calibri"/>
        <family val="2"/>
      </rPr>
      <t>, 1</t>
    </r>
    <r>
      <rPr>
        <vertAlign val="superscript"/>
        <sz val="10"/>
        <color indexed="8"/>
        <rFont val="Calibri"/>
        <family val="2"/>
      </rPr>
      <t>ère</t>
    </r>
  </si>
  <si>
    <t>Emploi dans un autre secteur</t>
  </si>
  <si>
    <t>Série S (C, D, D’, E)</t>
  </si>
  <si>
    <t>Aide médico-psychologique</t>
  </si>
  <si>
    <t xml:space="preserve">BEPA services aux personnes </t>
  </si>
  <si>
    <t>Emploi dans le secteur social ou médico-social</t>
  </si>
  <si>
    <t>Série ES (B)</t>
  </si>
  <si>
    <t>CAFAD, DEAVS</t>
  </si>
  <si>
    <t>Etudes supérieures (hors classe de préparation à la formation actuelle)</t>
  </si>
  <si>
    <t>Série L (A)</t>
  </si>
  <si>
    <t>Aucun diplôme sanitaire ou social</t>
  </si>
  <si>
    <t>Cycle d’études primaires ou niveau 6e, 5e, 4e</t>
  </si>
  <si>
    <t>Études secondaires (niveau inf. ou égal au bac)</t>
  </si>
  <si>
    <t>SERIE DU BAC POUR LES NOUVEAUX INSCRITS DE 1ERE ANNEE  PARMI LES BACHELIERS (en %)</t>
  </si>
  <si>
    <t>DIPLÔME PROFESSIONNEL DU SECTEUR SANITAIRE OU SOCIAL DÉJÀ OBTENU (en %) POUR LES NOUVEAUX INSCRITS DE 1ERE ANNEE</t>
  </si>
  <si>
    <t>NIVEAU D'ETUDES OU DIPLÔME LE PLUS ELEVE LORS DE L'ACCES A LA FORMATION (en %) POUR LES NOUVEAUX INSCRITS DE 1ERE ANNEE</t>
  </si>
  <si>
    <t>SITUATION PRINCIPALE AVANT LA PREMIERE ENTREE DANS L'ETABLISSEMENT (en %) POUR LES NOUVEAUX INSCRITS DE 1ERE ANNEE</t>
  </si>
  <si>
    <t>France entière</t>
  </si>
  <si>
    <t>Autre prise en charge ou demande de prise en charge en cours</t>
  </si>
  <si>
    <t>France métropolitaine</t>
  </si>
  <si>
    <t>Demandeurs d’emploi (qui bénéficient à ce titre d’une aide financière)</t>
  </si>
  <si>
    <t>Provence-Alpes-Côte d'Azur</t>
  </si>
  <si>
    <t>Congé individuel de formation ou congé de formation professionnelle</t>
  </si>
  <si>
    <t>Pays-de-la-Loire</t>
  </si>
  <si>
    <t>Salarié ou agent de la fonction publique : formation continue</t>
  </si>
  <si>
    <t>Normandie</t>
  </si>
  <si>
    <t>Salarié ou agent de la fonction publique : autres contrat aidé</t>
  </si>
  <si>
    <t>Salarié : contrat de professionnalisation</t>
  </si>
  <si>
    <t>Contrat d’apprentissage</t>
  </si>
  <si>
    <t>Ile-de-France</t>
  </si>
  <si>
    <t>Corse</t>
  </si>
  <si>
    <t>Étudiant : bourse du Conseil Régional</t>
  </si>
  <si>
    <t>Centre Val-de-Loire</t>
  </si>
  <si>
    <t>*La somme peut être supérieure à 100 % car certains étudiants peuvent bénéficier de plusieurs aides. Deux sont ici renseignées au maximum.</t>
  </si>
  <si>
    <t>Tous les étudiants*</t>
  </si>
  <si>
    <r>
      <t>Nouveaux inscrits de 1</t>
    </r>
    <r>
      <rPr>
        <b/>
        <vertAlign val="superscript"/>
        <sz val="10"/>
        <color indexed="8"/>
        <rFont val="Calibri"/>
        <family val="2"/>
      </rPr>
      <t>ère</t>
    </r>
    <r>
      <rPr>
        <b/>
        <sz val="10"/>
        <color indexed="8"/>
        <rFont val="Calibri"/>
        <family val="2"/>
      </rPr>
      <t xml:space="preserve"> année*</t>
    </r>
  </si>
  <si>
    <t>MODE DE PRISES EN CHARGE FINANCIERE (en %)</t>
  </si>
  <si>
    <t>Bretagne</t>
  </si>
  <si>
    <t>Bourgogne Franche-Comté</t>
  </si>
  <si>
    <t>Auvergne Rhône-Alpes</t>
  </si>
  <si>
    <t>Agent de la fonction publique ou congés de formation professionnelle</t>
  </si>
  <si>
    <t>Salarié ou congés individuel de formation</t>
  </si>
  <si>
    <t>Aucune validation</t>
  </si>
  <si>
    <t>Validation partielle</t>
  </si>
  <si>
    <t>Validation totale</t>
  </si>
  <si>
    <t>Livrets 2 déposés</t>
  </si>
  <si>
    <t>Recevabilité</t>
  </si>
  <si>
    <t>Livrets 1 déposés</t>
  </si>
  <si>
    <t>Régions</t>
  </si>
  <si>
    <t>Apprenti</t>
  </si>
  <si>
    <t>Etudiant / Eleve</t>
  </si>
  <si>
    <t>Tous les étudiants</t>
  </si>
  <si>
    <r>
      <t>Nouveaux inscrits de 1</t>
    </r>
    <r>
      <rPr>
        <b/>
        <vertAlign val="superscript"/>
        <sz val="10"/>
        <color indexed="8"/>
        <rFont val="Calibri"/>
        <family val="2"/>
      </rPr>
      <t>ère</t>
    </r>
    <r>
      <rPr>
        <b/>
        <sz val="10"/>
        <color indexed="8"/>
        <rFont val="Calibri"/>
        <family val="2"/>
      </rPr>
      <t xml:space="preserve"> année</t>
    </r>
  </si>
  <si>
    <t>STATUT DES INSCRITS EN FORMATION (en %)</t>
  </si>
  <si>
    <t>*certains établissements ont des épreuves communes, doublons possibles</t>
  </si>
  <si>
    <t>Nombre de candidats admis suite à ces épreuves de selection</t>
  </si>
  <si>
    <r>
      <t>*Nouveaux inscrits en 1</t>
    </r>
    <r>
      <rPr>
        <vertAlign val="superscript"/>
        <sz val="8"/>
        <color indexed="8"/>
        <rFont val="Calibri"/>
        <family val="2"/>
      </rPr>
      <t>ère</t>
    </r>
    <r>
      <rPr>
        <sz val="8"/>
        <color indexed="8"/>
        <rFont val="Calibri"/>
        <family val="2"/>
      </rPr>
      <t xml:space="preserve"> année ou entrés directement dans les années suivantes</t>
    </r>
  </si>
  <si>
    <t>Nombre de candidats ayant passé les épreuves de sélection ou déposé un dossier*</t>
  </si>
  <si>
    <t>X</t>
  </si>
  <si>
    <r>
      <t>Dont nouveaux inscrits</t>
    </r>
    <r>
      <rPr>
        <vertAlign val="superscript"/>
        <sz val="10"/>
        <color indexed="8"/>
        <rFont val="Calibri"/>
        <family val="2"/>
      </rPr>
      <t>*</t>
    </r>
  </si>
  <si>
    <t>Hommes</t>
  </si>
  <si>
    <t>Femmes</t>
  </si>
  <si>
    <t>Dont allègement de scolarité hors VAE</t>
  </si>
  <si>
    <t>* Le nombre d'établissements indiqués dans ce total correspond en réalité au nombre de formations, un établissement étant recensé autant de fois qu'il dispense de formations.</t>
  </si>
  <si>
    <t>Dont allègement de scolarité avec VAE</t>
  </si>
  <si>
    <t xml:space="preserve">Nombre de reçus après VAE puis parcours de formation </t>
  </si>
  <si>
    <t>Autre privé</t>
  </si>
  <si>
    <t xml:space="preserve">Nombre de présentés après VAE puis parcours de formation </t>
  </si>
  <si>
    <r>
      <t>3</t>
    </r>
    <r>
      <rPr>
        <vertAlign val="superscript"/>
        <sz val="10"/>
        <color indexed="8"/>
        <rFont val="Calibri"/>
        <family val="2"/>
      </rPr>
      <t>ème  année</t>
    </r>
  </si>
  <si>
    <t>Privé non lucratif</t>
  </si>
  <si>
    <t>Nombre de reçus hors VAE</t>
  </si>
  <si>
    <r>
      <t>2</t>
    </r>
    <r>
      <rPr>
        <vertAlign val="superscript"/>
        <sz val="10"/>
        <color indexed="8"/>
        <rFont val="Calibri"/>
        <family val="2"/>
      </rPr>
      <t>ème  année</t>
    </r>
  </si>
  <si>
    <t>Public</t>
  </si>
  <si>
    <t>Nombre de présentés hors VAE</t>
  </si>
  <si>
    <r>
      <t>1</t>
    </r>
    <r>
      <rPr>
        <vertAlign val="superscript"/>
        <sz val="10"/>
        <color indexed="8"/>
        <rFont val="Calibri"/>
        <family val="2"/>
      </rPr>
      <t>ère année</t>
    </r>
  </si>
  <si>
    <t>STATUT JURIDIQUE DES ETABLISSEMENTS*</t>
  </si>
  <si>
    <t>Dont étrangers</t>
  </si>
  <si>
    <t>RÉPARTITION DES INSCRITS</t>
  </si>
  <si>
    <t>41 - 45 ans</t>
  </si>
  <si>
    <t>46 - 50 ans</t>
  </si>
  <si>
    <t>Série TMD (F11, F11')</t>
  </si>
  <si>
    <t>Baccalauréat professionnel ASSP ou SAPAT</t>
  </si>
  <si>
    <t>Autre baccalauréat professionnel</t>
  </si>
  <si>
    <t>Besancon</t>
  </si>
  <si>
    <t>Bordeaux</t>
  </si>
  <si>
    <t>Caen</t>
  </si>
  <si>
    <t>Dijon</t>
  </si>
  <si>
    <t>Grenoble</t>
  </si>
  <si>
    <t>Lille</t>
  </si>
  <si>
    <t>Lyon</t>
  </si>
  <si>
    <t>Montpellier</t>
  </si>
  <si>
    <t>Poitiers</t>
  </si>
  <si>
    <t>Rennes</t>
  </si>
  <si>
    <t>Strasbourg</t>
  </si>
  <si>
    <t>Toulouse</t>
  </si>
  <si>
    <t>Nantes</t>
  </si>
  <si>
    <t>Reims</t>
  </si>
  <si>
    <t>Amiens</t>
  </si>
  <si>
    <t>Rouen</t>
  </si>
  <si>
    <t>Limoges</t>
  </si>
  <si>
    <t>Nice</t>
  </si>
  <si>
    <t>Martinique</t>
  </si>
  <si>
    <t>Guadeloupe</t>
  </si>
  <si>
    <t>Guyane</t>
  </si>
  <si>
    <t>Aucune aide financière</t>
  </si>
  <si>
    <t>Total bénéficiant d'une aide financière</t>
  </si>
  <si>
    <t>Descriptif des formations</t>
  </si>
  <si>
    <t>Total toutes formations</t>
  </si>
  <si>
    <t>Conseiller en économie sociale familiale</t>
  </si>
  <si>
    <t>Assistant de service social</t>
  </si>
  <si>
    <t>Educateur spécialisé</t>
  </si>
  <si>
    <t>Technicien de l'intervention sociale et familiale</t>
  </si>
  <si>
    <t>Educateur de jeunes enfants</t>
  </si>
  <si>
    <t>Educateur technique spécialisé</t>
  </si>
  <si>
    <t>Médiateur familial</t>
  </si>
  <si>
    <t>CAFERUIS</t>
  </si>
  <si>
    <t>CAFDES</t>
  </si>
  <si>
    <t>Auxiliaire de vie sociale</t>
  </si>
  <si>
    <t>Assistant familial</t>
  </si>
  <si>
    <t>Ingénierie sociale</t>
  </si>
  <si>
    <t>III. Tableaux régionaux</t>
  </si>
  <si>
    <t>Nombre de formations par région</t>
  </si>
  <si>
    <t>Effectifs d'inscrits en 1ère année par région</t>
  </si>
  <si>
    <t>Effectifs totaux d'inscrits par région</t>
  </si>
  <si>
    <t>Effectifs de diplômés hors VAE par région</t>
  </si>
  <si>
    <t>Proportion de femmes parmi les diplômés par région</t>
  </si>
  <si>
    <t>Niveau V</t>
  </si>
  <si>
    <t>Niveau IV</t>
  </si>
  <si>
    <t>Niveau III</t>
  </si>
  <si>
    <t>Niveau II</t>
  </si>
  <si>
    <t>Niveau I</t>
  </si>
  <si>
    <t>Diplôme préparé</t>
  </si>
  <si>
    <t>Durée de la formation [1]</t>
  </si>
  <si>
    <t>Niveau du  diplôme délivré</t>
  </si>
  <si>
    <t>Exercice du métier</t>
  </si>
  <si>
    <t>Diplôme d’État d’aide médico-psychologique</t>
  </si>
  <si>
    <t>12 à 24 mois</t>
  </si>
  <si>
    <t>-</t>
  </si>
  <si>
    <t>V</t>
  </si>
  <si>
    <t>L’AMP travaille essentiellement dans les établissements accueillant des personnes âgées ou handicapées. Il accompagne au quotidien ces personnes dans les gestes de la vie quotidienne (coucher, lever, toilette, habillage, repas, déplacements, etc.). Il a également un rôle d’encouragement et de soutien de la communication.</t>
  </si>
  <si>
    <t xml:space="preserve">Diplôme d’État d’auxiliaire de vie sociale </t>
  </si>
  <si>
    <t>De 9 à 36 mois</t>
  </si>
  <si>
    <t>L’AVS intervient en général au domicile des personnes qui ne peuvent assumer seules les tâches de la vie quotidienne (personnes âgées, familles, personnes handicapées, malades).</t>
  </si>
  <si>
    <t>DEAF</t>
  </si>
  <si>
    <t>Diplôme d'État d'assistant familial</t>
  </si>
  <si>
    <t>18 à 24 mois</t>
  </si>
  <si>
    <t>Stage préparatoire à l'accueil d'enfants de 60 heures</t>
  </si>
  <si>
    <t>L’AF est un travailleur social qui exerce une profession définie et réglementée d'accueil permanent à son domicile et dans sa famille de mineurs ou de jeunes majeurs de 18 à 21 ans. L'accueil peut être organisé au titre de la protection de l'enfance ou d'une prise en charge médico-sociale ou thérapeutique.</t>
  </si>
  <si>
    <t>DETISF</t>
  </si>
  <si>
    <t>Diplôme d’État de technicien de l’intervention sociale et familiale</t>
  </si>
  <si>
    <t>De 18 à 24 mois</t>
  </si>
  <si>
    <t>IV</t>
  </si>
  <si>
    <t xml:space="preserve">Le TISF intervient, sur leur lieu de vie, auprès de personnes qui ont besoin d’aide dans des circonstances particulières (décès d’un parent, hospitalisation, naissance, longue maladie, handicap, etc.). Il épaule la famille en assumant le quotidien (entretien du logement, préparation des repas, l’aide aux devoirs) et soutient les parents dans l’éducation de leurs enfants. </t>
  </si>
  <si>
    <t>DEME</t>
  </si>
  <si>
    <t xml:space="preserve">Diplôme d’État de moniteur éducateur </t>
  </si>
  <si>
    <t>2 ans</t>
  </si>
  <si>
    <t>Le ME participe, en liaison avec les autres professionnels de l’éducation spécialisée, à l’action éducative et à l’organisation de la vie quotidienne des enfants, adolescents ou adultes en difficulté ou handicapés accueillis dans les institutions médico-sociales.</t>
  </si>
  <si>
    <t>DEASS</t>
  </si>
  <si>
    <t>Diplôme d’État d’assistant de service social</t>
  </si>
  <si>
    <t>3 ans</t>
  </si>
  <si>
    <t>Bac ou équivalent</t>
  </si>
  <si>
    <t>III</t>
  </si>
  <si>
    <t>L’ASS intervient auprès de personnes confrontées à des difficultés familiales, professionnelles, financières, scolaires ou médicales. Il leur apporte une aide et un soutien, aussi bien psychologique, social que matériel, pour les inciter à trouver ou à retrouver une autonomie et faciliter leur insertion sociale et professionnelle. Ses domaines et secteurs d’intervention sont très diversifiés (collectivités locales, établissements publics, associations, etc.).</t>
  </si>
  <si>
    <t>DEES</t>
  </si>
  <si>
    <t xml:space="preserve">Diplôme d’État d’éducateur spécialisé </t>
  </si>
  <si>
    <t>L’ES concourt à l’éducation d’enfants et d’adolescents ou au soutien d’adultes présentant des déficiences physiques ou psychiques, des troubles du comportement ou qui ont des difficultés d’insertion. Il aide les personnes en difficulté à restaurer ou à préserver leur autonomie, à développer leurs capacités de socialisation, d’intégration ou d’insertion. Il favorise également les actions de prévention. Il travaille le plus souvent dans le secteur associatif, en milieu ouvert ou en établissement.</t>
  </si>
  <si>
    <t>DEEJE</t>
  </si>
  <si>
    <t>Diplôme d’État d’éducateur de jeunes enfants</t>
  </si>
  <si>
    <t xml:space="preserve">L’EJE est un spécialiste de la petite enfance. Il assure des fonctions d’accueil, d’éducation d’enfants âgés de 0 à 7 ans en relation avec leurs parents. Il les accompagne dans leur apprentissage de l’autonomie, de la vie sociale. Ce métier s’exerce principalement dans les crèches, haltes garderie, jardins d’enfants. </t>
  </si>
  <si>
    <t>DEETS</t>
  </si>
  <si>
    <t xml:space="preserve">Diplôme d’État d’éducateur technique spécialisé </t>
  </si>
  <si>
    <t>Diplôme de niveau IV</t>
  </si>
  <si>
    <t>L’ETS est à la fois éducateur et spécialiste d’une technique professionnelle qu’il transmet aux personnes dont il a la charge. Il est ainsi spécialiste de l’adaptation ou de la réadaptation professionnelle des jeunes ou des adultes. Il exerce son activité principalement dans les établissements et services d’aide par le travail, les centres de rééducation, les entreprises d’insertion, etc.</t>
  </si>
  <si>
    <t>1 an</t>
  </si>
  <si>
    <t>BTS Économie sociale et familiale</t>
  </si>
  <si>
    <t>Le CESF aide les individus, les familles et groupes à résoudre leurs problèmes de vie quotidienne par l’information, le conseil technique, l’organisation de formations. Ses domaines et secteurs d’intervention sont très diversifiés (services sociaux des collectivités locales, caisses de sécurité sociale, associations, etc.).</t>
  </si>
  <si>
    <t>DEMF</t>
  </si>
  <si>
    <t>Diplôme d’État de médiateur familial</t>
  </si>
  <si>
    <t>3 ans maximum</t>
  </si>
  <si>
    <t>- Dip.niv III social, sanitaire, paramédical</t>
  </si>
  <si>
    <t>II</t>
  </si>
  <si>
    <t>- Dip.niv II juridique, socio.,  psychologique</t>
  </si>
  <si>
    <t>Certificat d’aptitude aux fonctions d’encadrement et de responsable d’unité d’intervention sociale</t>
  </si>
  <si>
    <t>Dip.niv III du travail social ou dip. niv II</t>
  </si>
  <si>
    <t>Les professionnels, responsables d’une unité de travail, assurent l’encadrement d’une équipe et des actions directement engagées auprès des usagers. Ils pilotent l’action dans le cadre des projets de service. Intermédiaires entre direction et équipes, ils sont en position d’interface dans les organisations, ce qui leur confère un rôle essentiel pour la mise en œuvre des réponses aux besoins des usagers.</t>
  </si>
  <si>
    <t>Certificat d’aptitude aux fonctions de directeur d’établissement ou de service d’intervention sociale</t>
  </si>
  <si>
    <t>30 mois maximum</t>
  </si>
  <si>
    <t>- Dip. niv II</t>
  </si>
  <si>
    <t>I</t>
  </si>
  <si>
    <t>Les directeurs d’établissement ou de service d’intervention sociale doivent assurer aux usagers une prise en charge individualisée de qualité, faciliter leur expression, la satisfaction de leurs besoins, l’accès à leurs droits et l’exercice effectif de leur citoyenneté. Leur champ d’action inclut la participation à l’élaboration et à la mise en œuvre des politiques territoriales d’action sanitaire et sociale, la définition et la conduite d’un projet d’établissement ou de service, le management et la gestion des ressources humaines, la gestion économique, financière et logistique.</t>
  </si>
  <si>
    <t>- Dip. niv III + expérience professionnelle</t>
  </si>
  <si>
    <t>DEIS</t>
  </si>
  <si>
    <t>Diplôme d'État d'Ingénierie sociale</t>
  </si>
  <si>
    <t>30 mois</t>
  </si>
  <si>
    <t>- Dip niveau I</t>
  </si>
  <si>
    <t>Au terme de cette formation, les titulaires du diplôme d’État d’ingénierie sociale sont en capacité de conduire l'analyse de questions sociales complexes prenant en compte, le cadre des politiques sociales, les contextes organisationnels et territoriaux, les problématiques sociales, familiales et individuelles. De plus, ils sont capables de concevoir, mettre en œuvre, valoriser des études et des recherches fondées sur des approches pluridisciplinaires et participatives et enfin mobiliser, enrichir, exploiter les outils d'observation et de veille sociale.</t>
  </si>
  <si>
    <t>- Dip niveau II + expérience professionnelle</t>
  </si>
  <si>
    <t>- Dip niveau III + expérience professionnelle</t>
  </si>
  <si>
    <t xml:space="preserve">[1] Il s’agit de la durée « normale » de formation, qui peut cependant être modulée pour certains étudiants en fonction des diplômes possédés ou acquis professionnels antérieurs. </t>
  </si>
  <si>
    <t>[2] Il s’agit des conditions d’admissions les plus fréquentes qui peuvent, pour certains diplômes, être élargies à des personnes d’un niveau d’étude inférieur mais ayant une expérience professionnelle du domaine.</t>
  </si>
  <si>
    <t>Paris-Versailles-Créteil</t>
  </si>
  <si>
    <t>Nancy-Metz</t>
  </si>
  <si>
    <t>Niveaux II et I</t>
  </si>
  <si>
    <t>Aix-Marseille</t>
  </si>
  <si>
    <t>Clermont-Ferrand</t>
  </si>
  <si>
    <t>Académie</t>
  </si>
  <si>
    <t>La Réunion</t>
  </si>
  <si>
    <t>Orleans-Tours</t>
  </si>
  <si>
    <t>Candidats</t>
  </si>
  <si>
    <t>Validations totales</t>
  </si>
  <si>
    <t>Validations partielles</t>
  </si>
  <si>
    <t>Non validations</t>
  </si>
  <si>
    <t>Absents au jury</t>
  </si>
  <si>
    <t>VAE Totale</t>
  </si>
  <si>
    <t>DIPLÔMES</t>
  </si>
  <si>
    <t>SÉLECTIONS</t>
  </si>
  <si>
    <t>Département de résidence à la fin des études secondaires identique à celui de la formation</t>
  </si>
  <si>
    <t>Diplôme d'État d'Aide médico-psychologique</t>
  </si>
  <si>
    <t>Diplôme d'État d'Auxiliaire de vie sociale</t>
  </si>
  <si>
    <t>Diplôme d'État d'Assistant familial</t>
  </si>
  <si>
    <t>Diplôme d'État de Technicien en intervention sociale et familiale</t>
  </si>
  <si>
    <t>Diplôme d'État de Moniteur-éducateur</t>
  </si>
  <si>
    <t>Diplôme d'État d'Éducateur technique spécialisé</t>
  </si>
  <si>
    <t>Diplôme d'État d'Éducateur spécialisé</t>
  </si>
  <si>
    <t>Diplôme d'État d'Éducateur de jeunes enfants</t>
  </si>
  <si>
    <t>Diplôme d'État de Conseiller en économie sociale familiale</t>
  </si>
  <si>
    <t>Diplôme d'État d'Assistant de service social</t>
  </si>
  <si>
    <t>Diplôme d'État de Médiateur familial</t>
  </si>
  <si>
    <t>Certificat d'aptitude aux fonctions de responsable d'unité d'intervention sociale</t>
  </si>
  <si>
    <t>Certificat d'aptitude aux fonctions de directeur d'établissement social</t>
  </si>
  <si>
    <t>Grand Est</t>
  </si>
  <si>
    <t>Nouvelle-Aquitaine</t>
  </si>
  <si>
    <t>Occitanie</t>
  </si>
  <si>
    <t>Hauts-de-France</t>
  </si>
  <si>
    <t>AGE DES INSCRITS EN FORMATION (en %)</t>
  </si>
  <si>
    <t>Mayotte</t>
  </si>
  <si>
    <t>Nombre de formations par régions en 2016</t>
  </si>
  <si>
    <t>Validation totale des acquis de l’expérience par diplôme et par région en 2016</t>
  </si>
  <si>
    <t>Accompagnant éducatif et social</t>
  </si>
  <si>
    <t>VAE Conseiller en économie sociale familiale en 2016. Source : DEPP - enquête 62 sur l'activité des dispositifs académiques de validation des acquis de l'expérience.</t>
  </si>
  <si>
    <t>VAE Éducateur spécialisé en 2016. Source : DEPP - enquête 62 sur l'activité des dispositifs académiques de validation des acquis de l'expérience.</t>
  </si>
  <si>
    <t>VAE Éducateur technique spécialisé en 2016. Source : DEPP - enquête 62 sur l'activité des dispositifs académiques de validation des acquis de l'expérience.</t>
  </si>
  <si>
    <t>VAE Moniteur-éducateur en 2016. Source : DEPP - enquête 62 sur l'activité des dispositifs académiques de validation des acquis de l'expérience.</t>
  </si>
  <si>
    <t>Diplôme d'État d'Accompagnant éducatif et social</t>
  </si>
  <si>
    <t>DEAES</t>
  </si>
  <si>
    <t>Diplômé d’État d’accompagnant éducatif et social</t>
  </si>
  <si>
    <t>I. Effectifs des formations, diplômes et caractéristiques des étudiants en 2016</t>
  </si>
  <si>
    <t>Effectifs d'inscrits en 1ère année par région à la rentrée 2016</t>
  </si>
  <si>
    <t>Effectifs totaux d'inscrits à la rentrée 2016</t>
  </si>
  <si>
    <t>Effectif de diplômés par région en 2016 (hors VAE)</t>
  </si>
  <si>
    <t>L’AES a pour mission de réaliser une intervention sociale au quotidien visant à compenser les conséquences d’un manque d’autonomie, quelles qu’en soient l’origine ou la nature. Il prend en compte les difficultés liées à l’âge, à la maladie, au mode de vie ou les conséquences d’une situation sociale de vulnérabilité, pour permettre à la personne d’être actrice de son projet de vie.</t>
  </si>
  <si>
    <t>De 9 à 24 mois</t>
  </si>
  <si>
    <t>DEAMP [3]</t>
  </si>
  <si>
    <t>DEAVS [3]</t>
  </si>
  <si>
    <t>Demandeur d'emploi ayant quitté le système depuis moins d'un an</t>
  </si>
  <si>
    <t>Autre demandeur d'emploi</t>
  </si>
  <si>
    <t>Sportif de haut niveau</t>
  </si>
  <si>
    <t>Première année de licence validée (L1)</t>
  </si>
  <si>
    <t>Deuxième année de licence validée (L2, DEUG, DEUST)</t>
  </si>
  <si>
    <t>CAPA Services en milieu rural</t>
  </si>
  <si>
    <t>BEP ASSP, BEP carrières sanitaires et sociales (niveau ou diplôme)</t>
  </si>
  <si>
    <t>Étudiant : autre aide financière du Conseil Régional, bourse d’un Conseil Départemental ou d’un autre organisme</t>
  </si>
  <si>
    <t>[3] Les diplômes d'aide médico-psychologique et d'auxiliaire de vie sociale continuent d'être dispensés aux étudiants en cours de formation mais ne sont plus ouverts aux nouveaux inscrits. Le nouveau diplôme qui les remplace est celui d'accompagnant éducatif et social.</t>
  </si>
  <si>
    <r>
      <t>Source :</t>
    </r>
    <r>
      <rPr>
        <sz val="10"/>
        <color indexed="8"/>
        <rFont val="Calibri"/>
        <family val="2"/>
      </rPr>
      <t xml:space="preserve"> DREES, enquête Écoles 2016.                                                                                                                                                                                                    </t>
    </r>
    <r>
      <rPr>
        <b/>
        <u/>
        <sz val="10"/>
        <color indexed="8"/>
        <rFont val="Calibri"/>
        <family val="2"/>
      </rPr>
      <t xml:space="preserve"> Champ :</t>
    </r>
    <r>
      <rPr>
        <sz val="10"/>
        <color indexed="8"/>
        <rFont val="Calibri"/>
        <family val="2"/>
      </rPr>
      <t xml:space="preserve"> France entière. Ensemble des diplômés en 2016. Ensemble des inscrits ayant commencé une session de formation à un moment de l'année 2016.</t>
    </r>
  </si>
  <si>
    <t>Sommaire</t>
  </si>
  <si>
    <t>*La somme peut être supérieure à 100 % car certains étudiants peuvent bénéficier de plusieurs aides (2 aides renseignées par étudiant au maximum)</t>
  </si>
  <si>
    <t>Dans les tableaux, la somme peut être légèrement différente de 100 % du fait des arrondis.</t>
  </si>
  <si>
    <t>II. VALIDATION DES ACQUIS DE L’EXPÉRIENCE (VAE)</t>
  </si>
  <si>
    <t>DECESF</t>
  </si>
  <si>
    <t>Diplôme d’État de conseiller en économie sociale familiale</t>
  </si>
  <si>
    <t>Conditions de diplôme pour  accéder aux épreuves d’admission [2]</t>
  </si>
  <si>
    <t>Proportion de femmes parmi les diplômés (hors VAE) par région en 2016 (en %)</t>
  </si>
  <si>
    <t>VAE Aide médico-psychologique en 2016. Source : DGCS, ASP.</t>
  </si>
  <si>
    <t>VAE Auxiliaire de vie sociale en 2016. Source : DGCS, ASP.</t>
  </si>
  <si>
    <t>VAE Accompagnant éducatif et social en 2016. 
Source : DGCS, ASP.</t>
  </si>
  <si>
    <t>VAE Assistant familial en 2016. Source : DGCS, ASP.</t>
  </si>
  <si>
    <t>VAE Technicien en intervention sociale et familiale en 2016. Source : DGCS, ASP.</t>
  </si>
  <si>
    <t>VAE Éducateur de jeunes enfants en 2016. Source : DGCS, ASP.</t>
  </si>
  <si>
    <t>VAE Assistant de service social en 2016. Source : DGCS, ASP.</t>
  </si>
  <si>
    <t>VAE Médiateur familial en 2016. Source : DGCS, ASP.</t>
  </si>
  <si>
    <t>VAE Certificat d'aptitude aux fonctions de responsable d'unité d'intervention sociale en 2016. Source : DGCS, ASP.</t>
  </si>
  <si>
    <t>VAE Certificat d'aptitude aux fonctions de directeur d'établissement social en 2016. Source : DGCS, ASP.</t>
  </si>
  <si>
    <t>VAE Diplôme d'État d'Ingénierie sociale en 2016. Source : DGCS, ASP.</t>
  </si>
  <si>
    <r>
      <t xml:space="preserve">Source : </t>
    </r>
    <r>
      <rPr>
        <sz val="10"/>
        <color indexed="8"/>
        <rFont val="Calibri"/>
        <family val="2"/>
      </rPr>
      <t xml:space="preserve">DGCS, ASP. DEPP - enquête n° 62 sur l'activité des dispositifs académiques de validation des acquis de l'expérience pour les DEME, DEES, DEETS et DECESF.                                      </t>
    </r>
    <r>
      <rPr>
        <b/>
        <u/>
        <sz val="10"/>
        <color indexed="8"/>
        <rFont val="Calibri"/>
        <family val="2"/>
      </rPr>
      <t>Champ :</t>
    </r>
    <r>
      <rPr>
        <b/>
        <sz val="10"/>
        <color indexed="8"/>
        <rFont val="Calibri"/>
        <family val="2"/>
      </rPr>
      <t xml:space="preserve"> </t>
    </r>
    <r>
      <rPr>
        <sz val="10"/>
        <color indexed="8"/>
        <rFont val="Calibri"/>
        <family val="2"/>
      </rPr>
      <t>France entière. Ensemble des personnes ayant validé un des diplômes du travail social au moyen de la VAE en 2016.</t>
    </r>
  </si>
  <si>
    <t>673</t>
  </si>
  <si>
    <t>259</t>
  </si>
  <si>
    <t>78</t>
  </si>
  <si>
    <t>1010</t>
  </si>
  <si>
    <t>x</t>
  </si>
  <si>
    <t>11</t>
  </si>
  <si>
    <t>0</t>
  </si>
  <si>
    <t>Formation et niveau de diplôme correspondant</t>
  </si>
  <si>
    <t>Titre du diplôme</t>
  </si>
  <si>
    <t>CAP, BEP</t>
  </si>
  <si>
    <t>Baccalauréat</t>
  </si>
  <si>
    <t xml:space="preserve">DEUG, BTS, DUT, DEUST
</t>
  </si>
  <si>
    <r>
      <t xml:space="preserve">Le MF accompagne les personnes en situation de rupture ou de séparation </t>
    </r>
    <r>
      <rPr>
        <sz val="9"/>
        <color rgb="FF00B050"/>
        <rFont val="Calibri"/>
        <family val="2"/>
        <scheme val="minor"/>
      </rPr>
      <t xml:space="preserve">avec leur famille </t>
    </r>
    <r>
      <rPr>
        <sz val="9"/>
        <rFont val="Calibri"/>
        <family val="2"/>
        <scheme val="minor"/>
      </rPr>
      <t>afin de favoriser la reconstruction de leur lien familial et aider à la recherche de solutions répondant aux besoins de chacun des membres de la famille. Il exerce dans des structures diverses : associations à caractère social ou familial, associations spécifiques de médiation familiale, services publics ou para-publics (CAF, MSA...) et parfois en secteur libéral.</t>
    </r>
  </si>
  <si>
    <t xml:space="preserve">Licence, licence professionnelle, Maîtrise, master 1
</t>
  </si>
  <si>
    <t xml:space="preserve">Master, diplôme d'études approfondies, diplôme d'études supérieures spécialisées, diplôme d'ingénieur
</t>
  </si>
  <si>
    <t>La formation aux professions sociales en 2016 - données écoles</t>
  </si>
  <si>
    <t>►Source : DREES, enquête Écoles</t>
  </si>
  <si>
    <t>Sauf mention contraire, la source des tableaux est l'enquête auprès des centres de formations aux professions sociales de la DREES (plus communément appelée "enquête Écoles").</t>
  </si>
  <si>
    <t>►Données complémentaires</t>
  </si>
  <si>
    <t>Les principaux indicateurs sont également diffusés en série longue au niveau national dans le dossier :</t>
  </si>
  <si>
    <t>Professions de santé et du social &gt; La formation aux professions sociales</t>
  </si>
  <si>
    <r>
      <rPr>
        <b/>
        <sz val="11"/>
        <rFont val="Arial"/>
        <family val="2"/>
      </rPr>
      <t>►</t>
    </r>
    <r>
      <rPr>
        <b/>
        <u/>
        <sz val="11"/>
        <rFont val="Arial"/>
        <family val="2"/>
      </rPr>
      <t xml:space="preserve"> Historique des mises à jour</t>
    </r>
  </si>
  <si>
    <t>janvier 2018 : mise à jour des données;</t>
  </si>
  <si>
    <t>octobre 2017 : ajout des données sur l'année 2016 ;</t>
  </si>
  <si>
    <t>AVERTISSEMENT :</t>
  </si>
  <si>
    <t>► les formations aux profession sociales suivies :</t>
  </si>
  <si>
    <t>1/</t>
  </si>
  <si>
    <t>2/</t>
  </si>
  <si>
    <t>8/</t>
  </si>
  <si>
    <t>5/</t>
  </si>
  <si>
    <t>3/</t>
  </si>
  <si>
    <t>4/</t>
  </si>
  <si>
    <t>6/</t>
  </si>
  <si>
    <t>7/</t>
  </si>
  <si>
    <t>9/</t>
  </si>
  <si>
    <t>10/</t>
  </si>
  <si>
    <t>11/</t>
  </si>
  <si>
    <t>12/</t>
  </si>
  <si>
    <t>13/</t>
  </si>
  <si>
    <t>14/</t>
  </si>
  <si>
    <r>
      <rPr>
        <i/>
        <sz val="10"/>
        <color indexed="8"/>
        <rFont val="Calibri"/>
        <family val="2"/>
      </rPr>
      <t>Pour les tableaux 5 à 13 :</t>
    </r>
    <r>
      <rPr>
        <b/>
        <u/>
        <sz val="10"/>
        <color indexed="8"/>
        <rFont val="Calibri"/>
        <family val="2"/>
      </rPr>
      <t xml:space="preserve">
Source :</t>
    </r>
    <r>
      <rPr>
        <sz val="10"/>
        <color indexed="8"/>
        <rFont val="Calibri"/>
        <family val="2"/>
      </rPr>
      <t xml:space="preserve"> DREES, enquête Écoles 2016.                                                                                                                                                                                                    </t>
    </r>
    <r>
      <rPr>
        <b/>
        <u/>
        <sz val="10"/>
        <color indexed="8"/>
        <rFont val="Calibri"/>
        <family val="2"/>
      </rPr>
      <t xml:space="preserve"> Champ :</t>
    </r>
    <r>
      <rPr>
        <sz val="10"/>
        <color indexed="8"/>
        <rFont val="Calibri"/>
        <family val="2"/>
      </rPr>
      <t xml:space="preserve"> France entière. Ensemble des diplômés en 2016. Ensemble des inscrits ayant commencé une session de formation à un moment de l'année 2016.</t>
    </r>
  </si>
  <si>
    <r>
      <rPr>
        <i/>
        <sz val="10"/>
        <rFont val="Calibri"/>
        <family val="2"/>
      </rPr>
      <t>Pour les tableaux 1 à 4 :</t>
    </r>
    <r>
      <rPr>
        <b/>
        <u/>
        <sz val="10"/>
        <rFont val="Calibri"/>
        <family val="2"/>
      </rPr>
      <t xml:space="preserve">
Source :</t>
    </r>
    <r>
      <rPr>
        <sz val="10"/>
        <rFont val="Calibri"/>
        <family val="2"/>
      </rPr>
      <t xml:space="preserve"> DREES, enquête Écoles 2016.                                                                                                                                                                                                    </t>
    </r>
    <r>
      <rPr>
        <b/>
        <u/>
        <sz val="10"/>
        <rFont val="Calibri"/>
        <family val="2"/>
      </rPr>
      <t xml:space="preserve"> Champ :</t>
    </r>
    <r>
      <rPr>
        <sz val="10"/>
        <rFont val="Calibri"/>
        <family val="2"/>
      </rPr>
      <t xml:space="preserve"> France entière. Ensemble des diplômés en 2016. Ensemble des inscrits ayant commencé une session de formation à un moment de l'année 2016. Hors les réponses d'une école dispensant la formation de conseiller en économie sociale et familiale située en Auvergne-Rhône-Alpes.</t>
    </r>
  </si>
  <si>
    <r>
      <t>1</t>
    </r>
    <r>
      <rPr>
        <vertAlign val="superscript"/>
        <sz val="10"/>
        <rFont val="Calibri"/>
        <family val="2"/>
      </rPr>
      <t>ère année</t>
    </r>
  </si>
  <si>
    <r>
      <t>2</t>
    </r>
    <r>
      <rPr>
        <vertAlign val="superscript"/>
        <sz val="10"/>
        <rFont val="Calibri"/>
        <family val="2"/>
      </rPr>
      <t>ème  année</t>
    </r>
  </si>
  <si>
    <r>
      <t>3</t>
    </r>
    <r>
      <rPr>
        <vertAlign val="superscript"/>
        <sz val="10"/>
        <rFont val="Calibri"/>
        <family val="2"/>
      </rPr>
      <t>ème  année</t>
    </r>
  </si>
  <si>
    <r>
      <t>Dont nouveaux inscrits</t>
    </r>
    <r>
      <rPr>
        <vertAlign val="superscript"/>
        <sz val="10"/>
        <rFont val="Calibri"/>
        <family val="2"/>
      </rPr>
      <t>*</t>
    </r>
  </si>
  <si>
    <r>
      <t>Source :</t>
    </r>
    <r>
      <rPr>
        <sz val="10"/>
        <rFont val="Calibri"/>
        <family val="2"/>
      </rPr>
      <t xml:space="preserve"> DREES, enquête Écoles 2016.                                                                                                                                                                                                     </t>
    </r>
    <r>
      <rPr>
        <b/>
        <u/>
        <sz val="10"/>
        <rFont val="Calibri"/>
        <family val="2"/>
      </rPr>
      <t>Champ :</t>
    </r>
    <r>
      <rPr>
        <sz val="10"/>
        <rFont val="Calibri"/>
        <family val="2"/>
      </rPr>
      <t xml:space="preserve"> France entière. Ensemble des formations ayant eu des inscrits ou des diplômés à un moment de l'année 2016. Hors une école dispensant la formation de conseiller en économie sociale et familiale située en Auvergne-Rhône-Alpes.</t>
    </r>
  </si>
  <si>
    <r>
      <t>Source :</t>
    </r>
    <r>
      <rPr>
        <sz val="10"/>
        <rFont val="Calibri"/>
        <family val="2"/>
      </rPr>
      <t xml:space="preserve"> DREES, enquête Écoles 2016.                                                                                                                                                                                                     
</t>
    </r>
    <r>
      <rPr>
        <b/>
        <u/>
        <sz val="10"/>
        <rFont val="Calibri"/>
        <family val="2"/>
      </rPr>
      <t>Champ :</t>
    </r>
    <r>
      <rPr>
        <sz val="10"/>
        <rFont val="Calibri"/>
        <family val="2"/>
      </rPr>
      <t xml:space="preserve"> France entière. Ensemble des inscrits ayant commencé une session de formation à un moment de l'année 2016. Hors les réponses d'une école dispensant la formation de conseiller en économie sociale et familiale située en Auvergne-Rhône-Alpes.</t>
    </r>
  </si>
  <si>
    <r>
      <t>Source :</t>
    </r>
    <r>
      <rPr>
        <sz val="10"/>
        <rFont val="Calibri"/>
        <family val="2"/>
      </rPr>
      <t xml:space="preserve"> DREES, enquête Écoles 2016.                                                                                                                                                                                                      
</t>
    </r>
    <r>
      <rPr>
        <b/>
        <u/>
        <sz val="10"/>
        <rFont val="Calibri"/>
        <family val="2"/>
      </rPr>
      <t>Champ :</t>
    </r>
    <r>
      <rPr>
        <sz val="10"/>
        <rFont val="Calibri"/>
        <family val="2"/>
      </rPr>
      <t xml:space="preserve"> France entière. Ensemble des diplômés (hors VAE) en 2016. Hors les réponses d'une école dispensant la formation de conseiller en économie sociale et familiale située en Auvergne-Rhône-Alpes.</t>
    </r>
  </si>
  <si>
    <r>
      <t>Source :</t>
    </r>
    <r>
      <rPr>
        <sz val="10"/>
        <rFont val="Calibri"/>
        <family val="2"/>
      </rPr>
      <t xml:space="preserve"> DREES, enquête Écoles 2016.                                                                                                                                                                                                     
</t>
    </r>
    <r>
      <rPr>
        <b/>
        <u/>
        <sz val="10"/>
        <rFont val="Calibri"/>
        <family val="2"/>
      </rPr>
      <t>Champ :</t>
    </r>
    <r>
      <rPr>
        <sz val="10"/>
        <rFont val="Calibri"/>
        <family val="2"/>
      </rPr>
      <t xml:space="preserve"> France entière. Ensemble des diplômés (hors VAE) en 2016. Hors les réponses d'une école dispensant la formation de conseiller en économie sociale et familiale située en Auvergne-Rhône-Alpes.</t>
    </r>
  </si>
  <si>
    <t>L’enquête auprès des écoles de formation aux professions sociales a pour objectifs de dénombrer et d’identifier les établissements de formation aux professions du social et de recueillir des informations sur le nombre et les caractéristiques des étudiants ou élèves en formation. 
Pour ce faire les réponses, des deux questionnaires suivants, sont collectées :
-questionnaires Ecoles qui permettent notamment de connaître le nombre d'inscrits et de diplômés;
-questionnaires Etudiant qui permettent notamment d'interroger chaque étudiant et de collecter des informations sur la répartition par sexe, âge, sur le niveau de formation général, et le mode de prise en charge financière des étudiants.</t>
  </si>
  <si>
    <t>La présentation de l'enquête "Ecoles" et le questionnaire sont accessibles ici :</t>
  </si>
  <si>
    <t>https://drees.solidarites-sante.gouv.fr/sources-outils-et-enquetes/lenquete-annuelle-sur-les-ecoles-de-formation-aux-professions-sociales</t>
  </si>
  <si>
    <t>décembre 2020 : retrait des données d'une école dispensant la formation de conseiller en économie sociale et familiale située en Auvergne-Rhône-Alpes (cf. description du champ de l'enquête) ;</t>
  </si>
  <si>
    <t xml:space="preserve">L’enquête recouvre l’ensemble des établissements de formation aux professions sociales en fonctionnement l’année de l’enquête, en France métropolitaine et dans les départements et régions d’outre-mer (DROM). Une école dispensant la formation de conseiller en économie sociale et familiale, située en Auvergne-Rhône-Alpes, a cependant été retirée du champ. Cette dernière a fortement révisé à la hausse l'ensemble de ses réponses passant par exemple, pour 2016, de 58 étudiants déclarés à 512, sans qu’il soit possible de confirmer ces dernières déclarations. En 2020, cette formation a été fermée.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</si>
</sst>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6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name val="Calibri"/>
      <family val="2"/>
      <scheme val="minor"/>
    </font>
    <font>
      <b/>
      <sz val="10"/>
      <color theme="1"/>
      <name val="Calibri"/>
      <family val="2"/>
      <scheme val="minor"/>
    </font>
    <font>
      <vertAlign val="superscript"/>
      <sz val="10"/>
      <color indexed="8"/>
      <name val="Calibri"/>
      <family val="2"/>
    </font>
    <font>
      <sz val="10"/>
      <color indexed="8"/>
      <name val="Calibri"/>
      <family val="2"/>
    </font>
    <font>
      <sz val="8"/>
      <color theme="1"/>
      <name val="Calibri"/>
      <family val="2"/>
      <scheme val="minor"/>
    </font>
    <font>
      <b/>
      <vertAlign val="superscript"/>
      <sz val="10"/>
      <color indexed="8"/>
      <name val="Calibri"/>
      <family val="2"/>
    </font>
    <font>
      <b/>
      <sz val="10"/>
      <color indexed="8"/>
      <name val="Calibri"/>
      <family val="2"/>
    </font>
    <font>
      <b/>
      <sz val="10"/>
      <name val="Calibri"/>
      <family val="2"/>
      <scheme val="minor"/>
    </font>
    <font>
      <vertAlign val="superscript"/>
      <sz val="8"/>
      <color indexed="8"/>
      <name val="Calibri"/>
      <family val="2"/>
    </font>
    <font>
      <sz val="8"/>
      <color indexed="8"/>
      <name val="Calibri"/>
      <family val="2"/>
    </font>
    <font>
      <b/>
      <u/>
      <sz val="10"/>
      <color indexed="8"/>
      <name val="Calibri"/>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10"/>
      <color rgb="FF000000"/>
      <name val="Calibri"/>
      <family val="2"/>
      <scheme val="minor"/>
    </font>
    <font>
      <b/>
      <sz val="12"/>
      <name val="Calibri"/>
      <family val="2"/>
      <scheme val="minor"/>
    </font>
    <font>
      <u/>
      <sz val="10"/>
      <color rgb="FF0000FF"/>
      <name val="Calibri"/>
      <family val="2"/>
      <scheme val="minor"/>
    </font>
    <font>
      <b/>
      <sz val="12"/>
      <color theme="1"/>
      <name val="Calibri"/>
      <family val="2"/>
      <scheme val="minor"/>
    </font>
    <font>
      <b/>
      <sz val="11"/>
      <name val="Calibri"/>
      <family val="2"/>
      <scheme val="minor"/>
    </font>
    <font>
      <b/>
      <sz val="10"/>
      <color indexed="8"/>
      <name val="Calibri"/>
      <family val="2"/>
      <scheme val="minor"/>
    </font>
    <font>
      <sz val="9"/>
      <name val="Calibri"/>
      <family val="2"/>
      <scheme val="minor"/>
    </font>
    <font>
      <sz val="10"/>
      <name val="Calibri"/>
      <family val="2"/>
    </font>
    <font>
      <b/>
      <u/>
      <sz val="10"/>
      <name val="Calibri"/>
      <family val="2"/>
    </font>
    <font>
      <b/>
      <sz val="10.5"/>
      <name val="Calibri"/>
      <family val="2"/>
      <scheme val="minor"/>
    </font>
    <font>
      <sz val="9"/>
      <color rgb="FF00B050"/>
      <name val="Calibri"/>
      <family val="2"/>
      <scheme val="minor"/>
    </font>
    <font>
      <sz val="12"/>
      <name val="Arial"/>
      <family val="2"/>
    </font>
    <font>
      <b/>
      <u/>
      <sz val="11"/>
      <name val="Arial"/>
      <family val="2"/>
    </font>
    <font>
      <b/>
      <sz val="11"/>
      <name val="Arial"/>
      <family val="2"/>
    </font>
    <font>
      <sz val="8"/>
      <color indexed="8"/>
      <name val="Arial"/>
      <family val="2"/>
    </font>
    <font>
      <b/>
      <sz val="11"/>
      <color rgb="FFFF0000"/>
      <name val="Arial"/>
      <family val="2"/>
    </font>
    <font>
      <b/>
      <sz val="10"/>
      <name val="Arial"/>
      <family val="2"/>
    </font>
    <font>
      <u/>
      <sz val="11"/>
      <color theme="10"/>
      <name val="Calibri"/>
      <family val="2"/>
    </font>
    <font>
      <u/>
      <sz val="10"/>
      <color theme="10"/>
      <name val="Arial"/>
      <family val="2"/>
    </font>
    <font>
      <sz val="9"/>
      <color theme="1"/>
      <name val="Calibri"/>
      <family val="2"/>
      <scheme val="minor"/>
    </font>
    <font>
      <i/>
      <sz val="10"/>
      <color indexed="8"/>
      <name val="Calibri"/>
      <family val="2"/>
    </font>
    <font>
      <i/>
      <sz val="10"/>
      <name val="Calibri"/>
      <family val="2"/>
    </font>
    <font>
      <vertAlign val="superscript"/>
      <sz val="10"/>
      <name val="Calibri"/>
      <family val="2"/>
    </font>
    <font>
      <u/>
      <sz val="10"/>
      <color rgb="FF0000FF"/>
      <name val="Arial"/>
      <family val="2"/>
    </font>
    <font>
      <b/>
      <u/>
      <sz val="14"/>
      <name val="Arial"/>
      <family val="2"/>
    </font>
    <font>
      <sz val="11"/>
      <name val="Arial"/>
      <family val="2"/>
    </font>
    <font>
      <sz val="11"/>
      <color theme="9"/>
      <name val="Arial"/>
      <family val="2"/>
    </font>
    <font>
      <u/>
      <sz val="11"/>
      <color rgb="FF0000FF"/>
      <name val="Arial"/>
      <family val="2"/>
    </font>
    <font>
      <b/>
      <sz val="12"/>
      <name val="Arial"/>
      <family val="2"/>
    </font>
    <font>
      <sz val="10"/>
      <color theme="9"/>
      <name val="Arial"/>
      <family val="2"/>
    </font>
    <font>
      <sz val="10"/>
      <color indexed="8"/>
      <name val="Arial"/>
      <family val="2"/>
    </font>
  </fonts>
  <fills count="40">
    <fill>
      <patternFill patternType="none"/>
    </fill>
    <fill>
      <patternFill patternType="gray125"/>
    </fill>
    <fill>
      <patternFill patternType="solid">
        <fgColor theme="0" tint="-0.34998626667073579"/>
        <bgColor indexed="64"/>
      </patternFill>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66">
    <xf numFmtId="0" fontId="0" fillId="0" borderId="0"/>
    <xf numFmtId="164" fontId="4" fillId="0" borderId="0" applyFont="0" applyFill="0" applyBorder="0" applyAlignment="0" applyProtection="0"/>
    <xf numFmtId="0" fontId="17" fillId="0" borderId="0"/>
    <xf numFmtId="0" fontId="18" fillId="0" borderId="0" applyNumberFormat="0" applyFill="0" applyBorder="0" applyAlignment="0" applyProtection="0"/>
    <xf numFmtId="0" fontId="19" fillId="0" borderId="15" applyNumberFormat="0" applyFill="0" applyAlignment="0" applyProtection="0"/>
    <xf numFmtId="0" fontId="20" fillId="0" borderId="16" applyNumberFormat="0" applyFill="0" applyAlignment="0" applyProtection="0"/>
    <xf numFmtId="0" fontId="21" fillId="0" borderId="17"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18" applyNumberFormat="0" applyAlignment="0" applyProtection="0"/>
    <xf numFmtId="0" fontId="26" fillId="8" borderId="19" applyNumberFormat="0" applyAlignment="0" applyProtection="0"/>
    <xf numFmtId="0" fontId="27" fillId="8" borderId="18" applyNumberFormat="0" applyAlignment="0" applyProtection="0"/>
    <xf numFmtId="0" fontId="28" fillId="0" borderId="20" applyNumberFormat="0" applyFill="0" applyAlignment="0" applyProtection="0"/>
    <xf numFmtId="0" fontId="29" fillId="9" borderId="2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3" fillId="34" borderId="0" applyNumberFormat="0" applyBorder="0" applyAlignment="0" applyProtection="0"/>
    <xf numFmtId="0" fontId="3" fillId="0" borderId="0"/>
    <xf numFmtId="0" fontId="3" fillId="10" borderId="22"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 fillId="0" borderId="0"/>
    <xf numFmtId="0" fontId="2" fillId="10" borderId="2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4" fillId="0" borderId="0" applyFont="0" applyFill="0" applyBorder="0" applyAlignment="0" applyProtection="0"/>
    <xf numFmtId="0" fontId="4" fillId="0" borderId="0"/>
    <xf numFmtId="0" fontId="47" fillId="0" borderId="0"/>
    <xf numFmtId="0" fontId="1" fillId="0" borderId="0"/>
    <xf numFmtId="0" fontId="53" fillId="0" borderId="0" applyNumberFormat="0" applyFill="0" applyBorder="0" applyAlignment="0" applyProtection="0">
      <alignment vertical="top"/>
      <protection locked="0"/>
    </xf>
  </cellStyleXfs>
  <cellXfs count="276">
    <xf numFmtId="0" fontId="0" fillId="0" borderId="0" xfId="0"/>
    <xf numFmtId="0" fontId="5" fillId="0" borderId="0" xfId="0" applyFont="1" applyFill="1" applyAlignment="1">
      <alignment wrapText="1"/>
    </xf>
    <xf numFmtId="0" fontId="7"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2" xfId="0" applyFont="1" applyFill="1" applyBorder="1" applyAlignment="1">
      <alignmen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vertical="center" wrapText="1"/>
    </xf>
    <xf numFmtId="1" fontId="5" fillId="0" borderId="0"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6" fillId="0" borderId="1" xfId="0"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5" fillId="0" borderId="11" xfId="0" applyFont="1" applyFill="1" applyBorder="1" applyAlignment="1">
      <alignment vertical="center" wrapText="1"/>
    </xf>
    <xf numFmtId="3" fontId="5" fillId="0" borderId="1" xfId="0" applyNumberFormat="1" applyFont="1" applyFill="1" applyBorder="1" applyAlignment="1">
      <alignment horizontal="right" vertical="center" wrapText="1"/>
    </xf>
    <xf numFmtId="3" fontId="7" fillId="0" borderId="1" xfId="1" applyNumberFormat="1" applyFont="1" applyFill="1" applyBorder="1" applyAlignment="1">
      <alignment horizontal="right" vertical="center" wrapText="1"/>
    </xf>
    <xf numFmtId="0" fontId="5" fillId="0" borderId="1" xfId="0" applyFont="1" applyFill="1" applyBorder="1" applyAlignment="1">
      <alignment horizontal="right" vertical="center" wrapText="1"/>
    </xf>
    <xf numFmtId="0" fontId="7" fillId="0" borderId="1" xfId="0" applyFont="1" applyFill="1" applyBorder="1" applyAlignment="1">
      <alignment horizontal="center" vertical="center" wrapText="1"/>
    </xf>
    <xf numFmtId="3" fontId="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5" fillId="0" borderId="1" xfId="0" applyFont="1" applyFill="1" applyBorder="1" applyAlignment="1">
      <alignment horizontal="center" vertical="center"/>
    </xf>
    <xf numFmtId="3"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0" fontId="5" fillId="0" borderId="7" xfId="0" applyFont="1" applyFill="1" applyBorder="1" applyAlignment="1">
      <alignment horizontal="right" vertical="center" wrapText="1"/>
    </xf>
    <xf numFmtId="0" fontId="5" fillId="0" borderId="3" xfId="0" applyFont="1" applyFill="1" applyBorder="1" applyAlignment="1">
      <alignment horizontal="right" vertical="center" wrapText="1"/>
    </xf>
    <xf numFmtId="165" fontId="5" fillId="0" borderId="3" xfId="0" applyNumberFormat="1" applyFont="1" applyFill="1" applyBorder="1" applyAlignment="1">
      <alignment horizontal="right" vertical="center" wrapText="1"/>
    </xf>
    <xf numFmtId="0" fontId="5" fillId="0" borderId="2" xfId="0" applyFont="1" applyFill="1" applyBorder="1" applyAlignment="1">
      <alignment horizontal="right" vertical="center" wrapText="1"/>
    </xf>
    <xf numFmtId="165" fontId="5" fillId="0" borderId="3" xfId="0" applyNumberFormat="1" applyFont="1" applyFill="1" applyBorder="1" applyAlignment="1">
      <alignment vertical="center" wrapText="1"/>
    </xf>
    <xf numFmtId="1" fontId="7" fillId="0" borderId="1"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0" fontId="5" fillId="0" borderId="9" xfId="0" applyFont="1" applyFill="1" applyBorder="1" applyAlignment="1">
      <alignment horizontal="right" vertical="center" wrapText="1"/>
    </xf>
    <xf numFmtId="0" fontId="5" fillId="0" borderId="8" xfId="0" applyFont="1" applyFill="1" applyBorder="1" applyAlignment="1">
      <alignment horizontal="right" vertical="center" wrapText="1"/>
    </xf>
    <xf numFmtId="0" fontId="5" fillId="0" borderId="6" xfId="0" applyFont="1" applyFill="1" applyBorder="1" applyAlignment="1">
      <alignment horizontal="right" vertical="center" wrapText="1"/>
    </xf>
    <xf numFmtId="165" fontId="5" fillId="0" borderId="9" xfId="0" applyNumberFormat="1" applyFont="1" applyFill="1" applyBorder="1" applyAlignment="1">
      <alignment horizontal="right" vertical="center" wrapText="1"/>
    </xf>
    <xf numFmtId="165" fontId="5" fillId="0" borderId="8" xfId="0" applyNumberFormat="1" applyFont="1" applyFill="1" applyBorder="1" applyAlignment="1">
      <alignment horizontal="right" vertical="center" wrapText="1"/>
    </xf>
    <xf numFmtId="165" fontId="5" fillId="0" borderId="6" xfId="0" applyNumberFormat="1" applyFont="1" applyFill="1" applyBorder="1" applyAlignment="1">
      <alignment horizontal="right" vertical="center" wrapText="1"/>
    </xf>
    <xf numFmtId="165" fontId="5" fillId="0" borderId="7" xfId="0" applyNumberFormat="1" applyFont="1" applyFill="1" applyBorder="1" applyAlignment="1">
      <alignment horizontal="right" vertical="center" wrapText="1"/>
    </xf>
    <xf numFmtId="0" fontId="5" fillId="0" borderId="5" xfId="0" applyFont="1" applyFill="1" applyBorder="1" applyAlignment="1">
      <alignment horizontal="right" vertical="center" wrapText="1"/>
    </xf>
    <xf numFmtId="0" fontId="5" fillId="0" borderId="4" xfId="0" applyFont="1" applyFill="1" applyBorder="1" applyAlignment="1">
      <alignment horizontal="right" vertical="center" wrapText="1"/>
    </xf>
    <xf numFmtId="3" fontId="36" fillId="0" borderId="1" xfId="43" applyNumberFormat="1" applyFont="1" applyFill="1" applyBorder="1" applyAlignment="1">
      <alignment horizontal="right" vertical="center" wrapText="1"/>
    </xf>
    <xf numFmtId="0" fontId="6" fillId="0" borderId="0" xfId="0" applyFont="1" applyAlignment="1">
      <alignment horizontal="left" vertical="center"/>
    </xf>
    <xf numFmtId="0" fontId="5" fillId="0" borderId="0" xfId="0" applyFont="1" applyFill="1"/>
    <xf numFmtId="0" fontId="5" fillId="0" borderId="0" xfId="0" applyFont="1" applyFill="1" applyAlignment="1">
      <alignment horizontal="left"/>
    </xf>
    <xf numFmtId="0" fontId="5" fillId="0" borderId="5" xfId="0" applyFont="1" applyFill="1" applyBorder="1" applyAlignment="1">
      <alignment vertical="center" wrapText="1"/>
    </xf>
    <xf numFmtId="0" fontId="39" fillId="0" borderId="0" xfId="0" applyFont="1" applyFill="1" applyAlignment="1">
      <alignment horizontal="center" vertical="center"/>
    </xf>
    <xf numFmtId="0" fontId="5" fillId="0" borderId="0" xfId="0" applyFont="1" applyFill="1" applyAlignment="1">
      <alignment horizontal="center"/>
    </xf>
    <xf numFmtId="0" fontId="5" fillId="0" borderId="3" xfId="0" applyFont="1" applyFill="1" applyBorder="1"/>
    <xf numFmtId="0" fontId="5" fillId="0" borderId="3" xfId="0" applyFont="1" applyFill="1" applyBorder="1" applyAlignment="1">
      <alignment horizontal="left"/>
    </xf>
    <xf numFmtId="0" fontId="7" fillId="0" borderId="1" xfId="0" applyFont="1" applyFill="1" applyBorder="1" applyAlignment="1">
      <alignment horizontal="left"/>
    </xf>
    <xf numFmtId="0" fontId="32" fillId="0" borderId="0" xfId="0" applyFont="1" applyFill="1" applyBorder="1" applyAlignment="1">
      <alignment horizontal="center"/>
    </xf>
    <xf numFmtId="0" fontId="5" fillId="0" borderId="0" xfId="0" applyFont="1" applyFill="1" applyBorder="1" applyAlignment="1">
      <alignment horizontal="center"/>
    </xf>
    <xf numFmtId="3" fontId="5" fillId="0" borderId="5" xfId="0" applyNumberFormat="1" applyFont="1" applyFill="1" applyBorder="1" applyAlignment="1">
      <alignment horizontal="center"/>
    </xf>
    <xf numFmtId="3" fontId="5" fillId="0" borderId="14" xfId="0" applyNumberFormat="1" applyFont="1" applyFill="1" applyBorder="1" applyAlignment="1">
      <alignment horizontal="center"/>
    </xf>
    <xf numFmtId="3" fontId="5" fillId="0" borderId="7" xfId="0" applyNumberFormat="1" applyFont="1" applyFill="1" applyBorder="1" applyAlignment="1">
      <alignment horizontal="center"/>
    </xf>
    <xf numFmtId="3" fontId="5" fillId="0" borderId="9" xfId="0" applyNumberFormat="1" applyFont="1" applyFill="1" applyBorder="1" applyAlignment="1">
      <alignment horizontal="center"/>
    </xf>
    <xf numFmtId="3" fontId="5" fillId="0" borderId="3" xfId="0" applyNumberFormat="1" applyFont="1" applyFill="1" applyBorder="1" applyAlignment="1">
      <alignment horizontal="center"/>
    </xf>
    <xf numFmtId="3" fontId="5" fillId="0" borderId="8" xfId="0" applyNumberFormat="1" applyFont="1" applyFill="1" applyBorder="1" applyAlignment="1">
      <alignment horizontal="center"/>
    </xf>
    <xf numFmtId="3" fontId="7" fillId="0" borderId="11" xfId="0" applyNumberFormat="1" applyFont="1" applyFill="1" applyBorder="1" applyAlignment="1">
      <alignment horizontal="center"/>
    </xf>
    <xf numFmtId="3" fontId="7" fillId="0" borderId="1" xfId="0" applyNumberFormat="1" applyFont="1" applyFill="1" applyBorder="1" applyAlignment="1">
      <alignment horizontal="center"/>
    </xf>
    <xf numFmtId="3" fontId="7" fillId="0" borderId="8" xfId="0" applyNumberFormat="1" applyFont="1" applyFill="1" applyBorder="1" applyAlignment="1">
      <alignment horizontal="center"/>
    </xf>
    <xf numFmtId="0" fontId="6" fillId="0" borderId="11"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0" xfId="0" applyFont="1" applyFill="1" applyAlignment="1">
      <alignment vertical="center" wrapText="1"/>
    </xf>
    <xf numFmtId="3" fontId="41" fillId="0" borderId="1" xfId="43" applyNumberFormat="1" applyFont="1" applyFill="1" applyBorder="1" applyAlignment="1">
      <alignment horizontal="right" vertical="center" wrapText="1"/>
    </xf>
    <xf numFmtId="3" fontId="41" fillId="0" borderId="1" xfId="0" applyNumberFormat="1" applyFont="1" applyFill="1" applyBorder="1" applyAlignment="1">
      <alignment horizontal="right" vertical="center" wrapText="1"/>
    </xf>
    <xf numFmtId="0" fontId="10" fillId="0" borderId="0" xfId="0" applyFont="1" applyFill="1" applyBorder="1" applyAlignment="1">
      <alignment vertical="center" wrapText="1"/>
    </xf>
    <xf numFmtId="0" fontId="13" fillId="0" borderId="0" xfId="0" applyFont="1" applyFill="1" applyBorder="1" applyAlignment="1">
      <alignment vertical="center" wrapText="1"/>
    </xf>
    <xf numFmtId="0" fontId="7" fillId="2" borderId="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5" fillId="0" borderId="0" xfId="0" applyFont="1" applyFill="1" applyAlignment="1">
      <alignment vertical="center"/>
    </xf>
    <xf numFmtId="1" fontId="7" fillId="0" borderId="0" xfId="0" applyNumberFormat="1" applyFont="1" applyFill="1" applyBorder="1" applyAlignment="1">
      <alignment horizontal="right" vertical="center" wrapText="1"/>
    </xf>
    <xf numFmtId="0" fontId="5" fillId="0" borderId="2" xfId="0" applyFont="1" applyFill="1" applyBorder="1" applyAlignment="1">
      <alignment horizontal="right" vertical="center"/>
    </xf>
    <xf numFmtId="0" fontId="7" fillId="0" borderId="11" xfId="0" applyFont="1" applyFill="1" applyBorder="1" applyAlignment="1">
      <alignment vertical="center" wrapText="1"/>
    </xf>
    <xf numFmtId="0" fontId="10"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Fill="1" applyBorder="1" applyAlignment="1">
      <alignment horizontal="left"/>
    </xf>
    <xf numFmtId="0" fontId="6" fillId="0" borderId="0" xfId="0" applyFont="1" applyBorder="1" applyAlignment="1">
      <alignment vertical="center"/>
    </xf>
    <xf numFmtId="0" fontId="7" fillId="0" borderId="0" xfId="0" applyFont="1" applyFill="1" applyBorder="1" applyAlignment="1">
      <alignment vertical="center" wrapText="1"/>
    </xf>
    <xf numFmtId="0" fontId="10" fillId="0" borderId="13" xfId="0" applyFont="1" applyFill="1" applyBorder="1" applyAlignment="1">
      <alignment horizontal="center" vertical="center" wrapText="1"/>
    </xf>
    <xf numFmtId="0" fontId="5" fillId="0" borderId="0" xfId="0" applyFont="1" applyFill="1" applyAlignment="1">
      <alignment horizontal="left" vertical="center"/>
    </xf>
    <xf numFmtId="0" fontId="5" fillId="0" borderId="0" xfId="0" applyFont="1" applyFill="1" applyAlignment="1">
      <alignment horizontal="left" vertical="center" wrapText="1"/>
    </xf>
    <xf numFmtId="165" fontId="7" fillId="2"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3" fontId="5" fillId="0" borderId="7" xfId="0" applyNumberFormat="1" applyFont="1" applyFill="1" applyBorder="1" applyAlignment="1">
      <alignment vertical="center" wrapText="1"/>
    </xf>
    <xf numFmtId="3" fontId="5" fillId="0" borderId="13" xfId="0" applyNumberFormat="1" applyFont="1" applyFill="1" applyBorder="1" applyAlignment="1">
      <alignment vertical="center" wrapText="1"/>
    </xf>
    <xf numFmtId="3" fontId="5" fillId="0" borderId="14" xfId="0" applyNumberFormat="1" applyFont="1" applyFill="1" applyBorder="1" applyAlignment="1">
      <alignment vertical="center" wrapText="1"/>
    </xf>
    <xf numFmtId="3" fontId="5" fillId="0" borderId="9" xfId="0" applyNumberFormat="1" applyFont="1" applyFill="1" applyBorder="1" applyAlignment="1">
      <alignment vertical="center" wrapText="1"/>
    </xf>
    <xf numFmtId="3" fontId="5" fillId="0" borderId="3" xfId="0" applyNumberFormat="1" applyFont="1" applyFill="1" applyBorder="1" applyAlignment="1">
      <alignment vertical="center" wrapText="1"/>
    </xf>
    <xf numFmtId="3" fontId="5" fillId="0" borderId="0" xfId="0" applyNumberFormat="1" applyFont="1" applyFill="1" applyBorder="1" applyAlignment="1">
      <alignment vertical="center" wrapText="1"/>
    </xf>
    <xf numFmtId="3" fontId="5" fillId="0" borderId="5" xfId="0" applyNumberFormat="1" applyFont="1" applyFill="1" applyBorder="1" applyAlignment="1">
      <alignment vertical="center" wrapText="1"/>
    </xf>
    <xf numFmtId="3" fontId="5" fillId="0" borderId="8" xfId="0" applyNumberFormat="1" applyFont="1" applyFill="1" applyBorder="1" applyAlignment="1">
      <alignment vertical="center" wrapText="1"/>
    </xf>
    <xf numFmtId="3" fontId="7" fillId="0" borderId="1" xfId="0" applyNumberFormat="1" applyFont="1" applyFill="1" applyBorder="1" applyAlignment="1">
      <alignment vertical="center" wrapText="1"/>
    </xf>
    <xf numFmtId="3" fontId="6" fillId="0" borderId="8" xfId="0" applyNumberFormat="1" applyFont="1" applyBorder="1" applyAlignment="1">
      <alignment vertical="center"/>
    </xf>
    <xf numFmtId="3" fontId="7" fillId="0" borderId="12"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13" fillId="0" borderId="10" xfId="0" applyNumberFormat="1" applyFont="1" applyBorder="1" applyAlignment="1">
      <alignment vertical="center"/>
    </xf>
    <xf numFmtId="0" fontId="6" fillId="0" borderId="0" xfId="0" applyFont="1" applyAlignment="1">
      <alignment vertical="center"/>
    </xf>
    <xf numFmtId="0" fontId="10" fillId="0" borderId="0" xfId="0" applyFont="1" applyFill="1" applyBorder="1" applyAlignment="1">
      <alignment horizontal="left" vertical="center" wrapText="1"/>
    </xf>
    <xf numFmtId="0" fontId="7" fillId="2" borderId="11" xfId="0" applyFont="1" applyFill="1" applyBorder="1" applyAlignment="1">
      <alignment horizontal="center" vertical="center" wrapText="1"/>
    </xf>
    <xf numFmtId="3" fontId="5" fillId="0" borderId="2" xfId="0" applyNumberFormat="1" applyFont="1" applyFill="1" applyBorder="1" applyAlignment="1">
      <alignment horizontal="center"/>
    </xf>
    <xf numFmtId="3" fontId="7" fillId="0" borderId="6" xfId="0" applyNumberFormat="1" applyFont="1" applyFill="1" applyBorder="1" applyAlignment="1">
      <alignment horizontal="center"/>
    </xf>
    <xf numFmtId="3" fontId="5" fillId="0" borderId="6" xfId="0" applyNumberFormat="1" applyFont="1" applyFill="1" applyBorder="1" applyAlignment="1">
      <alignment horizontal="center"/>
    </xf>
    <xf numFmtId="0" fontId="10" fillId="0" borderId="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5" fillId="0" borderId="5"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1" fontId="7" fillId="0" borderId="2" xfId="0" applyNumberFormat="1" applyFont="1" applyFill="1" applyBorder="1" applyAlignment="1">
      <alignment vertical="center" wrapText="1"/>
    </xf>
    <xf numFmtId="0" fontId="5" fillId="0" borderId="14" xfId="0" applyFont="1" applyFill="1" applyBorder="1" applyAlignment="1" applyProtection="1">
      <alignment vertical="center" wrapText="1"/>
      <protection locked="0"/>
    </xf>
    <xf numFmtId="0" fontId="10" fillId="0" borderId="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5" fillId="0" borderId="1" xfId="0" applyFont="1" applyFill="1" applyBorder="1" applyAlignment="1">
      <alignment vertical="center"/>
    </xf>
    <xf numFmtId="0" fontId="41" fillId="0" borderId="1" xfId="0" applyFont="1" applyFill="1" applyBorder="1" applyAlignment="1">
      <alignment vertical="center"/>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8" xfId="0" applyFont="1" applyFill="1" applyBorder="1" applyAlignment="1">
      <alignment vertical="center" wrapText="1"/>
    </xf>
    <xf numFmtId="0" fontId="13" fillId="0" borderId="4" xfId="0" applyFont="1" applyFill="1" applyBorder="1" applyAlignment="1">
      <alignment vertical="center" wrapText="1"/>
    </xf>
    <xf numFmtId="0" fontId="7" fillId="0" borderId="6" xfId="0" applyFont="1" applyFill="1" applyBorder="1" applyAlignment="1">
      <alignment vertical="center" wrapText="1"/>
    </xf>
    <xf numFmtId="0" fontId="5" fillId="0" borderId="4" xfId="0" applyFont="1" applyFill="1" applyBorder="1" applyAlignment="1">
      <alignment vertical="center" wrapText="1"/>
    </xf>
    <xf numFmtId="0" fontId="5" fillId="0" borderId="6" xfId="0" applyFont="1" applyFill="1" applyBorder="1" applyAlignment="1">
      <alignment vertical="center" wrapText="1"/>
    </xf>
    <xf numFmtId="0" fontId="7" fillId="0" borderId="10" xfId="0" applyFont="1" applyFill="1" applyBorder="1" applyAlignment="1">
      <alignment vertical="center" wrapText="1"/>
    </xf>
    <xf numFmtId="0" fontId="7" fillId="0" borderId="1" xfId="0" applyFont="1" applyFill="1" applyBorder="1" applyAlignment="1">
      <alignment vertical="center" wrapText="1"/>
    </xf>
    <xf numFmtId="0" fontId="38" fillId="0" borderId="0" xfId="45" applyFont="1" applyFill="1" applyAlignment="1">
      <alignment vertical="center" wrapText="1"/>
    </xf>
    <xf numFmtId="10" fontId="5" fillId="0" borderId="0" xfId="61" applyNumberFormat="1" applyFont="1" applyFill="1" applyAlignment="1">
      <alignment vertical="center" wrapText="1"/>
    </xf>
    <xf numFmtId="0" fontId="6" fillId="0" borderId="0" xfId="0" applyFont="1" applyFill="1" applyAlignment="1">
      <alignment horizontal="center"/>
    </xf>
    <xf numFmtId="0" fontId="42" fillId="35" borderId="1" xfId="0" applyFont="1" applyFill="1" applyBorder="1" applyAlignment="1">
      <alignment horizontal="left" vertical="center" wrapText="1"/>
    </xf>
    <xf numFmtId="0" fontId="42" fillId="35" borderId="1" xfId="0" applyFont="1" applyFill="1" applyBorder="1" applyAlignment="1">
      <alignment horizontal="center" vertical="center" wrapText="1"/>
    </xf>
    <xf numFmtId="3" fontId="13" fillId="0" borderId="1" xfId="1" applyNumberFormat="1" applyFont="1" applyFill="1" applyBorder="1" applyAlignment="1">
      <alignment horizontal="right" vertical="center" wrapText="1"/>
    </xf>
    <xf numFmtId="0" fontId="6" fillId="0" borderId="3" xfId="0" applyFont="1" applyFill="1" applyBorder="1" applyAlignment="1">
      <alignment horizontal="left"/>
    </xf>
    <xf numFmtId="3" fontId="6" fillId="0" borderId="5" xfId="0" applyNumberFormat="1" applyFont="1" applyFill="1" applyBorder="1" applyAlignment="1">
      <alignment horizontal="center"/>
    </xf>
    <xf numFmtId="3" fontId="6" fillId="0" borderId="3" xfId="0" applyNumberFormat="1" applyFont="1" applyFill="1" applyBorder="1" applyAlignment="1">
      <alignment horizontal="center"/>
    </xf>
    <xf numFmtId="3" fontId="6" fillId="0" borderId="8" xfId="0" applyNumberFormat="1" applyFont="1" applyFill="1" applyBorder="1" applyAlignment="1">
      <alignment horizontal="center"/>
    </xf>
    <xf numFmtId="3" fontId="13" fillId="0" borderId="8" xfId="0" applyNumberFormat="1" applyFont="1" applyFill="1" applyBorder="1" applyAlignment="1">
      <alignment horizontal="center"/>
    </xf>
    <xf numFmtId="0" fontId="6" fillId="0" borderId="0" xfId="0" applyFont="1" applyFill="1"/>
    <xf numFmtId="0" fontId="13" fillId="35" borderId="0" xfId="0" applyFont="1" applyFill="1"/>
    <xf numFmtId="0" fontId="6" fillId="35" borderId="0" xfId="0" applyFont="1" applyFill="1"/>
    <xf numFmtId="0" fontId="6" fillId="35" borderId="0" xfId="0" applyFont="1" applyFill="1" applyAlignment="1">
      <alignment horizontal="left" wrapText="1"/>
    </xf>
    <xf numFmtId="0" fontId="6" fillId="35" borderId="0" xfId="0" applyFont="1" applyFill="1" applyAlignment="1">
      <alignment horizontal="left" vertical="center"/>
    </xf>
    <xf numFmtId="0" fontId="10" fillId="0" borderId="0" xfId="0" applyFont="1" applyFill="1" applyBorder="1" applyAlignment="1">
      <alignment horizontal="left" vertical="center" wrapText="1"/>
    </xf>
    <xf numFmtId="0" fontId="45" fillId="37" borderId="1" xfId="62" applyFont="1" applyFill="1" applyBorder="1" applyAlignment="1">
      <alignment horizontal="center" vertical="center" wrapText="1"/>
    </xf>
    <xf numFmtId="0" fontId="42" fillId="0" borderId="1" xfId="62" applyFont="1" applyFill="1" applyBorder="1" applyAlignment="1">
      <alignment horizontal="center" vertical="center" wrapText="1"/>
    </xf>
    <xf numFmtId="0" fontId="42" fillId="0" borderId="7" xfId="62" applyFont="1" applyFill="1" applyBorder="1" applyAlignment="1">
      <alignment horizontal="center" vertical="center" wrapText="1"/>
    </xf>
    <xf numFmtId="0" fontId="42" fillId="35" borderId="1" xfId="62" applyFont="1" applyFill="1" applyBorder="1" applyAlignment="1">
      <alignment horizontal="left" vertical="center" wrapText="1"/>
    </xf>
    <xf numFmtId="0" fontId="42" fillId="35" borderId="1" xfId="62" applyFont="1" applyFill="1" applyBorder="1" applyAlignment="1">
      <alignment vertical="center" wrapText="1"/>
    </xf>
    <xf numFmtId="0" fontId="42" fillId="35" borderId="1" xfId="62" applyFont="1" applyFill="1" applyBorder="1" applyAlignment="1">
      <alignment horizontal="center" vertical="center" wrapText="1"/>
    </xf>
    <xf numFmtId="0" fontId="42" fillId="35" borderId="1" xfId="62" applyFont="1" applyFill="1" applyBorder="1" applyAlignment="1">
      <alignment horizontal="center" vertical="center"/>
    </xf>
    <xf numFmtId="49" fontId="48" fillId="35" borderId="0" xfId="63" applyNumberFormat="1" applyFont="1" applyFill="1" applyBorder="1" applyAlignment="1">
      <alignment vertical="center"/>
    </xf>
    <xf numFmtId="0" fontId="48" fillId="35" borderId="0" xfId="64" quotePrefix="1" applyFont="1" applyFill="1"/>
    <xf numFmtId="0" fontId="50" fillId="35" borderId="0" xfId="64" applyFont="1" applyFill="1"/>
    <xf numFmtId="0" fontId="51" fillId="35" borderId="0" xfId="64" applyFont="1" applyFill="1"/>
    <xf numFmtId="0" fontId="52" fillId="35" borderId="0" xfId="64" applyFont="1" applyFill="1" applyAlignment="1">
      <alignment horizontal="left" vertical="center" wrapText="1"/>
    </xf>
    <xf numFmtId="0" fontId="16" fillId="0" borderId="0" xfId="0" applyFont="1" applyFill="1" applyBorder="1" applyAlignment="1">
      <alignment horizontal="left" vertical="center" wrapText="1"/>
    </xf>
    <xf numFmtId="0" fontId="55" fillId="0" borderId="0" xfId="0" applyFont="1" applyFill="1" applyAlignment="1">
      <alignment vertical="center" wrapText="1"/>
    </xf>
    <xf numFmtId="0" fontId="37" fillId="0" borderId="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38" fillId="0" borderId="0" xfId="45" applyFont="1" applyFill="1" applyBorder="1" applyAlignment="1">
      <alignment vertical="center" wrapText="1"/>
    </xf>
    <xf numFmtId="0" fontId="37"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vertical="center"/>
    </xf>
    <xf numFmtId="0" fontId="6" fillId="0" borderId="1" xfId="0" applyFont="1" applyFill="1" applyBorder="1" applyAlignment="1">
      <alignment horizontal="left" vertical="center" wrapText="1"/>
    </xf>
    <xf numFmtId="3" fontId="6" fillId="0" borderId="1" xfId="0" applyNumberFormat="1" applyFont="1" applyFill="1" applyBorder="1" applyAlignment="1">
      <alignment horizontal="right" vertical="center"/>
    </xf>
    <xf numFmtId="3" fontId="13" fillId="0" borderId="1" xfId="0" applyNumberFormat="1" applyFont="1" applyFill="1" applyBorder="1" applyAlignment="1">
      <alignment horizontal="right" vertical="center" wrapText="1"/>
    </xf>
    <xf numFmtId="3" fontId="6" fillId="0" borderId="1" xfId="43"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3" fontId="13" fillId="0" borderId="1" xfId="43"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1" xfId="0" applyFont="1" applyFill="1" applyBorder="1" applyAlignment="1">
      <alignment horizontal="right" vertical="center"/>
    </xf>
    <xf numFmtId="0" fontId="6" fillId="0" borderId="1" xfId="0" applyFont="1" applyFill="1" applyBorder="1" applyAlignment="1">
      <alignment horizontal="center" vertical="center"/>
    </xf>
    <xf numFmtId="0" fontId="6" fillId="0" borderId="0" xfId="0" applyFont="1" applyFill="1" applyAlignment="1">
      <alignment horizontal="left" vertical="center"/>
    </xf>
    <xf numFmtId="0" fontId="37" fillId="0" borderId="0" xfId="0" applyFont="1" applyFill="1" applyAlignment="1">
      <alignment horizontal="center" vertical="center"/>
    </xf>
    <xf numFmtId="0" fontId="6" fillId="0" borderId="0" xfId="0" applyFont="1" applyFill="1" applyAlignment="1">
      <alignment horizontal="left"/>
    </xf>
    <xf numFmtId="0" fontId="6" fillId="0" borderId="0" xfId="0" applyFont="1" applyFill="1" applyBorder="1" applyAlignment="1">
      <alignment horizontal="left"/>
    </xf>
    <xf numFmtId="0" fontId="6" fillId="0" borderId="0" xfId="0" applyFont="1" applyFill="1" applyBorder="1" applyAlignment="1">
      <alignment horizontal="center"/>
    </xf>
    <xf numFmtId="0" fontId="40" fillId="0" borderId="0" xfId="0" applyFont="1" applyFill="1" applyBorder="1" applyAlignment="1">
      <alignment horizontal="center"/>
    </xf>
    <xf numFmtId="0" fontId="6" fillId="0" borderId="0" xfId="0" applyFont="1" applyFill="1" applyAlignment="1">
      <alignment wrapText="1"/>
    </xf>
    <xf numFmtId="0" fontId="6" fillId="0" borderId="3" xfId="0" applyFont="1" applyFill="1" applyBorder="1"/>
    <xf numFmtId="3" fontId="6" fillId="0" borderId="14" xfId="0" applyNumberFormat="1" applyFont="1" applyFill="1" applyBorder="1" applyAlignment="1">
      <alignment horizontal="center"/>
    </xf>
    <xf numFmtId="3" fontId="6" fillId="0" borderId="7" xfId="0" applyNumberFormat="1" applyFont="1" applyFill="1" applyBorder="1" applyAlignment="1">
      <alignment horizontal="center"/>
    </xf>
    <xf numFmtId="3" fontId="6" fillId="0" borderId="9" xfId="0" applyNumberFormat="1" applyFont="1" applyFill="1" applyBorder="1" applyAlignment="1">
      <alignment horizontal="center"/>
    </xf>
    <xf numFmtId="0" fontId="13" fillId="0" borderId="1" xfId="0" applyFont="1" applyFill="1" applyBorder="1" applyAlignment="1">
      <alignment horizontal="left"/>
    </xf>
    <xf numFmtId="3" fontId="13" fillId="0" borderId="11" xfId="0" applyNumberFormat="1" applyFont="1" applyFill="1" applyBorder="1" applyAlignment="1">
      <alignment horizontal="center"/>
    </xf>
    <xf numFmtId="3" fontId="13" fillId="0" borderId="1" xfId="0" applyNumberFormat="1" applyFont="1" applyFill="1" applyBorder="1" applyAlignment="1">
      <alignment horizontal="center"/>
    </xf>
    <xf numFmtId="3" fontId="6" fillId="0" borderId="2" xfId="0" applyNumberFormat="1" applyFont="1" applyFill="1" applyBorder="1" applyAlignment="1">
      <alignment horizontal="center"/>
    </xf>
    <xf numFmtId="3" fontId="6" fillId="0" borderId="6" xfId="0" applyNumberFormat="1" applyFont="1" applyFill="1" applyBorder="1" applyAlignment="1">
      <alignment horizontal="center"/>
    </xf>
    <xf numFmtId="0" fontId="0" fillId="0" borderId="0" xfId="0" applyFont="1" applyFill="1" applyAlignment="1">
      <alignment vertical="center"/>
    </xf>
    <xf numFmtId="0" fontId="0" fillId="0" borderId="0" xfId="0" applyFont="1" applyFill="1"/>
    <xf numFmtId="0" fontId="6" fillId="0" borderId="3" xfId="0" applyFont="1" applyFill="1" applyBorder="1" applyAlignment="1">
      <alignment horizontal="center"/>
    </xf>
    <xf numFmtId="0" fontId="13" fillId="0" borderId="0" xfId="0" applyFont="1" applyFill="1" applyBorder="1" applyAlignment="1">
      <alignment horizontal="left"/>
    </xf>
    <xf numFmtId="3" fontId="13" fillId="0" borderId="0" xfId="0" applyNumberFormat="1" applyFont="1" applyFill="1" applyBorder="1" applyAlignment="1">
      <alignment horizontal="center"/>
    </xf>
    <xf numFmtId="0" fontId="7" fillId="2"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7"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35" borderId="0" xfId="64" applyFont="1" applyFill="1" applyAlignment="1">
      <alignment horizontal="left" vertical="center" wrapText="1"/>
    </xf>
    <xf numFmtId="0" fontId="59" fillId="35" borderId="0" xfId="45" applyFont="1" applyFill="1" applyAlignment="1">
      <alignment horizontal="left" vertical="center" wrapText="1"/>
    </xf>
    <xf numFmtId="0" fontId="4" fillId="35" borderId="0" xfId="62" applyFont="1" applyFill="1" applyAlignment="1">
      <alignment vertical="center"/>
    </xf>
    <xf numFmtId="0" fontId="60" fillId="35" borderId="0" xfId="62" applyFont="1" applyFill="1" applyAlignment="1">
      <alignment horizontal="center" vertical="center"/>
    </xf>
    <xf numFmtId="0" fontId="52" fillId="35" borderId="0" xfId="62" applyFont="1" applyFill="1" applyAlignment="1">
      <alignment horizontal="left" vertical="center"/>
    </xf>
    <xf numFmtId="0" fontId="4" fillId="35" borderId="0" xfId="62" applyFont="1" applyFill="1" applyAlignment="1">
      <alignment vertical="center" wrapText="1"/>
    </xf>
    <xf numFmtId="0" fontId="61" fillId="35" borderId="0" xfId="62" quotePrefix="1" applyFont="1" applyFill="1" applyAlignment="1">
      <alignment horizontal="left" vertical="center" wrapText="1"/>
    </xf>
    <xf numFmtId="0" fontId="62" fillId="35" borderId="0" xfId="45" applyFont="1" applyFill="1" applyAlignment="1">
      <alignment horizontal="center" vertical="center" wrapText="1"/>
    </xf>
    <xf numFmtId="0" fontId="61" fillId="35" borderId="0" xfId="62" applyFont="1" applyFill="1" applyAlignment="1">
      <alignment vertical="center"/>
    </xf>
    <xf numFmtId="0" fontId="4" fillId="35" borderId="0" xfId="62" applyFont="1" applyFill="1" applyAlignment="1">
      <alignment horizontal="left" vertical="center" wrapText="1"/>
    </xf>
    <xf numFmtId="0" fontId="63" fillId="35" borderId="0" xfId="45" applyFont="1" applyFill="1" applyAlignment="1">
      <alignment vertical="center"/>
    </xf>
    <xf numFmtId="0" fontId="4" fillId="35" borderId="0" xfId="62" quotePrefix="1" applyFont="1" applyFill="1" applyAlignment="1">
      <alignment horizontal="right" vertical="center"/>
    </xf>
    <xf numFmtId="0" fontId="4" fillId="35" borderId="0" xfId="62" applyFont="1" applyFill="1" applyAlignment="1">
      <alignment horizontal="left" vertical="center"/>
    </xf>
    <xf numFmtId="0" fontId="4" fillId="35" borderId="0" xfId="62" quotePrefix="1" applyFont="1" applyFill="1" applyAlignment="1">
      <alignment horizontal="left" vertical="center" wrapText="1"/>
    </xf>
    <xf numFmtId="0" fontId="49" fillId="35" borderId="0" xfId="62" applyFont="1" applyFill="1" applyAlignment="1">
      <alignment vertical="center"/>
    </xf>
    <xf numFmtId="0" fontId="65" fillId="35" borderId="0" xfId="45" applyFont="1" applyFill="1" applyAlignment="1">
      <alignment horizontal="center" vertical="center" wrapText="1"/>
    </xf>
    <xf numFmtId="0" fontId="59" fillId="35" borderId="0" xfId="45" applyFont="1" applyFill="1" applyAlignment="1">
      <alignment vertical="center"/>
    </xf>
    <xf numFmtId="0" fontId="66" fillId="0" borderId="0" xfId="64" quotePrefix="1" applyFont="1" applyFill="1" applyAlignment="1">
      <alignment horizontal="right" vertical="top"/>
    </xf>
    <xf numFmtId="0" fontId="66" fillId="0" borderId="0" xfId="64" quotePrefix="1" applyFont="1" applyFill="1" applyAlignment="1">
      <alignment horizontal="right" vertical="center"/>
    </xf>
    <xf numFmtId="0" fontId="66" fillId="35" borderId="0" xfId="64" quotePrefix="1" applyFont="1" applyFill="1" applyAlignment="1">
      <alignment horizontal="right" vertical="center"/>
    </xf>
    <xf numFmtId="0" fontId="4" fillId="35" borderId="0" xfId="62" quotePrefix="1" applyFont="1" applyFill="1" applyAlignment="1">
      <alignment vertical="center"/>
    </xf>
    <xf numFmtId="0" fontId="54" fillId="0" borderId="0" xfId="65" applyFont="1" applyAlignment="1" applyProtection="1">
      <alignment horizontal="left"/>
    </xf>
    <xf numFmtId="0" fontId="60" fillId="35" borderId="0" xfId="62" applyFont="1" applyFill="1" applyAlignment="1">
      <alignment horizontal="center" vertical="center"/>
    </xf>
    <xf numFmtId="0" fontId="64" fillId="39" borderId="0" xfId="62" applyFont="1" applyFill="1" applyAlignment="1">
      <alignment horizontal="left" vertical="center" wrapText="1"/>
    </xf>
    <xf numFmtId="0" fontId="4" fillId="39" borderId="0" xfId="62" applyFont="1" applyFill="1" applyAlignment="1">
      <alignment horizontal="left" vertical="center" wrapText="1"/>
    </xf>
    <xf numFmtId="0" fontId="64" fillId="36" borderId="0" xfId="62" applyFont="1" applyFill="1" applyAlignment="1">
      <alignment horizontal="left" vertical="center"/>
    </xf>
    <xf numFmtId="0" fontId="64" fillId="38" borderId="0" xfId="62" applyFont="1" applyFill="1" applyAlignment="1">
      <alignment horizontal="left" vertical="center" wrapText="1"/>
    </xf>
    <xf numFmtId="0" fontId="4" fillId="35" borderId="0" xfId="64" applyFont="1" applyFill="1" applyAlignment="1">
      <alignment horizontal="left" vertical="center" wrapText="1"/>
    </xf>
    <xf numFmtId="0" fontId="4" fillId="0" borderId="0" xfId="62" applyFont="1" applyFill="1" applyAlignment="1">
      <alignment horizontal="left" vertical="top" wrapText="1"/>
    </xf>
    <xf numFmtId="0" fontId="4" fillId="35" borderId="0" xfId="62" quotePrefix="1" applyFont="1" applyFill="1" applyAlignment="1">
      <alignment horizontal="left" vertical="top" wrapText="1"/>
    </xf>
    <xf numFmtId="0" fontId="4" fillId="35" borderId="0" xfId="45" applyFont="1" applyFill="1" applyAlignment="1">
      <alignment horizontal="left" vertical="center" wrapText="1"/>
    </xf>
    <xf numFmtId="0" fontId="59" fillId="35" borderId="0" xfId="45" applyFont="1" applyFill="1" applyAlignment="1">
      <alignment horizontal="left" vertical="center" wrapText="1"/>
    </xf>
    <xf numFmtId="0" fontId="42" fillId="35" borderId="1" xfId="0" applyFont="1" applyFill="1" applyBorder="1" applyAlignment="1">
      <alignment horizontal="left" vertical="center" wrapText="1"/>
    </xf>
    <xf numFmtId="0" fontId="45" fillId="37" borderId="1" xfId="62" applyFont="1" applyFill="1" applyBorder="1" applyAlignment="1">
      <alignment horizontal="center" vertical="center" wrapText="1"/>
    </xf>
    <xf numFmtId="0" fontId="42" fillId="35" borderId="1" xfId="62" applyFont="1" applyFill="1" applyBorder="1" applyAlignment="1">
      <alignment horizontal="center" vertical="center" wrapText="1"/>
    </xf>
    <xf numFmtId="0" fontId="42" fillId="35" borderId="1" xfId="62" applyFont="1" applyFill="1" applyBorder="1" applyAlignment="1">
      <alignment horizontal="center" vertical="center"/>
    </xf>
    <xf numFmtId="0" fontId="45" fillId="37" borderId="1" xfId="0" applyFont="1" applyFill="1" applyBorder="1" applyAlignment="1">
      <alignment horizontal="center" vertical="center" wrapText="1"/>
    </xf>
    <xf numFmtId="0" fontId="42" fillId="35" borderId="0" xfId="0" applyFont="1" applyFill="1" applyAlignment="1">
      <alignment horizontal="left" wrapText="1"/>
    </xf>
    <xf numFmtId="0" fontId="42" fillId="35" borderId="1" xfId="0" applyFont="1" applyFill="1" applyBorder="1" applyAlignment="1">
      <alignment horizontal="left" vertical="center"/>
    </xf>
    <xf numFmtId="0" fontId="42" fillId="35" borderId="13" xfId="0" applyFont="1" applyFill="1" applyBorder="1" applyAlignment="1">
      <alignment horizontal="left" vertical="center" wrapText="1"/>
    </xf>
    <xf numFmtId="0" fontId="42" fillId="35" borderId="0" xfId="0" applyFont="1" applyFill="1" applyAlignment="1">
      <alignment horizontal="left" vertical="center" wrapText="1"/>
    </xf>
    <xf numFmtId="0" fontId="42" fillId="0" borderId="7" xfId="62" applyFont="1" applyFill="1" applyBorder="1" applyAlignment="1">
      <alignment horizontal="center" vertical="center" wrapText="1"/>
    </xf>
    <xf numFmtId="0" fontId="42" fillId="0" borderId="3" xfId="62" applyFont="1" applyFill="1" applyBorder="1" applyAlignment="1">
      <alignment horizontal="center" vertical="center" wrapText="1"/>
    </xf>
    <xf numFmtId="0" fontId="42" fillId="0" borderId="2" xfId="62" applyFont="1" applyFill="1" applyBorder="1" applyAlignment="1">
      <alignment horizontal="center" vertical="center" wrapText="1"/>
    </xf>
    <xf numFmtId="0" fontId="42" fillId="35" borderId="1" xfId="62" applyFont="1" applyFill="1" applyBorder="1" applyAlignment="1">
      <alignment horizontal="left" vertical="center" wrapText="1"/>
    </xf>
    <xf numFmtId="0" fontId="37" fillId="3" borderId="11" xfId="0" applyFont="1" applyFill="1" applyBorder="1" applyAlignment="1">
      <alignment horizontal="center" vertical="center" wrapText="1"/>
    </xf>
    <xf numFmtId="0" fontId="37" fillId="3" borderId="1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37" fillId="3" borderId="5" xfId="0" applyFont="1" applyFill="1" applyBorder="1" applyAlignment="1">
      <alignment horizontal="center" vertical="center" wrapText="1"/>
    </xf>
    <xf numFmtId="0" fontId="37" fillId="3" borderId="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39" fillId="0" borderId="0" xfId="0" applyFont="1" applyFill="1" applyBorder="1" applyAlignment="1">
      <alignment horizontal="left" vertical="center"/>
    </xf>
    <xf numFmtId="0" fontId="13" fillId="0" borderId="1"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37" fillId="0" borderId="0" xfId="0" applyFont="1" applyFill="1" applyBorder="1" applyAlignment="1">
      <alignment horizontal="left" vertical="center"/>
    </xf>
    <xf numFmtId="0" fontId="37" fillId="0" borderId="7" xfId="0" applyFont="1" applyFill="1" applyBorder="1" applyAlignment="1">
      <alignment horizontal="center" vertical="center"/>
    </xf>
    <xf numFmtId="0" fontId="37" fillId="0" borderId="2" xfId="0" applyFont="1" applyFill="1" applyBorder="1" applyAlignment="1">
      <alignment horizontal="center" vertical="center"/>
    </xf>
  </cellXfs>
  <cellStyles count="66">
    <cellStyle name="20 % - Accent1" xfId="20" builtinId="30" customBuiltin="1"/>
    <cellStyle name="20 % - Accent1 2" xfId="49"/>
    <cellStyle name="20 % - Accent2" xfId="24" builtinId="34" customBuiltin="1"/>
    <cellStyle name="20 % - Accent2 2" xfId="51"/>
    <cellStyle name="20 % - Accent3" xfId="28" builtinId="38" customBuiltin="1"/>
    <cellStyle name="20 % - Accent3 2" xfId="53"/>
    <cellStyle name="20 % - Accent4" xfId="32" builtinId="42" customBuiltin="1"/>
    <cellStyle name="20 % - Accent4 2" xfId="55"/>
    <cellStyle name="20 % - Accent5" xfId="36" builtinId="46" customBuiltin="1"/>
    <cellStyle name="20 % - Accent5 2" xfId="57"/>
    <cellStyle name="20 % - Accent6" xfId="40" builtinId="50" customBuiltin="1"/>
    <cellStyle name="20 % - Accent6 2" xfId="59"/>
    <cellStyle name="40 % - Accent1" xfId="21" builtinId="31" customBuiltin="1"/>
    <cellStyle name="40 % - Accent1 2" xfId="50"/>
    <cellStyle name="40 % - Accent2" xfId="25" builtinId="35" customBuiltin="1"/>
    <cellStyle name="40 % - Accent2 2" xfId="52"/>
    <cellStyle name="40 % - Accent3" xfId="29" builtinId="39" customBuiltin="1"/>
    <cellStyle name="40 % - Accent3 2" xfId="54"/>
    <cellStyle name="40 % - Accent4" xfId="33" builtinId="43" customBuiltin="1"/>
    <cellStyle name="40 % - Accent4 2" xfId="56"/>
    <cellStyle name="40 % - Accent5" xfId="37" builtinId="47" customBuiltin="1"/>
    <cellStyle name="40 % - Accent5 2" xfId="58"/>
    <cellStyle name="40 % - Accent6" xfId="41" builtinId="51" customBuiltin="1"/>
    <cellStyle name="40 % - Accent6 2" xfId="60"/>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6" builtinId="11" customBuiltin="1"/>
    <cellStyle name="Calcul" xfId="13" builtinId="22" customBuiltin="1"/>
    <cellStyle name="Cellule liée" xfId="14" builtinId="24" customBuiltin="1"/>
    <cellStyle name="Commentaire 2" xfId="44"/>
    <cellStyle name="Commentaire 3" xfId="48"/>
    <cellStyle name="Entrée" xfId="11" builtinId="20" customBuiltin="1"/>
    <cellStyle name="Insatisfaisant" xfId="9" builtinId="27" customBuiltin="1"/>
    <cellStyle name="Lien hypertexte" xfId="45" builtinId="8" customBuiltin="1"/>
    <cellStyle name="Lien hypertexte 2" xfId="65"/>
    <cellStyle name="Lien hypertexte visité" xfId="46" builtinId="9" customBuiltin="1"/>
    <cellStyle name="Milliers" xfId="1" builtinId="3"/>
    <cellStyle name="Neutre" xfId="10" builtinId="28" customBuiltin="1"/>
    <cellStyle name="Normal" xfId="0" builtinId="0"/>
    <cellStyle name="Normal 2" xfId="2"/>
    <cellStyle name="Normal 2 2" xfId="62"/>
    <cellStyle name="Normal 3" xfId="43"/>
    <cellStyle name="Normal 4" xfId="47"/>
    <cellStyle name="Normal 5" xfId="64"/>
    <cellStyle name="Normal_BDPHAM_DST" xfId="63"/>
    <cellStyle name="Pourcentage" xfId="61" builtinId="5"/>
    <cellStyle name="Satisfaisant" xfId="8" builtinId="26" customBuiltin="1"/>
    <cellStyle name="Sortie" xfId="12" builtinId="21" customBuiltin="1"/>
    <cellStyle name="Texte explicatif" xfId="17"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8" builtinId="25" customBuiltin="1"/>
    <cellStyle name="Vérification" xfId="15" builtinId="23"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sources-outils-et-enquetes/lenquete-annuelle-sur-les-ecoles-de-formation-aux-professions-sociales" TargetMode="External"/><Relationship Id="rId2" Type="http://schemas.openxmlformats.org/officeDocument/2006/relationships/hyperlink" Target="https://data.drees.solidarites-sante.gouv.fr/explore/dataset/492_la-formation-aux-professions-sociales/information/" TargetMode="External"/><Relationship Id="rId1" Type="http://schemas.openxmlformats.org/officeDocument/2006/relationships/hyperlink" Target="http://www.data.drees.sante.gouv.fr/ReportFolders/reportFolders.aspx?IF_ActivePath=P,371,375"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zoomScaleNormal="100" workbookViewId="0">
      <pane ySplit="1" topLeftCell="A2" activePane="bottomLeft" state="frozen"/>
      <selection activeCell="E1" sqref="E1:G20"/>
      <selection pane="bottomLeft" activeCell="B1" sqref="B1:K1"/>
    </sheetView>
  </sheetViews>
  <sheetFormatPr baseColWidth="10" defaultColWidth="11.42578125" defaultRowHeight="12.75" x14ac:dyDescent="0.2"/>
  <cols>
    <col min="1" max="1" width="2.28515625" style="207" customWidth="1"/>
    <col min="2" max="3" width="19" style="207" customWidth="1"/>
    <col min="4" max="4" width="12.42578125" style="207" customWidth="1"/>
    <col min="5" max="5" width="25.42578125" style="207" customWidth="1"/>
    <col min="6" max="6" width="9.42578125" style="207" customWidth="1"/>
    <col min="7" max="7" width="25.85546875" style="207" customWidth="1"/>
    <col min="8" max="9" width="14.42578125" style="207" customWidth="1"/>
    <col min="10" max="11" width="17.5703125" style="207" customWidth="1"/>
    <col min="12" max="16384" width="11.42578125" style="207"/>
  </cols>
  <sheetData>
    <row r="1" spans="1:12" ht="18" x14ac:dyDescent="0.2">
      <c r="B1" s="227" t="s">
        <v>346</v>
      </c>
      <c r="C1" s="227"/>
      <c r="D1" s="227"/>
      <c r="E1" s="227"/>
      <c r="F1" s="227"/>
      <c r="G1" s="227"/>
      <c r="H1" s="227"/>
      <c r="I1" s="227"/>
      <c r="J1" s="227"/>
      <c r="K1" s="227"/>
    </row>
    <row r="2" spans="1:12" ht="12" customHeight="1" x14ac:dyDescent="0.2">
      <c r="B2" s="208"/>
      <c r="C2" s="208"/>
      <c r="D2" s="208"/>
      <c r="E2" s="208"/>
      <c r="F2" s="208"/>
      <c r="G2" s="208"/>
      <c r="H2" s="208"/>
      <c r="I2" s="208"/>
      <c r="J2" s="208"/>
      <c r="K2" s="208"/>
    </row>
    <row r="3" spans="1:12" ht="12" customHeight="1" x14ac:dyDescent="0.2">
      <c r="A3" s="209"/>
      <c r="B3" s="208"/>
      <c r="C3" s="208"/>
      <c r="D3" s="208"/>
      <c r="E3" s="208"/>
      <c r="F3" s="208"/>
      <c r="G3" s="208"/>
      <c r="H3" s="208"/>
      <c r="I3" s="208"/>
      <c r="J3" s="208"/>
    </row>
    <row r="4" spans="1:12" ht="12" customHeight="1" x14ac:dyDescent="0.2">
      <c r="A4" s="209"/>
      <c r="B4" s="208"/>
      <c r="C4" s="208"/>
      <c r="D4" s="208"/>
      <c r="E4" s="208"/>
      <c r="F4" s="208"/>
      <c r="G4" s="208"/>
      <c r="H4" s="208"/>
      <c r="I4" s="208"/>
      <c r="J4" s="208"/>
    </row>
    <row r="5" spans="1:12" ht="15" x14ac:dyDescent="0.2">
      <c r="A5" s="154" t="s">
        <v>347</v>
      </c>
    </row>
    <row r="6" spans="1:12" ht="84" customHeight="1" x14ac:dyDescent="0.2">
      <c r="A6" s="154"/>
      <c r="B6" s="234" t="s">
        <v>381</v>
      </c>
      <c r="C6" s="234"/>
      <c r="D6" s="234"/>
      <c r="E6" s="234"/>
      <c r="F6" s="234"/>
      <c r="G6" s="234"/>
      <c r="H6" s="234"/>
      <c r="I6" s="234"/>
      <c r="J6" s="234"/>
      <c r="K6" s="234"/>
      <c r="L6" s="210"/>
    </row>
    <row r="7" spans="1:12" ht="4.5" customHeight="1" x14ac:dyDescent="0.2">
      <c r="A7" s="154"/>
      <c r="B7" s="211"/>
      <c r="C7" s="211"/>
      <c r="D7" s="211"/>
      <c r="E7" s="211"/>
      <c r="F7" s="211"/>
      <c r="G7" s="211"/>
      <c r="H7" s="211"/>
      <c r="I7" s="211"/>
      <c r="J7" s="211"/>
      <c r="K7" s="211"/>
      <c r="L7" s="210"/>
    </row>
    <row r="8" spans="1:12" ht="44.25" customHeight="1" x14ac:dyDescent="0.2">
      <c r="A8" s="154"/>
      <c r="B8" s="235" t="s">
        <v>385</v>
      </c>
      <c r="C8" s="235"/>
      <c r="D8" s="235"/>
      <c r="E8" s="235"/>
      <c r="F8" s="235"/>
      <c r="G8" s="235"/>
      <c r="H8" s="235"/>
      <c r="I8" s="235"/>
      <c r="J8" s="235"/>
      <c r="K8" s="235"/>
      <c r="L8" s="210"/>
    </row>
    <row r="9" spans="1:12" ht="4.5" customHeight="1" x14ac:dyDescent="0.2">
      <c r="A9" s="154"/>
      <c r="B9" s="212"/>
      <c r="C9" s="212"/>
      <c r="D9" s="212"/>
      <c r="E9" s="212"/>
      <c r="F9" s="212"/>
      <c r="G9" s="212"/>
      <c r="H9" s="212"/>
      <c r="I9" s="212"/>
      <c r="J9" s="212"/>
      <c r="K9" s="212"/>
      <c r="L9" s="210"/>
    </row>
    <row r="10" spans="1:12" ht="14.25" customHeight="1" x14ac:dyDescent="0.2">
      <c r="A10" s="154"/>
      <c r="B10" s="207" t="s">
        <v>382</v>
      </c>
      <c r="C10" s="218"/>
      <c r="D10" s="218"/>
      <c r="E10" s="218"/>
      <c r="F10" s="218"/>
      <c r="G10" s="218"/>
      <c r="H10" s="218"/>
      <c r="I10" s="218"/>
      <c r="J10" s="218"/>
      <c r="K10" s="218"/>
      <c r="L10" s="210"/>
    </row>
    <row r="11" spans="1:12" ht="15" x14ac:dyDescent="0.2">
      <c r="A11" s="154"/>
      <c r="B11" s="236" t="s">
        <v>383</v>
      </c>
      <c r="C11" s="236"/>
      <c r="D11" s="236"/>
      <c r="E11" s="236"/>
      <c r="F11" s="236"/>
      <c r="G11" s="236"/>
      <c r="H11" s="236"/>
      <c r="I11" s="236"/>
      <c r="J11" s="236"/>
      <c r="K11" s="236"/>
      <c r="L11" s="236"/>
    </row>
    <row r="12" spans="1:12" ht="5.25" customHeight="1" x14ac:dyDescent="0.2">
      <c r="A12" s="154"/>
      <c r="B12" s="220"/>
      <c r="C12" s="220"/>
      <c r="D12" s="220"/>
      <c r="E12" s="220"/>
      <c r="F12" s="220"/>
      <c r="G12" s="220"/>
      <c r="H12" s="220"/>
      <c r="I12" s="220"/>
      <c r="J12" s="220"/>
      <c r="K12" s="220"/>
      <c r="L12" s="210"/>
    </row>
    <row r="13" spans="1:12" ht="15" x14ac:dyDescent="0.2">
      <c r="A13" s="154"/>
      <c r="B13" s="235" t="s">
        <v>348</v>
      </c>
      <c r="C13" s="235"/>
      <c r="D13" s="235"/>
      <c r="E13" s="235"/>
      <c r="F13" s="235"/>
      <c r="G13" s="235"/>
      <c r="H13" s="235"/>
      <c r="I13" s="235"/>
      <c r="J13" s="235"/>
      <c r="K13" s="235"/>
      <c r="L13" s="210"/>
    </row>
    <row r="14" spans="1:12" s="210" customFormat="1" ht="15.75" customHeight="1" x14ac:dyDescent="0.2">
      <c r="A14" s="206"/>
      <c r="B14" s="214"/>
      <c r="C14" s="214"/>
      <c r="D14" s="214"/>
      <c r="E14" s="214"/>
      <c r="F14" s="214"/>
      <c r="G14" s="214"/>
    </row>
    <row r="15" spans="1:12" ht="15" x14ac:dyDescent="0.2">
      <c r="A15" s="154" t="s">
        <v>349</v>
      </c>
    </row>
    <row r="16" spans="1:12" s="210" customFormat="1" ht="15.75" customHeight="1" x14ac:dyDescent="0.2">
      <c r="B16" s="207" t="s">
        <v>350</v>
      </c>
      <c r="C16" s="214"/>
      <c r="D16" s="214"/>
      <c r="E16" s="214"/>
      <c r="F16" s="214"/>
      <c r="G16" s="214"/>
    </row>
    <row r="17" spans="1:11" s="210" customFormat="1" ht="15.75" customHeight="1" x14ac:dyDescent="0.2">
      <c r="B17" s="221" t="s">
        <v>351</v>
      </c>
      <c r="C17" s="214"/>
      <c r="D17" s="214"/>
      <c r="E17" s="214"/>
      <c r="F17" s="214"/>
      <c r="G17" s="214"/>
    </row>
    <row r="18" spans="1:11" s="210" customFormat="1" ht="15.75" customHeight="1" x14ac:dyDescent="0.2">
      <c r="A18" s="206"/>
      <c r="B18" s="214"/>
      <c r="C18" s="214"/>
      <c r="D18" s="214"/>
      <c r="E18" s="214"/>
      <c r="F18" s="214"/>
      <c r="G18" s="214"/>
    </row>
    <row r="19" spans="1:11" ht="15" x14ac:dyDescent="0.25">
      <c r="A19" s="155" t="s">
        <v>352</v>
      </c>
      <c r="B19" s="156"/>
    </row>
    <row r="20" spans="1:11" s="223" customFormat="1" x14ac:dyDescent="0.2">
      <c r="A20" s="222" t="s">
        <v>184</v>
      </c>
      <c r="B20" s="233" t="s">
        <v>384</v>
      </c>
      <c r="C20" s="233"/>
      <c r="D20" s="233"/>
      <c r="E20" s="233"/>
      <c r="F20" s="233"/>
      <c r="G20" s="233"/>
      <c r="H20" s="233"/>
      <c r="I20" s="233"/>
      <c r="J20" s="233"/>
      <c r="K20" s="233"/>
    </row>
    <row r="21" spans="1:11" s="224" customFormat="1" x14ac:dyDescent="0.2">
      <c r="A21" s="224" t="s">
        <v>184</v>
      </c>
      <c r="B21" s="207" t="s">
        <v>353</v>
      </c>
    </row>
    <row r="22" spans="1:11" x14ac:dyDescent="0.2">
      <c r="A22" s="224" t="s">
        <v>184</v>
      </c>
      <c r="B22" s="207" t="s">
        <v>354</v>
      </c>
    </row>
    <row r="24" spans="1:11" ht="15" x14ac:dyDescent="0.25">
      <c r="A24" s="157" t="s">
        <v>355</v>
      </c>
    </row>
    <row r="25" spans="1:11" x14ac:dyDescent="0.2">
      <c r="A25" s="216" t="s">
        <v>184</v>
      </c>
      <c r="B25" s="225" t="s">
        <v>313</v>
      </c>
    </row>
    <row r="26" spans="1:11" s="217" customFormat="1" x14ac:dyDescent="0.2">
      <c r="B26" s="218"/>
      <c r="C26" s="214"/>
      <c r="D26" s="214"/>
      <c r="E26" s="214"/>
      <c r="F26" s="214"/>
      <c r="G26" s="214"/>
    </row>
    <row r="27" spans="1:11" ht="15" x14ac:dyDescent="0.2">
      <c r="A27" s="154" t="s">
        <v>356</v>
      </c>
      <c r="E27" s="221" t="s">
        <v>153</v>
      </c>
    </row>
    <row r="30" spans="1:11" ht="16.5" customHeight="1" x14ac:dyDescent="0.2">
      <c r="A30" s="228" t="s">
        <v>293</v>
      </c>
      <c r="B30" s="229"/>
      <c r="C30" s="229"/>
      <c r="D30" s="229"/>
      <c r="E30" s="229"/>
      <c r="H30" s="230" t="s">
        <v>314</v>
      </c>
      <c r="I30" s="230"/>
      <c r="J30" s="230"/>
      <c r="K30" s="230"/>
    </row>
    <row r="31" spans="1:11" ht="14.25" x14ac:dyDescent="0.2">
      <c r="B31" s="215" t="s">
        <v>154</v>
      </c>
      <c r="H31" s="215" t="s">
        <v>260</v>
      </c>
    </row>
    <row r="32" spans="1:11" s="213" customFormat="1" ht="14.25" x14ac:dyDescent="0.2"/>
    <row r="33" spans="1:14" ht="15.75" x14ac:dyDescent="0.2">
      <c r="A33" s="219" t="s">
        <v>173</v>
      </c>
      <c r="H33" s="231" t="s">
        <v>167</v>
      </c>
      <c r="I33" s="231"/>
      <c r="J33" s="231"/>
      <c r="K33" s="231"/>
    </row>
    <row r="34" spans="1:14" s="213" customFormat="1" ht="14.25" x14ac:dyDescent="0.2">
      <c r="B34" s="215" t="s">
        <v>50</v>
      </c>
    </row>
    <row r="35" spans="1:14" s="213" customFormat="1" ht="14.25" x14ac:dyDescent="0.2">
      <c r="B35" s="215" t="s">
        <v>164</v>
      </c>
      <c r="H35" s="215" t="s">
        <v>168</v>
      </c>
    </row>
    <row r="36" spans="1:14" s="213" customFormat="1" ht="14.25" x14ac:dyDescent="0.2">
      <c r="B36" s="215" t="s">
        <v>285</v>
      </c>
      <c r="H36" s="215" t="s">
        <v>169</v>
      </c>
    </row>
    <row r="37" spans="1:14" s="213" customFormat="1" ht="14.25" x14ac:dyDescent="0.2">
      <c r="B37" s="215" t="s">
        <v>165</v>
      </c>
      <c r="H37" s="215" t="s">
        <v>170</v>
      </c>
    </row>
    <row r="38" spans="1:14" ht="15" x14ac:dyDescent="0.2">
      <c r="A38" s="219" t="s">
        <v>174</v>
      </c>
      <c r="H38" s="215" t="s">
        <v>171</v>
      </c>
      <c r="I38" s="213"/>
      <c r="J38" s="213"/>
      <c r="K38" s="213"/>
    </row>
    <row r="39" spans="1:14" s="213" customFormat="1" ht="14.25" x14ac:dyDescent="0.2">
      <c r="B39" s="215" t="s">
        <v>158</v>
      </c>
      <c r="H39" s="215" t="s">
        <v>172</v>
      </c>
    </row>
    <row r="40" spans="1:14" s="213" customFormat="1" ht="14.25" x14ac:dyDescent="0.2">
      <c r="B40" s="215" t="s">
        <v>42</v>
      </c>
    </row>
    <row r="41" spans="1:14" ht="15" x14ac:dyDescent="0.2">
      <c r="A41" s="219" t="s">
        <v>175</v>
      </c>
    </row>
    <row r="42" spans="1:14" s="213" customFormat="1" ht="14.25" x14ac:dyDescent="0.2">
      <c r="B42" s="215" t="s">
        <v>160</v>
      </c>
    </row>
    <row r="43" spans="1:14" s="213" customFormat="1" ht="14.25" x14ac:dyDescent="0.2">
      <c r="B43" s="215" t="s">
        <v>157</v>
      </c>
    </row>
    <row r="44" spans="1:14" s="213" customFormat="1" ht="14.25" x14ac:dyDescent="0.2">
      <c r="B44" s="215" t="s">
        <v>159</v>
      </c>
    </row>
    <row r="45" spans="1:14" s="213" customFormat="1" ht="14.25" x14ac:dyDescent="0.2">
      <c r="B45" s="215" t="s">
        <v>155</v>
      </c>
    </row>
    <row r="46" spans="1:14" s="213" customFormat="1" ht="14.25" x14ac:dyDescent="0.2">
      <c r="B46" s="215" t="s">
        <v>156</v>
      </c>
      <c r="K46" s="158"/>
      <c r="L46" s="205"/>
      <c r="M46" s="205"/>
      <c r="N46" s="205"/>
    </row>
    <row r="47" spans="1:14" ht="15" x14ac:dyDescent="0.2">
      <c r="A47" s="219" t="s">
        <v>176</v>
      </c>
      <c r="K47" s="232"/>
      <c r="L47" s="232"/>
      <c r="M47" s="232"/>
      <c r="N47" s="232"/>
    </row>
    <row r="48" spans="1:14" s="213" customFormat="1" ht="14.25" x14ac:dyDescent="0.2">
      <c r="B48" s="215" t="s">
        <v>161</v>
      </c>
      <c r="K48" s="226"/>
      <c r="L48" s="226"/>
      <c r="M48" s="205"/>
      <c r="N48" s="205"/>
    </row>
    <row r="49" spans="1:2" s="213" customFormat="1" ht="12.75" customHeight="1" x14ac:dyDescent="0.2">
      <c r="B49" s="215" t="s">
        <v>162</v>
      </c>
    </row>
    <row r="50" spans="1:2" ht="15" x14ac:dyDescent="0.2">
      <c r="A50" s="219" t="s">
        <v>177</v>
      </c>
    </row>
    <row r="51" spans="1:2" s="213" customFormat="1" ht="14.25" x14ac:dyDescent="0.2">
      <c r="B51" s="215" t="s">
        <v>163</v>
      </c>
    </row>
    <row r="52" spans="1:2" s="213" customFormat="1" ht="14.25" x14ac:dyDescent="0.2">
      <c r="B52" s="215" t="s">
        <v>166</v>
      </c>
    </row>
    <row r="53" spans="1:2" ht="18.75" customHeight="1" x14ac:dyDescent="0.2"/>
  </sheetData>
  <mergeCells count="11">
    <mergeCell ref="K48:L48"/>
    <mergeCell ref="B1:K1"/>
    <mergeCell ref="A30:E30"/>
    <mergeCell ref="H30:K30"/>
    <mergeCell ref="H33:K33"/>
    <mergeCell ref="K47:N47"/>
    <mergeCell ref="B20:K20"/>
    <mergeCell ref="B6:K6"/>
    <mergeCell ref="B8:K8"/>
    <mergeCell ref="B11:L11"/>
    <mergeCell ref="B13:K13"/>
  </mergeCells>
  <hyperlinks>
    <hyperlink ref="B31" location="Total!A1" display="Total toutes formations"/>
    <hyperlink ref="B34" location="DEAMP!A1" display="Aide médico-psychologique"/>
    <hyperlink ref="B35" location="DEAVS!A1" display="Auxiliaire de vie sociale"/>
    <hyperlink ref="B37" location="DEAF!A1" display="Assistant familial"/>
    <hyperlink ref="B39" location="DETISF!A1" display="Technicien de l'intervention sociale et familiale"/>
    <hyperlink ref="B40" location="DEME!A1" display="Moniteur éducateur"/>
    <hyperlink ref="B42" location="DEETS!A1" display="Educateur technique spécialisé"/>
    <hyperlink ref="B43" location="DEES!A1" display="Educateur spécialisé"/>
    <hyperlink ref="B44" location="DEEJE!A1" display="Educateur de jeunes enfants"/>
    <hyperlink ref="B45" location="DECESF!A1" display="Conseiller en économie sociale familiale"/>
    <hyperlink ref="B46" location="DEASS!A1" display="Assistant de service social"/>
    <hyperlink ref="B48" location="DEMF!A1" display="Médiateur familial"/>
    <hyperlink ref="B49" location="CAFERUIS!A1" display="CAFERUIS"/>
    <hyperlink ref="B51" location="CAFDES!A1" display="CAFDES"/>
    <hyperlink ref="B52" location="DEIS!A1" display="Ingénierie sociale"/>
    <hyperlink ref="H31" location="'VAE Totale'!A1" display="VAE Totale"/>
    <hyperlink ref="H35" location="'Reg formation'!A1" display="Nombre de formations par région"/>
    <hyperlink ref="H36" location="'Reg Inscrits 1A'!A1" display="Effectifs d'inscrits en 1ère année par région"/>
    <hyperlink ref="H37" location="'Reg Inscrits totaux'!A1" display="Effectifs totaux d'inscrits par région"/>
    <hyperlink ref="H38" location="'Reg diplômés'!A1" display="Effectifs de diplômés hors VAE par région"/>
    <hyperlink ref="H39" location="'Reg proportion femmes'!A1" display="Proportion de femmes parmi les diplômés par région"/>
    <hyperlink ref="B36" location="DEAES!A1" display="DEAES!A1"/>
    <hyperlink ref="E27" location="'Descriptif des formations'!A1" display="Descriptif des formations"/>
    <hyperlink ref="A27" r:id="rId1" display="« Aide et action sociale &gt; Les bénéficiaires de l’aide sociale départementale »"/>
    <hyperlink ref="B17" r:id="rId2"/>
    <hyperlink ref="B11" r:id="rId3"/>
  </hyperlinks>
  <pageMargins left="0.25" right="0.25" top="0.75" bottom="0.75" header="0.3" footer="0.3"/>
  <pageSetup paperSize="8"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theme="7" tint="0.59999389629810485"/>
  </sheetPr>
  <dimension ref="A1:H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8.85546875" style="69" bestFit="1" customWidth="1"/>
    <col min="9" max="16384" width="10.7109375" style="69"/>
  </cols>
  <sheetData>
    <row r="1" spans="1:8" ht="15" customHeight="1" x14ac:dyDescent="0.2">
      <c r="A1" s="260" t="s">
        <v>269</v>
      </c>
      <c r="B1" s="260"/>
      <c r="C1" s="260"/>
      <c r="D1" s="260"/>
      <c r="E1" s="260"/>
      <c r="F1" s="260"/>
      <c r="G1" s="260"/>
      <c r="H1" s="130" t="s">
        <v>311</v>
      </c>
    </row>
    <row r="2" spans="1:8" ht="15" customHeight="1" x14ac:dyDescent="0.2">
      <c r="A2" s="161"/>
      <c r="B2" s="161"/>
      <c r="C2" s="161"/>
      <c r="D2" s="161"/>
      <c r="E2" s="161"/>
      <c r="F2" s="161"/>
      <c r="H2" s="130"/>
    </row>
    <row r="3" spans="1:8" ht="45" customHeight="1" x14ac:dyDescent="0.2">
      <c r="A3" s="75"/>
      <c r="B3" s="258" t="s">
        <v>310</v>
      </c>
      <c r="C3" s="258"/>
      <c r="D3" s="258"/>
      <c r="E3" s="258"/>
      <c r="F3" s="258"/>
    </row>
    <row r="4" spans="1:8" ht="12.75" x14ac:dyDescent="0.2">
      <c r="A4" s="75"/>
      <c r="B4" s="163"/>
      <c r="C4" s="167"/>
      <c r="D4" s="167"/>
      <c r="E4" s="167"/>
      <c r="F4" s="163"/>
    </row>
    <row r="5" spans="1:8" ht="30" customHeight="1" x14ac:dyDescent="0.2">
      <c r="B5" s="81" t="s">
        <v>124</v>
      </c>
      <c r="C5" s="25" t="s">
        <v>108</v>
      </c>
      <c r="D5" s="25" t="s">
        <v>107</v>
      </c>
      <c r="E5" s="26" t="s">
        <v>0</v>
      </c>
      <c r="F5" s="9" t="s">
        <v>123</v>
      </c>
    </row>
    <row r="6" spans="1:8" ht="15" customHeight="1" x14ac:dyDescent="0.2">
      <c r="B6" s="13" t="s">
        <v>121</v>
      </c>
      <c r="C6" s="28">
        <v>82</v>
      </c>
      <c r="D6" s="28">
        <v>84</v>
      </c>
      <c r="E6" s="16">
        <v>166</v>
      </c>
      <c r="F6" s="46">
        <v>1</v>
      </c>
    </row>
    <row r="7" spans="1:8" ht="15" customHeight="1" x14ac:dyDescent="0.2">
      <c r="B7" s="13" t="s">
        <v>118</v>
      </c>
      <c r="C7" s="28">
        <v>100</v>
      </c>
      <c r="D7" s="28">
        <v>110</v>
      </c>
      <c r="E7" s="16">
        <v>210</v>
      </c>
      <c r="F7" s="46">
        <v>0</v>
      </c>
    </row>
    <row r="8" spans="1:8" ht="15" customHeight="1" x14ac:dyDescent="0.2">
      <c r="B8" s="13" t="s">
        <v>115</v>
      </c>
      <c r="C8" s="28">
        <v>107</v>
      </c>
      <c r="D8" s="28">
        <v>118</v>
      </c>
      <c r="E8" s="19">
        <v>225</v>
      </c>
      <c r="F8" s="46">
        <v>0</v>
      </c>
    </row>
    <row r="9" spans="1:8" ht="15" customHeight="1" x14ac:dyDescent="0.2">
      <c r="B9" s="2" t="s">
        <v>0</v>
      </c>
      <c r="C9" s="70">
        <v>289</v>
      </c>
      <c r="D9" s="70">
        <v>312</v>
      </c>
      <c r="E9" s="70">
        <v>601</v>
      </c>
      <c r="F9" s="70">
        <v>1</v>
      </c>
    </row>
    <row r="10" spans="1:8" ht="15" customHeight="1" x14ac:dyDescent="0.2">
      <c r="B10" s="20" t="s">
        <v>111</v>
      </c>
      <c r="C10" s="29">
        <v>0</v>
      </c>
      <c r="D10" s="29">
        <v>0</v>
      </c>
      <c r="E10" s="16">
        <v>0</v>
      </c>
      <c r="F10" s="27" t="s">
        <v>105</v>
      </c>
    </row>
    <row r="11" spans="1:8" ht="15" customHeight="1" x14ac:dyDescent="0.2">
      <c r="B11" s="20" t="s">
        <v>109</v>
      </c>
      <c r="C11" s="29">
        <v>28</v>
      </c>
      <c r="D11" s="29">
        <v>27</v>
      </c>
      <c r="E11" s="16">
        <v>55</v>
      </c>
      <c r="F11" s="27" t="s">
        <v>105</v>
      </c>
    </row>
    <row r="12" spans="1:8" ht="15" customHeight="1" x14ac:dyDescent="0.2">
      <c r="B12" s="20" t="s">
        <v>106</v>
      </c>
      <c r="C12" s="28">
        <v>98</v>
      </c>
      <c r="D12" s="28">
        <v>96</v>
      </c>
      <c r="E12" s="19">
        <v>194</v>
      </c>
      <c r="F12" s="27" t="s">
        <v>105</v>
      </c>
    </row>
    <row r="13" spans="1:8" ht="15" customHeight="1" x14ac:dyDescent="0.2">
      <c r="B13" s="254" t="s">
        <v>103</v>
      </c>
      <c r="C13" s="254"/>
      <c r="D13" s="254"/>
      <c r="E13" s="254"/>
      <c r="F13" s="254"/>
      <c r="H13" s="23"/>
    </row>
    <row r="14" spans="1:8" ht="15" customHeight="1" x14ac:dyDescent="0.2">
      <c r="B14" s="80"/>
      <c r="C14" s="80"/>
      <c r="D14" s="80"/>
      <c r="E14" s="80"/>
      <c r="F14" s="80"/>
      <c r="H14" s="23"/>
    </row>
    <row r="15" spans="1:8" ht="15" customHeight="1" x14ac:dyDescent="0.2">
      <c r="B15" s="118" t="s">
        <v>261</v>
      </c>
      <c r="C15" s="9" t="s">
        <v>108</v>
      </c>
      <c r="D15" s="9" t="s">
        <v>107</v>
      </c>
      <c r="E15" s="21" t="s">
        <v>0</v>
      </c>
      <c r="F15" s="69"/>
      <c r="H15" s="23"/>
    </row>
    <row r="16" spans="1:8" ht="15" customHeight="1" x14ac:dyDescent="0.2">
      <c r="B16" s="17" t="s">
        <v>120</v>
      </c>
      <c r="C16" s="18">
        <v>105</v>
      </c>
      <c r="D16" s="18">
        <v>134</v>
      </c>
      <c r="E16" s="19">
        <v>239</v>
      </c>
      <c r="F16" s="69"/>
      <c r="H16" s="23"/>
    </row>
    <row r="17" spans="2:8" ht="15" customHeight="1" x14ac:dyDescent="0.2">
      <c r="B17" s="17" t="s">
        <v>117</v>
      </c>
      <c r="C17" s="18">
        <v>80</v>
      </c>
      <c r="D17" s="18">
        <v>116</v>
      </c>
      <c r="E17" s="19">
        <v>196</v>
      </c>
      <c r="F17" s="131"/>
      <c r="H17" s="23"/>
    </row>
    <row r="18" spans="2:8" ht="15" customHeight="1" x14ac:dyDescent="0.2">
      <c r="B18" s="17" t="s">
        <v>114</v>
      </c>
      <c r="C18" s="18">
        <v>1</v>
      </c>
      <c r="D18" s="18">
        <v>0</v>
      </c>
      <c r="E18" s="19">
        <v>1</v>
      </c>
      <c r="H18" s="23"/>
    </row>
    <row r="19" spans="2:8" ht="15" customHeight="1" x14ac:dyDescent="0.2">
      <c r="B19" s="24" t="s">
        <v>112</v>
      </c>
      <c r="C19" s="18">
        <v>1</v>
      </c>
      <c r="D19" s="18">
        <v>0</v>
      </c>
      <c r="E19" s="19">
        <v>1</v>
      </c>
      <c r="H19" s="23"/>
    </row>
    <row r="20" spans="2:8" ht="15" customHeight="1" x14ac:dyDescent="0.2">
      <c r="B20" s="23"/>
      <c r="C20" s="36"/>
      <c r="D20" s="36"/>
      <c r="E20" s="22"/>
      <c r="H20" s="23"/>
    </row>
    <row r="21" spans="2:8" ht="15" customHeight="1" x14ac:dyDescent="0.2">
      <c r="B21" s="81" t="s">
        <v>262</v>
      </c>
      <c r="C21" s="9" t="s">
        <v>108</v>
      </c>
      <c r="D21" s="9" t="s">
        <v>107</v>
      </c>
      <c r="E21" s="21" t="s">
        <v>0</v>
      </c>
      <c r="H21" s="23"/>
    </row>
    <row r="22" spans="2:8" ht="15" customHeight="1" x14ac:dyDescent="0.2">
      <c r="B22" s="17" t="s">
        <v>104</v>
      </c>
      <c r="C22" s="18">
        <v>181</v>
      </c>
      <c r="D22" s="18">
        <v>179</v>
      </c>
      <c r="E22" s="71">
        <v>360</v>
      </c>
      <c r="H22" s="23"/>
    </row>
    <row r="23" spans="2:8" ht="15" customHeight="1" x14ac:dyDescent="0.2">
      <c r="B23" s="17" t="s">
        <v>102</v>
      </c>
      <c r="C23" s="18">
        <v>110</v>
      </c>
      <c r="D23" s="18">
        <v>108</v>
      </c>
      <c r="E23" s="16">
        <v>218</v>
      </c>
      <c r="H23" s="23"/>
    </row>
    <row r="24" spans="2:8" ht="15" customHeight="1" x14ac:dyDescent="0.2">
      <c r="B24" s="254" t="s">
        <v>101</v>
      </c>
      <c r="C24" s="254"/>
      <c r="D24" s="254"/>
      <c r="E24" s="254"/>
      <c r="H24" s="23"/>
    </row>
    <row r="25" spans="2:8" ht="15" customHeight="1" x14ac:dyDescent="0.2">
      <c r="B25" s="80"/>
      <c r="C25" s="80"/>
      <c r="D25" s="80"/>
      <c r="E25" s="80"/>
      <c r="H25" s="23"/>
    </row>
    <row r="26" spans="2:8" ht="15" customHeight="1" x14ac:dyDescent="0.2">
      <c r="B26" s="252" t="s">
        <v>122</v>
      </c>
      <c r="C26" s="253"/>
      <c r="D26" s="80"/>
      <c r="E26" s="80"/>
    </row>
    <row r="27" spans="2:8" ht="15" customHeight="1" x14ac:dyDescent="0.2">
      <c r="B27" s="13" t="s">
        <v>119</v>
      </c>
      <c r="C27" s="18">
        <v>2</v>
      </c>
      <c r="D27" s="80"/>
      <c r="E27" s="80"/>
    </row>
    <row r="28" spans="2:8" ht="15" customHeight="1" x14ac:dyDescent="0.2">
      <c r="B28" s="13" t="s">
        <v>116</v>
      </c>
      <c r="C28" s="18">
        <v>24</v>
      </c>
      <c r="D28" s="80"/>
      <c r="E28" s="80"/>
    </row>
    <row r="29" spans="2:8" ht="15" customHeight="1" x14ac:dyDescent="0.2">
      <c r="B29" s="13" t="s">
        <v>113</v>
      </c>
      <c r="C29" s="18">
        <v>0</v>
      </c>
      <c r="D29" s="80"/>
      <c r="E29" s="80"/>
    </row>
    <row r="30" spans="2:8" ht="15" customHeight="1" x14ac:dyDescent="0.2">
      <c r="B30" s="2" t="s">
        <v>0</v>
      </c>
      <c r="C30" s="16">
        <f>C29+C28+C27</f>
        <v>26</v>
      </c>
      <c r="D30" s="80"/>
      <c r="E30" s="80"/>
    </row>
    <row r="31" spans="2:8" s="87" customFormat="1" ht="30" customHeight="1" x14ac:dyDescent="0.2">
      <c r="B31" s="254" t="s">
        <v>110</v>
      </c>
      <c r="C31" s="254"/>
      <c r="D31" s="117"/>
      <c r="E31" s="117"/>
      <c r="F31" s="86"/>
    </row>
    <row r="32" spans="2:8" ht="15" customHeight="1" x14ac:dyDescent="0.2">
      <c r="B32" s="80"/>
      <c r="C32" s="80"/>
      <c r="D32" s="80"/>
      <c r="E32" s="80"/>
    </row>
    <row r="33" spans="2:6" ht="45" customHeight="1" x14ac:dyDescent="0.2">
      <c r="B33" s="74" t="s">
        <v>100</v>
      </c>
      <c r="C33" s="14" t="s">
        <v>99</v>
      </c>
      <c r="D33" s="2" t="s">
        <v>98</v>
      </c>
      <c r="E33" s="80"/>
    </row>
    <row r="34" spans="2:6" ht="15" customHeight="1" x14ac:dyDescent="0.2">
      <c r="B34" s="116" t="s">
        <v>97</v>
      </c>
      <c r="C34" s="11">
        <v>27</v>
      </c>
      <c r="D34" s="11">
        <v>21.2</v>
      </c>
      <c r="E34" s="80"/>
    </row>
    <row r="35" spans="2:6" ht="12.75" x14ac:dyDescent="0.2">
      <c r="B35" s="113" t="s">
        <v>96</v>
      </c>
      <c r="C35" s="8">
        <v>0.6</v>
      </c>
      <c r="D35" s="8">
        <v>0.8</v>
      </c>
      <c r="E35" s="80"/>
      <c r="F35" s="69"/>
    </row>
    <row r="36" spans="2:6" ht="12.75" x14ac:dyDescent="0.2">
      <c r="B36" s="113" t="s">
        <v>88</v>
      </c>
      <c r="C36" s="8">
        <v>22.1</v>
      </c>
      <c r="D36" s="8">
        <v>35.5</v>
      </c>
      <c r="E36" s="80"/>
      <c r="F36" s="69"/>
    </row>
    <row r="37" spans="2:6" ht="12.75" x14ac:dyDescent="0.2">
      <c r="B37" s="113" t="s">
        <v>87</v>
      </c>
      <c r="C37" s="34">
        <v>11</v>
      </c>
      <c r="D37" s="8">
        <v>8.9</v>
      </c>
      <c r="E37" s="80"/>
      <c r="F37" s="69"/>
    </row>
    <row r="38" spans="2:6" ht="12.75" x14ac:dyDescent="0.2">
      <c r="B38" s="113" t="s">
        <v>301</v>
      </c>
      <c r="C38" s="8">
        <v>5.5</v>
      </c>
      <c r="D38" s="8">
        <v>22.6</v>
      </c>
      <c r="E38" s="80"/>
      <c r="F38" s="69"/>
    </row>
    <row r="39" spans="2:6" ht="12.75" x14ac:dyDescent="0.2">
      <c r="B39" s="113" t="s">
        <v>302</v>
      </c>
      <c r="C39" s="8">
        <v>33.700000000000003</v>
      </c>
      <c r="D39" s="8">
        <v>11</v>
      </c>
      <c r="E39" s="80"/>
      <c r="F39" s="69"/>
    </row>
    <row r="40" spans="2:6" ht="12.75" x14ac:dyDescent="0.2">
      <c r="B40" s="114" t="s">
        <v>303</v>
      </c>
      <c r="C40" s="6">
        <v>0</v>
      </c>
      <c r="D40" s="6">
        <v>0</v>
      </c>
      <c r="E40" s="80"/>
      <c r="F40" s="69"/>
    </row>
    <row r="41" spans="2:6" ht="12.75" x14ac:dyDescent="0.2">
      <c r="B41" s="112" t="s">
        <v>0</v>
      </c>
      <c r="C41" s="115">
        <v>100</v>
      </c>
      <c r="D41" s="115">
        <v>100</v>
      </c>
      <c r="E41" s="80"/>
      <c r="F41" s="69"/>
    </row>
    <row r="42" spans="2:6" ht="12.75" x14ac:dyDescent="0.2">
      <c r="B42" s="85"/>
      <c r="C42" s="85"/>
      <c r="D42" s="80"/>
      <c r="E42" s="80"/>
      <c r="F42" s="69"/>
    </row>
    <row r="43" spans="2:6" ht="40.5" x14ac:dyDescent="0.2">
      <c r="B43" s="88" t="s">
        <v>83</v>
      </c>
      <c r="C43" s="2" t="s">
        <v>82</v>
      </c>
      <c r="D43" s="2" t="s">
        <v>81</v>
      </c>
      <c r="F43" s="69"/>
    </row>
    <row r="44" spans="2:6" ht="12.75" x14ac:dyDescent="0.2">
      <c r="B44" s="13" t="s">
        <v>78</v>
      </c>
      <c r="C44" s="119">
        <v>12.9</v>
      </c>
      <c r="D44" s="119">
        <v>12.5</v>
      </c>
      <c r="F44" s="69"/>
    </row>
    <row r="45" spans="2:6" ht="25.5" x14ac:dyDescent="0.2">
      <c r="B45" s="13" t="s">
        <v>308</v>
      </c>
      <c r="C45" s="119">
        <v>1.5</v>
      </c>
      <c r="D45" s="119">
        <v>1.2</v>
      </c>
      <c r="F45" s="69"/>
    </row>
    <row r="46" spans="2:6" ht="12.75" x14ac:dyDescent="0.2">
      <c r="B46" s="13" t="s">
        <v>75</v>
      </c>
      <c r="C46" s="119">
        <v>0</v>
      </c>
      <c r="D46" s="119">
        <v>0.7</v>
      </c>
      <c r="F46" s="69"/>
    </row>
    <row r="47" spans="2:6" ht="12.75" x14ac:dyDescent="0.2">
      <c r="B47" s="13" t="s">
        <v>74</v>
      </c>
      <c r="C47" s="119">
        <v>1.5</v>
      </c>
      <c r="D47" s="119">
        <v>5</v>
      </c>
      <c r="F47" s="69"/>
    </row>
    <row r="48" spans="2:6" ht="12.75" x14ac:dyDescent="0.2">
      <c r="B48" s="13" t="s">
        <v>73</v>
      </c>
      <c r="C48" s="119">
        <v>0.5</v>
      </c>
      <c r="D48" s="119">
        <v>1.2</v>
      </c>
      <c r="F48" s="69"/>
    </row>
    <row r="49" spans="2:6" ht="12.75" x14ac:dyDescent="0.2">
      <c r="B49" s="13" t="s">
        <v>71</v>
      </c>
      <c r="C49" s="119">
        <v>12.9</v>
      </c>
      <c r="D49" s="119">
        <v>21.1</v>
      </c>
      <c r="F49" s="69"/>
    </row>
    <row r="50" spans="2:6" ht="12.75" x14ac:dyDescent="0.2">
      <c r="B50" s="13" t="s">
        <v>69</v>
      </c>
      <c r="C50" s="119">
        <v>9.3000000000000007</v>
      </c>
      <c r="D50" s="119">
        <v>12.1</v>
      </c>
      <c r="F50" s="69"/>
    </row>
    <row r="51" spans="2:6" ht="12.75" x14ac:dyDescent="0.2">
      <c r="B51" s="13" t="s">
        <v>67</v>
      </c>
      <c r="C51" s="119">
        <v>29.9</v>
      </c>
      <c r="D51" s="119">
        <v>30</v>
      </c>
      <c r="F51" s="69"/>
    </row>
    <row r="52" spans="2:6" ht="12.75" x14ac:dyDescent="0.2">
      <c r="B52" s="13" t="s">
        <v>65</v>
      </c>
      <c r="C52" s="119">
        <v>5.2</v>
      </c>
      <c r="D52" s="119">
        <v>6.3</v>
      </c>
      <c r="F52" s="69"/>
    </row>
    <row r="53" spans="2:6" ht="15" customHeight="1" x14ac:dyDescent="0.2">
      <c r="B53" s="13" t="s">
        <v>151</v>
      </c>
      <c r="C53" s="119">
        <v>9.3000000000000007</v>
      </c>
      <c r="D53" s="119">
        <v>11</v>
      </c>
      <c r="F53" s="69"/>
    </row>
    <row r="54" spans="2:6" ht="15" customHeight="1" x14ac:dyDescent="0.2">
      <c r="B54" s="2" t="s">
        <v>152</v>
      </c>
      <c r="C54" s="120">
        <v>73.7</v>
      </c>
      <c r="D54" s="120">
        <v>90.100000000000009</v>
      </c>
      <c r="F54" s="69"/>
    </row>
    <row r="55" spans="2:6" ht="30" customHeight="1" x14ac:dyDescent="0.2">
      <c r="B55" s="254" t="s">
        <v>312</v>
      </c>
      <c r="C55" s="254"/>
      <c r="D55" s="254"/>
      <c r="E55" s="80"/>
    </row>
    <row r="56" spans="2:6" ht="15" customHeight="1" x14ac:dyDescent="0.2">
      <c r="B56" s="80"/>
      <c r="C56" s="80"/>
      <c r="D56" s="80"/>
      <c r="E56" s="80"/>
    </row>
    <row r="57" spans="2:6" ht="15" customHeight="1" x14ac:dyDescent="0.2">
      <c r="B57" s="256" t="s">
        <v>281</v>
      </c>
      <c r="C57" s="257"/>
    </row>
    <row r="58" spans="2:6" ht="15" customHeight="1" x14ac:dyDescent="0.2">
      <c r="B58" s="7" t="s">
        <v>15</v>
      </c>
      <c r="C58" s="30">
        <v>4.5</v>
      </c>
    </row>
    <row r="59" spans="2:6" ht="15" customHeight="1" x14ac:dyDescent="0.2">
      <c r="B59" s="4" t="s">
        <v>12</v>
      </c>
      <c r="C59" s="31">
        <v>10.4</v>
      </c>
    </row>
    <row r="60" spans="2:6" ht="15" customHeight="1" x14ac:dyDescent="0.2">
      <c r="B60" s="4" t="s">
        <v>10</v>
      </c>
      <c r="C60" s="31">
        <v>11.9</v>
      </c>
    </row>
    <row r="61" spans="2:6" ht="15" customHeight="1" x14ac:dyDescent="0.2">
      <c r="B61" s="4" t="s">
        <v>7</v>
      </c>
      <c r="C61" s="31">
        <v>14</v>
      </c>
    </row>
    <row r="62" spans="2:6" ht="15" customHeight="1" x14ac:dyDescent="0.2">
      <c r="B62" s="4" t="s">
        <v>4</v>
      </c>
      <c r="C62" s="31">
        <v>14</v>
      </c>
    </row>
    <row r="63" spans="2:6" ht="15" customHeight="1" x14ac:dyDescent="0.2">
      <c r="B63" s="4" t="s">
        <v>2</v>
      </c>
      <c r="C63" s="31">
        <v>11.7</v>
      </c>
    </row>
    <row r="64" spans="2:6" ht="15" customHeight="1" x14ac:dyDescent="0.2">
      <c r="B64" s="4" t="s">
        <v>125</v>
      </c>
      <c r="C64" s="31">
        <v>16.2</v>
      </c>
    </row>
    <row r="65" spans="2:4" ht="15" customHeight="1" x14ac:dyDescent="0.2">
      <c r="B65" s="4" t="s">
        <v>126</v>
      </c>
      <c r="C65" s="31">
        <v>9.5</v>
      </c>
    </row>
    <row r="66" spans="2:4" ht="15" customHeight="1" x14ac:dyDescent="0.2">
      <c r="B66" s="3" t="s">
        <v>1</v>
      </c>
      <c r="C66" s="33">
        <v>7.7</v>
      </c>
    </row>
    <row r="67" spans="2:4" ht="15" customHeight="1" x14ac:dyDescent="0.2">
      <c r="B67" s="2" t="s">
        <v>0</v>
      </c>
      <c r="C67" s="35">
        <v>100</v>
      </c>
    </row>
    <row r="68" spans="2:4" ht="15" customHeight="1" x14ac:dyDescent="0.2">
      <c r="B68" s="5"/>
      <c r="C68" s="77"/>
    </row>
    <row r="69" spans="2:4" ht="30" customHeight="1" x14ac:dyDescent="0.2">
      <c r="B69" s="256" t="s">
        <v>63</v>
      </c>
      <c r="C69" s="257"/>
    </row>
    <row r="70" spans="2:4" ht="15" customHeight="1" x14ac:dyDescent="0.2">
      <c r="B70" s="11" t="s">
        <v>59</v>
      </c>
      <c r="C70" s="40">
        <v>9.1999999999999993</v>
      </c>
    </row>
    <row r="71" spans="2:4" ht="15" customHeight="1" x14ac:dyDescent="0.2">
      <c r="B71" s="8" t="s">
        <v>55</v>
      </c>
      <c r="C71" s="41">
        <v>11</v>
      </c>
    </row>
    <row r="72" spans="2:4" ht="15" customHeight="1" x14ac:dyDescent="0.2">
      <c r="B72" s="8" t="s">
        <v>52</v>
      </c>
      <c r="C72" s="41">
        <v>42.3</v>
      </c>
    </row>
    <row r="73" spans="2:4" ht="15" customHeight="1" x14ac:dyDescent="0.2">
      <c r="B73" s="8" t="s">
        <v>48</v>
      </c>
      <c r="C73" s="41">
        <v>18.399999999999999</v>
      </c>
    </row>
    <row r="74" spans="2:4" ht="30" customHeight="1" x14ac:dyDescent="0.2">
      <c r="B74" s="8" t="s">
        <v>44</v>
      </c>
      <c r="C74" s="41">
        <v>1.8</v>
      </c>
    </row>
    <row r="75" spans="2:4" ht="15" customHeight="1" x14ac:dyDescent="0.2">
      <c r="B75" s="8" t="s">
        <v>40</v>
      </c>
      <c r="C75" s="41">
        <v>12.3</v>
      </c>
    </row>
    <row r="76" spans="2:4" ht="15" customHeight="1" x14ac:dyDescent="0.2">
      <c r="B76" s="8" t="s">
        <v>36</v>
      </c>
      <c r="C76" s="41">
        <v>0</v>
      </c>
    </row>
    <row r="77" spans="2:4" ht="15" customHeight="1" x14ac:dyDescent="0.2">
      <c r="B77" s="8" t="s">
        <v>32</v>
      </c>
      <c r="C77" s="41">
        <v>3.7</v>
      </c>
      <c r="D77" s="12"/>
    </row>
    <row r="78" spans="2:4" ht="15" customHeight="1" x14ac:dyDescent="0.2">
      <c r="B78" s="8" t="s">
        <v>28</v>
      </c>
      <c r="C78" s="41">
        <v>0</v>
      </c>
    </row>
    <row r="79" spans="2:4" ht="15" customHeight="1" x14ac:dyDescent="0.2">
      <c r="B79" s="6" t="s">
        <v>25</v>
      </c>
      <c r="C79" s="42">
        <v>1.2</v>
      </c>
    </row>
    <row r="80" spans="2:4" ht="15" customHeight="1" x14ac:dyDescent="0.2">
      <c r="B80" s="2" t="s">
        <v>0</v>
      </c>
      <c r="C80" s="35">
        <v>100</v>
      </c>
    </row>
    <row r="81" spans="2:6" ht="15" customHeight="1" x14ac:dyDescent="0.2">
      <c r="B81" s="72"/>
    </row>
    <row r="82" spans="2:6" ht="30" customHeight="1" x14ac:dyDescent="0.2">
      <c r="B82" s="256" t="s">
        <v>62</v>
      </c>
      <c r="C82" s="257"/>
    </row>
    <row r="83" spans="2:6" ht="15" customHeight="1" x14ac:dyDescent="0.2">
      <c r="B83" s="11" t="s">
        <v>58</v>
      </c>
      <c r="C83" s="37">
        <v>0</v>
      </c>
    </row>
    <row r="84" spans="2:6" ht="12.75" x14ac:dyDescent="0.2">
      <c r="B84" s="8" t="s">
        <v>307</v>
      </c>
      <c r="C84" s="38">
        <v>1.2</v>
      </c>
      <c r="D84" s="69"/>
      <c r="F84" s="69"/>
    </row>
    <row r="85" spans="2:6" ht="12.75" x14ac:dyDescent="0.2">
      <c r="B85" s="8" t="s">
        <v>51</v>
      </c>
      <c r="C85" s="38">
        <v>1.2</v>
      </c>
      <c r="D85" s="69"/>
      <c r="F85" s="69"/>
    </row>
    <row r="86" spans="2:6" ht="12.75" x14ac:dyDescent="0.2">
      <c r="B86" s="8" t="s">
        <v>306</v>
      </c>
      <c r="C86" s="38">
        <v>0</v>
      </c>
      <c r="D86" s="69"/>
      <c r="F86" s="69"/>
    </row>
    <row r="87" spans="2:6" ht="15" x14ac:dyDescent="0.2">
      <c r="B87" s="8" t="s">
        <v>47</v>
      </c>
      <c r="C87" s="38">
        <v>9.1999999999999993</v>
      </c>
      <c r="D87" s="69"/>
      <c r="F87" s="69"/>
    </row>
    <row r="88" spans="2:6" ht="12.75" x14ac:dyDescent="0.2">
      <c r="B88" s="8" t="s">
        <v>43</v>
      </c>
      <c r="C88" s="38">
        <v>1.8</v>
      </c>
      <c r="D88" s="69"/>
      <c r="F88" s="69"/>
    </row>
    <row r="89" spans="2:6" ht="12.75" x14ac:dyDescent="0.2">
      <c r="B89" s="8" t="s">
        <v>39</v>
      </c>
      <c r="C89" s="38">
        <v>54</v>
      </c>
      <c r="D89" s="69"/>
      <c r="F89" s="69"/>
    </row>
    <row r="90" spans="2:6" ht="12.75" x14ac:dyDescent="0.2">
      <c r="B90" s="8" t="s">
        <v>35</v>
      </c>
      <c r="C90" s="38">
        <v>7.4</v>
      </c>
      <c r="D90" s="69"/>
      <c r="F90" s="69"/>
    </row>
    <row r="91" spans="2:6" ht="12.75" x14ac:dyDescent="0.2">
      <c r="B91" s="8" t="s">
        <v>31</v>
      </c>
      <c r="C91" s="38">
        <v>12.9</v>
      </c>
      <c r="D91" s="69"/>
      <c r="F91" s="69"/>
    </row>
    <row r="92" spans="2:6" ht="12.75" x14ac:dyDescent="0.2">
      <c r="B92" s="8" t="s">
        <v>27</v>
      </c>
      <c r="C92" s="38">
        <v>1.8</v>
      </c>
      <c r="D92" s="69"/>
      <c r="F92" s="69"/>
    </row>
    <row r="93" spans="2:6" ht="12.75" x14ac:dyDescent="0.2">
      <c r="B93" s="8" t="s">
        <v>304</v>
      </c>
      <c r="C93" s="38">
        <v>1.8</v>
      </c>
      <c r="D93" s="69"/>
      <c r="F93" s="69"/>
    </row>
    <row r="94" spans="2:6" ht="12.75" x14ac:dyDescent="0.2">
      <c r="B94" s="8" t="s">
        <v>305</v>
      </c>
      <c r="C94" s="38">
        <v>0</v>
      </c>
      <c r="D94" s="69"/>
      <c r="F94" s="69"/>
    </row>
    <row r="95" spans="2:6" ht="12.75" x14ac:dyDescent="0.2">
      <c r="B95" s="8" t="s">
        <v>24</v>
      </c>
      <c r="C95" s="38">
        <v>6.1</v>
      </c>
      <c r="D95" s="69"/>
      <c r="F95" s="69"/>
    </row>
    <row r="96" spans="2:6" ht="12.75" x14ac:dyDescent="0.2">
      <c r="B96" s="8" t="s">
        <v>20</v>
      </c>
      <c r="C96" s="38">
        <v>1.8</v>
      </c>
      <c r="D96" s="69"/>
      <c r="F96" s="69"/>
    </row>
    <row r="97" spans="2:6" ht="12.75" x14ac:dyDescent="0.2">
      <c r="B97" s="8" t="s">
        <v>17</v>
      </c>
      <c r="C97" s="38">
        <v>0.6</v>
      </c>
      <c r="D97" s="69"/>
      <c r="F97" s="69"/>
    </row>
    <row r="98" spans="2:6" ht="12.75" x14ac:dyDescent="0.2">
      <c r="B98" s="6" t="s">
        <v>14</v>
      </c>
      <c r="C98" s="39">
        <v>0</v>
      </c>
      <c r="D98" s="69"/>
      <c r="F98" s="69"/>
    </row>
    <row r="99" spans="2:6" ht="12.75" x14ac:dyDescent="0.2">
      <c r="B99" s="2" t="s">
        <v>0</v>
      </c>
      <c r="C99" s="35">
        <v>100</v>
      </c>
      <c r="D99" s="69"/>
      <c r="F99" s="69"/>
    </row>
    <row r="100" spans="2:6" ht="12.75" x14ac:dyDescent="0.2">
      <c r="B100" s="5"/>
      <c r="C100" s="77"/>
      <c r="D100" s="69"/>
      <c r="F100" s="69"/>
    </row>
    <row r="101" spans="2:6" ht="12.75" x14ac:dyDescent="0.2">
      <c r="B101" s="256" t="s">
        <v>60</v>
      </c>
      <c r="C101" s="257"/>
      <c r="D101" s="69"/>
      <c r="F101" s="69"/>
    </row>
    <row r="102" spans="2:6" ht="12.75" x14ac:dyDescent="0.2">
      <c r="B102" s="7" t="s">
        <v>56</v>
      </c>
      <c r="C102" s="32">
        <v>7.8</v>
      </c>
      <c r="F102" s="69"/>
    </row>
    <row r="103" spans="2:6" ht="12.75" x14ac:dyDescent="0.2">
      <c r="B103" s="4" t="s">
        <v>53</v>
      </c>
      <c r="C103" s="32">
        <v>8.5</v>
      </c>
      <c r="F103" s="69"/>
    </row>
    <row r="104" spans="2:6" ht="12.75" x14ac:dyDescent="0.2">
      <c r="B104" s="4" t="s">
        <v>49</v>
      </c>
      <c r="C104" s="32">
        <v>7.8</v>
      </c>
      <c r="F104" s="69"/>
    </row>
    <row r="105" spans="2:6" ht="12.75" x14ac:dyDescent="0.2">
      <c r="B105" s="4" t="s">
        <v>45</v>
      </c>
      <c r="C105" s="32">
        <v>8.5</v>
      </c>
      <c r="F105" s="69"/>
    </row>
    <row r="106" spans="2:6" ht="12.75" x14ac:dyDescent="0.2">
      <c r="B106" s="4" t="s">
        <v>41</v>
      </c>
      <c r="C106" s="32">
        <v>2.1</v>
      </c>
      <c r="F106" s="69"/>
    </row>
    <row r="107" spans="2:6" ht="12.75" x14ac:dyDescent="0.2">
      <c r="B107" s="4" t="s">
        <v>37</v>
      </c>
      <c r="C107" s="32">
        <v>8.5</v>
      </c>
      <c r="F107" s="69"/>
    </row>
    <row r="108" spans="2:6" ht="12.75" x14ac:dyDescent="0.2">
      <c r="B108" s="4" t="s">
        <v>33</v>
      </c>
      <c r="C108" s="32">
        <v>5</v>
      </c>
      <c r="F108" s="69"/>
    </row>
    <row r="109" spans="2:6" ht="12.75" x14ac:dyDescent="0.2">
      <c r="B109" s="4" t="s">
        <v>29</v>
      </c>
      <c r="C109" s="32">
        <v>9.9</v>
      </c>
      <c r="F109" s="69"/>
    </row>
    <row r="110" spans="2:6" ht="12.75" x14ac:dyDescent="0.2">
      <c r="B110" s="4" t="s">
        <v>26</v>
      </c>
      <c r="C110" s="32">
        <v>2.8</v>
      </c>
      <c r="F110" s="69"/>
    </row>
    <row r="111" spans="2:6" ht="12.75" x14ac:dyDescent="0.2">
      <c r="B111" s="4" t="s">
        <v>127</v>
      </c>
      <c r="C111" s="32">
        <v>0</v>
      </c>
      <c r="F111" s="69"/>
    </row>
    <row r="112" spans="2:6" ht="12.75" x14ac:dyDescent="0.2">
      <c r="B112" s="8" t="s">
        <v>128</v>
      </c>
      <c r="C112" s="32">
        <v>7.8</v>
      </c>
      <c r="F112" s="69"/>
    </row>
    <row r="113" spans="2:6" ht="12.75" x14ac:dyDescent="0.2">
      <c r="B113" s="8" t="s">
        <v>129</v>
      </c>
      <c r="C113" s="32">
        <v>29.8</v>
      </c>
      <c r="F113" s="69"/>
    </row>
    <row r="114" spans="2:6" ht="12.75" x14ac:dyDescent="0.2">
      <c r="B114" s="6" t="s">
        <v>18</v>
      </c>
      <c r="C114" s="32">
        <v>1.4</v>
      </c>
      <c r="F114" s="69"/>
    </row>
    <row r="115" spans="2:6" ht="12.75" x14ac:dyDescent="0.2">
      <c r="B115" s="2" t="s">
        <v>0</v>
      </c>
      <c r="C115" s="35">
        <v>100</v>
      </c>
      <c r="F115" s="69"/>
    </row>
    <row r="116" spans="2:6" ht="12.75" x14ac:dyDescent="0.2">
      <c r="F116" s="69"/>
    </row>
    <row r="117" spans="2:6" ht="25.5" x14ac:dyDescent="0.2">
      <c r="B117" s="81" t="s">
        <v>23</v>
      </c>
      <c r="C117" s="9" t="s">
        <v>22</v>
      </c>
      <c r="D117" s="9" t="s">
        <v>21</v>
      </c>
      <c r="F117" s="69"/>
    </row>
    <row r="118" spans="2:6" ht="12.75" x14ac:dyDescent="0.2">
      <c r="B118" s="4" t="s">
        <v>19</v>
      </c>
      <c r="C118" s="44">
        <v>6.7</v>
      </c>
      <c r="D118" s="31">
        <v>3.7</v>
      </c>
      <c r="F118" s="69"/>
    </row>
    <row r="119" spans="2:6" ht="12.75" x14ac:dyDescent="0.2">
      <c r="B119" s="4" t="s">
        <v>16</v>
      </c>
      <c r="C119" s="44">
        <v>14.1</v>
      </c>
      <c r="D119" s="31">
        <v>2.5</v>
      </c>
      <c r="F119" s="69"/>
    </row>
    <row r="120" spans="2:6" ht="12.75" x14ac:dyDescent="0.2">
      <c r="B120" s="4" t="s">
        <v>13</v>
      </c>
      <c r="C120" s="44">
        <v>16</v>
      </c>
      <c r="D120" s="31">
        <v>11</v>
      </c>
      <c r="F120" s="69"/>
    </row>
    <row r="121" spans="2:6" ht="12.75" x14ac:dyDescent="0.2">
      <c r="B121" s="4" t="s">
        <v>11</v>
      </c>
      <c r="C121" s="44">
        <v>6.7</v>
      </c>
      <c r="D121" s="31">
        <v>16.600000000000001</v>
      </c>
      <c r="F121" s="69"/>
    </row>
    <row r="122" spans="2:6" ht="12.75" x14ac:dyDescent="0.2">
      <c r="B122" s="4" t="s">
        <v>9</v>
      </c>
      <c r="C122" s="44">
        <v>30.1</v>
      </c>
      <c r="D122" s="31">
        <v>42.9</v>
      </c>
      <c r="F122" s="69"/>
    </row>
    <row r="123" spans="2:6" ht="12.75" x14ac:dyDescent="0.2">
      <c r="B123" s="4" t="s">
        <v>6</v>
      </c>
      <c r="C123" s="44">
        <v>25.2</v>
      </c>
      <c r="D123" s="31">
        <v>9.1999999999999993</v>
      </c>
      <c r="F123" s="69"/>
    </row>
    <row r="124" spans="2:6" ht="12.75" x14ac:dyDescent="0.2">
      <c r="B124" s="3" t="s">
        <v>3</v>
      </c>
      <c r="C124" s="45">
        <v>1.2</v>
      </c>
      <c r="D124" s="33">
        <v>14.1</v>
      </c>
      <c r="F124" s="69"/>
    </row>
    <row r="125" spans="2:6" ht="12.75" x14ac:dyDescent="0.2">
      <c r="B125" s="2" t="s">
        <v>0</v>
      </c>
      <c r="C125" s="35">
        <v>100</v>
      </c>
      <c r="D125" s="35">
        <v>100</v>
      </c>
      <c r="F125" s="69"/>
    </row>
    <row r="126" spans="2:6" ht="12.75" x14ac:dyDescent="0.2">
      <c r="F126" s="69"/>
    </row>
    <row r="127" spans="2:6" ht="27.75" customHeight="1" x14ac:dyDescent="0.2">
      <c r="B127" s="256" t="s">
        <v>61</v>
      </c>
      <c r="C127" s="257"/>
      <c r="F127" s="69"/>
    </row>
    <row r="128" spans="2:6" ht="12.75" x14ac:dyDescent="0.2">
      <c r="B128" s="10" t="s">
        <v>57</v>
      </c>
      <c r="C128" s="43">
        <v>83.4</v>
      </c>
      <c r="F128" s="69"/>
    </row>
    <row r="129" spans="2:7" ht="12.75" x14ac:dyDescent="0.2">
      <c r="B129" s="10" t="s">
        <v>54</v>
      </c>
      <c r="C129" s="32">
        <v>0</v>
      </c>
      <c r="F129" s="69"/>
    </row>
    <row r="130" spans="2:7" ht="12.75" x14ac:dyDescent="0.2">
      <c r="B130" s="10" t="s">
        <v>50</v>
      </c>
      <c r="C130" s="32">
        <v>6.1</v>
      </c>
      <c r="F130" s="69"/>
    </row>
    <row r="131" spans="2:7" ht="12.75" x14ac:dyDescent="0.2">
      <c r="B131" s="10" t="s">
        <v>46</v>
      </c>
      <c r="C131" s="32">
        <v>0.6</v>
      </c>
      <c r="F131" s="69"/>
    </row>
    <row r="132" spans="2:7" ht="12.75" x14ac:dyDescent="0.2">
      <c r="B132" s="10" t="s">
        <v>42</v>
      </c>
      <c r="C132" s="32">
        <v>1.2</v>
      </c>
      <c r="F132" s="69"/>
    </row>
    <row r="133" spans="2:7" ht="12.75" x14ac:dyDescent="0.2">
      <c r="B133" s="10" t="s">
        <v>38</v>
      </c>
      <c r="C133" s="32">
        <v>0.6</v>
      </c>
      <c r="F133" s="69"/>
    </row>
    <row r="134" spans="2:7" ht="15" customHeight="1" x14ac:dyDescent="0.2">
      <c r="B134" s="10" t="s">
        <v>34</v>
      </c>
      <c r="C134" s="32">
        <v>7.4</v>
      </c>
    </row>
    <row r="135" spans="2:7" ht="15" customHeight="1" x14ac:dyDescent="0.2">
      <c r="B135" s="10" t="s">
        <v>30</v>
      </c>
      <c r="C135" s="32">
        <v>0.6</v>
      </c>
    </row>
    <row r="136" spans="2:7" ht="15" customHeight="1" x14ac:dyDescent="0.2">
      <c r="B136" s="2" t="s">
        <v>0</v>
      </c>
      <c r="C136" s="35">
        <v>100</v>
      </c>
    </row>
    <row r="137" spans="2:7" ht="15" customHeight="1" x14ac:dyDescent="0.2">
      <c r="B137" s="5"/>
      <c r="C137" s="77"/>
    </row>
    <row r="138" spans="2:7" ht="15" customHeight="1" x14ac:dyDescent="0.2">
      <c r="B138" s="256" t="s">
        <v>8</v>
      </c>
      <c r="C138" s="257"/>
    </row>
    <row r="139" spans="2:7" ht="30" customHeight="1" x14ac:dyDescent="0.2">
      <c r="B139" s="6" t="s">
        <v>5</v>
      </c>
      <c r="C139" s="78">
        <v>49.1</v>
      </c>
    </row>
    <row r="140" spans="2:7" ht="30" customHeight="1" x14ac:dyDescent="0.2">
      <c r="B140" s="24" t="s">
        <v>263</v>
      </c>
      <c r="C140" s="29">
        <v>38.700000000000003</v>
      </c>
    </row>
    <row r="141" spans="2:7" ht="15" customHeight="1" x14ac:dyDescent="0.2"/>
    <row r="142" spans="2:7" ht="27" customHeight="1" x14ac:dyDescent="0.2">
      <c r="B142" s="252" t="s">
        <v>288</v>
      </c>
      <c r="C142" s="261"/>
      <c r="D142" s="261"/>
      <c r="E142" s="261"/>
      <c r="F142" s="261"/>
      <c r="G142" s="253"/>
    </row>
    <row r="143" spans="2:7" s="89" customFormat="1" ht="30" customHeight="1" x14ac:dyDescent="0.2">
      <c r="B143" s="121" t="s">
        <v>252</v>
      </c>
      <c r="C143" s="122" t="s">
        <v>255</v>
      </c>
      <c r="D143" s="122" t="s">
        <v>256</v>
      </c>
      <c r="E143" s="122" t="s">
        <v>257</v>
      </c>
      <c r="F143" s="122" t="s">
        <v>258</v>
      </c>
      <c r="G143" s="122" t="s">
        <v>259</v>
      </c>
    </row>
    <row r="144" spans="2:7" ht="15" customHeight="1" x14ac:dyDescent="0.2">
      <c r="B144" s="68" t="s">
        <v>250</v>
      </c>
      <c r="C144" s="92">
        <v>8</v>
      </c>
      <c r="D144" s="92">
        <v>5</v>
      </c>
      <c r="E144" s="90">
        <v>2</v>
      </c>
      <c r="F144" s="93">
        <v>1</v>
      </c>
      <c r="G144" s="93">
        <v>0</v>
      </c>
    </row>
    <row r="145" spans="2:7" ht="15" customHeight="1" x14ac:dyDescent="0.2">
      <c r="B145" s="50" t="s">
        <v>144</v>
      </c>
      <c r="C145" s="96">
        <v>4</v>
      </c>
      <c r="D145" s="96">
        <v>3</v>
      </c>
      <c r="E145" s="94">
        <v>1</v>
      </c>
      <c r="F145" s="97">
        <v>0</v>
      </c>
      <c r="G145" s="97">
        <v>0</v>
      </c>
    </row>
    <row r="146" spans="2:7" ht="15" customHeight="1" x14ac:dyDescent="0.2">
      <c r="B146" s="50" t="s">
        <v>130</v>
      </c>
      <c r="C146" s="96">
        <v>1</v>
      </c>
      <c r="D146" s="96">
        <v>1</v>
      </c>
      <c r="E146" s="94">
        <v>0</v>
      </c>
      <c r="F146" s="97">
        <v>0</v>
      </c>
      <c r="G146" s="97">
        <v>0</v>
      </c>
    </row>
    <row r="147" spans="2:7" ht="15" customHeight="1" x14ac:dyDescent="0.2">
      <c r="B147" s="50" t="s">
        <v>131</v>
      </c>
      <c r="C147" s="96">
        <v>14</v>
      </c>
      <c r="D147" s="96">
        <v>11</v>
      </c>
      <c r="E147" s="94">
        <v>1</v>
      </c>
      <c r="F147" s="97">
        <v>2</v>
      </c>
      <c r="G147" s="97">
        <v>0</v>
      </c>
    </row>
    <row r="148" spans="2:7" ht="15" customHeight="1" x14ac:dyDescent="0.2">
      <c r="B148" s="50" t="s">
        <v>132</v>
      </c>
      <c r="C148" s="96">
        <v>3</v>
      </c>
      <c r="D148" s="96">
        <v>2</v>
      </c>
      <c r="E148" s="94">
        <v>0</v>
      </c>
      <c r="F148" s="97">
        <v>1</v>
      </c>
      <c r="G148" s="97">
        <v>0</v>
      </c>
    </row>
    <row r="149" spans="2:7" ht="15" customHeight="1" x14ac:dyDescent="0.2">
      <c r="B149" s="50" t="s">
        <v>251</v>
      </c>
      <c r="C149" s="96">
        <v>6</v>
      </c>
      <c r="D149" s="96">
        <v>3</v>
      </c>
      <c r="E149" s="94">
        <v>1</v>
      </c>
      <c r="F149" s="97">
        <v>2</v>
      </c>
      <c r="G149" s="97">
        <v>0</v>
      </c>
    </row>
    <row r="150" spans="2:7" ht="15" customHeight="1" x14ac:dyDescent="0.2">
      <c r="B150" s="50" t="s">
        <v>77</v>
      </c>
      <c r="C150" s="96">
        <v>2</v>
      </c>
      <c r="D150" s="96">
        <v>2</v>
      </c>
      <c r="E150" s="94">
        <v>0</v>
      </c>
      <c r="F150" s="97">
        <v>0</v>
      </c>
      <c r="G150" s="97">
        <v>0</v>
      </c>
    </row>
    <row r="151" spans="2:7" ht="15" customHeight="1" x14ac:dyDescent="0.2">
      <c r="B151" s="50" t="s">
        <v>133</v>
      </c>
      <c r="C151" s="96">
        <v>6</v>
      </c>
      <c r="D151" s="96">
        <v>4</v>
      </c>
      <c r="E151" s="94">
        <v>0</v>
      </c>
      <c r="F151" s="97">
        <v>2</v>
      </c>
      <c r="G151" s="97">
        <v>0</v>
      </c>
    </row>
    <row r="152" spans="2:7" ht="15" customHeight="1" x14ac:dyDescent="0.2">
      <c r="B152" s="50" t="s">
        <v>134</v>
      </c>
      <c r="C152" s="96">
        <v>4</v>
      </c>
      <c r="D152" s="96">
        <v>2</v>
      </c>
      <c r="E152" s="94">
        <v>2</v>
      </c>
      <c r="F152" s="97">
        <v>0</v>
      </c>
      <c r="G152" s="97">
        <v>0</v>
      </c>
    </row>
    <row r="153" spans="2:7" ht="15" customHeight="1" x14ac:dyDescent="0.2">
      <c r="B153" s="50" t="s">
        <v>149</v>
      </c>
      <c r="C153" s="96">
        <v>8</v>
      </c>
      <c r="D153" s="96">
        <v>5</v>
      </c>
      <c r="E153" s="94">
        <v>2</v>
      </c>
      <c r="F153" s="97">
        <v>1</v>
      </c>
      <c r="G153" s="97">
        <v>0</v>
      </c>
    </row>
    <row r="154" spans="2:7" ht="15" customHeight="1" x14ac:dyDescent="0.2">
      <c r="B154" s="50" t="s">
        <v>150</v>
      </c>
      <c r="C154" s="96">
        <v>0</v>
      </c>
      <c r="D154" s="96">
        <v>0</v>
      </c>
      <c r="E154" s="94">
        <v>0</v>
      </c>
      <c r="F154" s="97">
        <v>0</v>
      </c>
      <c r="G154" s="97">
        <v>0</v>
      </c>
    </row>
    <row r="155" spans="2:7" ht="15" customHeight="1" x14ac:dyDescent="0.2">
      <c r="B155" s="50" t="s">
        <v>253</v>
      </c>
      <c r="C155" s="96">
        <v>5</v>
      </c>
      <c r="D155" s="96">
        <v>4</v>
      </c>
      <c r="E155" s="94">
        <v>0</v>
      </c>
      <c r="F155" s="97">
        <v>1</v>
      </c>
      <c r="G155" s="97">
        <v>0</v>
      </c>
    </row>
    <row r="156" spans="2:7" ht="15" customHeight="1" x14ac:dyDescent="0.2">
      <c r="B156" s="50" t="s">
        <v>135</v>
      </c>
      <c r="C156" s="96">
        <v>9</v>
      </c>
      <c r="D156" s="96">
        <v>8</v>
      </c>
      <c r="E156" s="94">
        <v>1</v>
      </c>
      <c r="F156" s="97">
        <v>0</v>
      </c>
      <c r="G156" s="97">
        <v>0</v>
      </c>
    </row>
    <row r="157" spans="2:7" ht="15" customHeight="1" x14ac:dyDescent="0.2">
      <c r="B157" s="50" t="s">
        <v>146</v>
      </c>
      <c r="C157" s="96">
        <v>0</v>
      </c>
      <c r="D157" s="96">
        <v>0</v>
      </c>
      <c r="E157" s="94">
        <v>0</v>
      </c>
      <c r="F157" s="97">
        <v>0</v>
      </c>
      <c r="G157" s="97">
        <v>0</v>
      </c>
    </row>
    <row r="158" spans="2:7" ht="15" customHeight="1" x14ac:dyDescent="0.2">
      <c r="B158" s="50" t="s">
        <v>136</v>
      </c>
      <c r="C158" s="96">
        <v>7</v>
      </c>
      <c r="D158" s="96">
        <v>5</v>
      </c>
      <c r="E158" s="94">
        <v>2</v>
      </c>
      <c r="F158" s="97">
        <v>0</v>
      </c>
      <c r="G158" s="97">
        <v>0</v>
      </c>
    </row>
    <row r="159" spans="2:7" ht="15" customHeight="1" x14ac:dyDescent="0.2">
      <c r="B159" s="50" t="s">
        <v>148</v>
      </c>
      <c r="C159" s="96">
        <v>4</v>
      </c>
      <c r="D159" s="96">
        <v>1</v>
      </c>
      <c r="E159" s="94">
        <v>2</v>
      </c>
      <c r="F159" s="97">
        <v>1</v>
      </c>
      <c r="G159" s="97">
        <v>0</v>
      </c>
    </row>
    <row r="160" spans="2:7" ht="15" customHeight="1" x14ac:dyDescent="0.2">
      <c r="B160" s="50" t="s">
        <v>137</v>
      </c>
      <c r="C160" s="96">
        <v>12</v>
      </c>
      <c r="D160" s="96">
        <v>9</v>
      </c>
      <c r="E160" s="94">
        <v>0</v>
      </c>
      <c r="F160" s="97">
        <v>3</v>
      </c>
      <c r="G160" s="97">
        <v>0</v>
      </c>
    </row>
    <row r="161" spans="2:7" ht="15" customHeight="1" x14ac:dyDescent="0.2">
      <c r="B161" s="50" t="s">
        <v>248</v>
      </c>
      <c r="C161" s="96">
        <v>14</v>
      </c>
      <c r="D161" s="96">
        <v>5</v>
      </c>
      <c r="E161" s="94">
        <v>3</v>
      </c>
      <c r="F161" s="97">
        <v>6</v>
      </c>
      <c r="G161" s="97">
        <v>0</v>
      </c>
    </row>
    <row r="162" spans="2:7" ht="15" customHeight="1" x14ac:dyDescent="0.2">
      <c r="B162" s="50" t="s">
        <v>142</v>
      </c>
      <c r="C162" s="96">
        <v>6</v>
      </c>
      <c r="D162" s="96">
        <v>4</v>
      </c>
      <c r="E162" s="94">
        <v>2</v>
      </c>
      <c r="F162" s="97">
        <v>0</v>
      </c>
      <c r="G162" s="97">
        <v>0</v>
      </c>
    </row>
    <row r="163" spans="2:7" ht="15" customHeight="1" x14ac:dyDescent="0.2">
      <c r="B163" s="50" t="s">
        <v>147</v>
      </c>
      <c r="C163" s="96">
        <v>0</v>
      </c>
      <c r="D163" s="96">
        <v>0</v>
      </c>
      <c r="E163" s="94">
        <v>0</v>
      </c>
      <c r="F163" s="97">
        <v>0</v>
      </c>
      <c r="G163" s="97">
        <v>0</v>
      </c>
    </row>
    <row r="164" spans="2:7" ht="15" customHeight="1" x14ac:dyDescent="0.2">
      <c r="B164" s="50" t="s">
        <v>254</v>
      </c>
      <c r="C164" s="50">
        <v>3</v>
      </c>
      <c r="D164" s="50">
        <v>0</v>
      </c>
      <c r="E164" s="8">
        <v>1</v>
      </c>
      <c r="F164" s="123">
        <v>2</v>
      </c>
      <c r="G164" s="123">
        <v>0</v>
      </c>
    </row>
    <row r="165" spans="2:7" ht="15" customHeight="1" x14ac:dyDescent="0.2">
      <c r="B165" s="50" t="s">
        <v>247</v>
      </c>
      <c r="C165" s="50">
        <v>21</v>
      </c>
      <c r="D165" s="50">
        <v>16</v>
      </c>
      <c r="E165" s="8">
        <v>1</v>
      </c>
      <c r="F165" s="123">
        <v>4</v>
      </c>
      <c r="G165" s="123">
        <v>0</v>
      </c>
    </row>
    <row r="166" spans="2:7" ht="15" customHeight="1" x14ac:dyDescent="0.2">
      <c r="B166" s="50" t="s">
        <v>138</v>
      </c>
      <c r="C166" s="50">
        <v>5</v>
      </c>
      <c r="D166" s="50">
        <v>5</v>
      </c>
      <c r="E166" s="8">
        <v>0</v>
      </c>
      <c r="F166" s="123">
        <v>0</v>
      </c>
      <c r="G166" s="123">
        <v>0</v>
      </c>
    </row>
    <row r="167" spans="2:7" ht="15" customHeight="1" x14ac:dyDescent="0.2">
      <c r="B167" s="50" t="s">
        <v>143</v>
      </c>
      <c r="C167" s="50">
        <v>7</v>
      </c>
      <c r="D167" s="50">
        <v>2</v>
      </c>
      <c r="E167" s="8">
        <v>2</v>
      </c>
      <c r="F167" s="123">
        <v>3</v>
      </c>
      <c r="G167" s="123">
        <v>0</v>
      </c>
    </row>
    <row r="168" spans="2:7" ht="15" customHeight="1" x14ac:dyDescent="0.2">
      <c r="B168" s="50" t="s">
        <v>139</v>
      </c>
      <c r="C168" s="50">
        <v>9</v>
      </c>
      <c r="D168" s="50">
        <v>7</v>
      </c>
      <c r="E168" s="8">
        <v>2</v>
      </c>
      <c r="F168" s="123">
        <v>0</v>
      </c>
      <c r="G168" s="123">
        <v>0</v>
      </c>
    </row>
    <row r="169" spans="2:7" ht="15" customHeight="1" x14ac:dyDescent="0.2">
      <c r="B169" s="50" t="s">
        <v>145</v>
      </c>
      <c r="C169" s="50">
        <v>9</v>
      </c>
      <c r="D169" s="50">
        <v>6</v>
      </c>
      <c r="E169" s="8">
        <v>2</v>
      </c>
      <c r="F169" s="123">
        <v>1</v>
      </c>
      <c r="G169" s="123">
        <v>0</v>
      </c>
    </row>
    <row r="170" spans="2:7" ht="15" customHeight="1" x14ac:dyDescent="0.2">
      <c r="B170" s="50" t="s">
        <v>140</v>
      </c>
      <c r="C170" s="50">
        <v>4</v>
      </c>
      <c r="D170" s="50">
        <v>3</v>
      </c>
      <c r="E170" s="8">
        <v>0</v>
      </c>
      <c r="F170" s="123">
        <v>1</v>
      </c>
      <c r="G170" s="123">
        <v>0</v>
      </c>
    </row>
    <row r="171" spans="2:7" ht="15" customHeight="1" x14ac:dyDescent="0.2">
      <c r="B171" s="126" t="s">
        <v>141</v>
      </c>
      <c r="C171" s="126">
        <v>16</v>
      </c>
      <c r="D171" s="126">
        <v>14</v>
      </c>
      <c r="E171" s="6">
        <v>2</v>
      </c>
      <c r="F171" s="127">
        <v>0</v>
      </c>
      <c r="G171" s="127">
        <v>0</v>
      </c>
    </row>
    <row r="172" spans="2:7" ht="15" customHeight="1" x14ac:dyDescent="0.2">
      <c r="B172" s="124" t="s">
        <v>0</v>
      </c>
      <c r="C172" s="79">
        <f>SUM(C144:C171)</f>
        <v>187</v>
      </c>
      <c r="D172" s="79">
        <f t="shared" ref="D172:G172" si="0">SUM(D144:D171)</f>
        <v>127</v>
      </c>
      <c r="E172" s="129">
        <f t="shared" si="0"/>
        <v>29</v>
      </c>
      <c r="F172" s="128">
        <f t="shared" si="0"/>
        <v>31</v>
      </c>
      <c r="G172" s="125">
        <f t="shared" si="0"/>
        <v>0</v>
      </c>
    </row>
    <row r="174" spans="2:7" ht="20.100000000000001" customHeight="1" x14ac:dyDescent="0.2">
      <c r="C174" s="69"/>
    </row>
    <row r="177" spans="3:6" ht="12.75" x14ac:dyDescent="0.2">
      <c r="C177" s="69"/>
      <c r="D177" s="69"/>
      <c r="F177" s="69"/>
    </row>
  </sheetData>
  <sortState ref="B62:G89">
    <sortCondition ref="B16"/>
  </sortState>
  <mergeCells count="14">
    <mergeCell ref="B142:G142"/>
    <mergeCell ref="B24:E24"/>
    <mergeCell ref="B26:C26"/>
    <mergeCell ref="B138:C138"/>
    <mergeCell ref="B69:C69"/>
    <mergeCell ref="B82:C82"/>
    <mergeCell ref="B55:D55"/>
    <mergeCell ref="B31:C31"/>
    <mergeCell ref="B3:F3"/>
    <mergeCell ref="A1:G1"/>
    <mergeCell ref="B13:F13"/>
    <mergeCell ref="B127:C127"/>
    <mergeCell ref="B101:C101"/>
    <mergeCell ref="B57:C57"/>
  </mergeCells>
  <hyperlinks>
    <hyperlink ref="H1" location="Sommaire!A1" display="Sommaire"/>
  </hyperlinks>
  <pageMargins left="0.25" right="0.25" top="0.75" bottom="0.75" header="0.3" footer="0.3"/>
  <pageSetup paperSize="8" scale="68" orientation="portrait" r:id="rId1"/>
  <rowBreaks count="1" manualBreakCount="1">
    <brk id="67"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tabColor theme="7" tint="0.59999389629810485"/>
  </sheetPr>
  <dimension ref="A1:J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16384" width="10.7109375" style="69"/>
  </cols>
  <sheetData>
    <row r="1" spans="1:8" ht="15" customHeight="1" x14ac:dyDescent="0.2">
      <c r="A1" s="260" t="s">
        <v>270</v>
      </c>
      <c r="B1" s="260"/>
      <c r="C1" s="260"/>
      <c r="D1" s="260"/>
      <c r="E1" s="260"/>
      <c r="F1" s="260"/>
      <c r="G1" s="260"/>
      <c r="H1" s="130" t="s">
        <v>311</v>
      </c>
    </row>
    <row r="2" spans="1:8" ht="15" customHeight="1" x14ac:dyDescent="0.2">
      <c r="A2" s="161"/>
      <c r="B2" s="161"/>
      <c r="C2" s="161"/>
      <c r="D2" s="161"/>
      <c r="E2" s="161"/>
      <c r="F2" s="161"/>
      <c r="H2" s="130"/>
    </row>
    <row r="3" spans="1:8" ht="45" customHeight="1" x14ac:dyDescent="0.2">
      <c r="A3" s="75"/>
      <c r="B3" s="258" t="s">
        <v>310</v>
      </c>
      <c r="C3" s="258"/>
      <c r="D3" s="258"/>
      <c r="E3" s="258"/>
      <c r="F3" s="258"/>
    </row>
    <row r="4" spans="1:8" ht="12.75" x14ac:dyDescent="0.2">
      <c r="A4" s="75"/>
      <c r="B4" s="163"/>
      <c r="C4" s="167"/>
      <c r="D4" s="167"/>
      <c r="E4" s="167"/>
      <c r="F4" s="163"/>
    </row>
    <row r="5" spans="1:8" ht="30" customHeight="1" x14ac:dyDescent="0.2">
      <c r="B5" s="81" t="s">
        <v>124</v>
      </c>
      <c r="C5" s="25" t="s">
        <v>108</v>
      </c>
      <c r="D5" s="25" t="s">
        <v>107</v>
      </c>
      <c r="E5" s="26" t="s">
        <v>0</v>
      </c>
      <c r="F5" s="9" t="s">
        <v>123</v>
      </c>
    </row>
    <row r="6" spans="1:8" ht="15" customHeight="1" x14ac:dyDescent="0.2">
      <c r="B6" s="13" t="s">
        <v>121</v>
      </c>
      <c r="C6" s="28">
        <v>3312</v>
      </c>
      <c r="D6" s="28">
        <v>1004</v>
      </c>
      <c r="E6" s="16">
        <v>4316</v>
      </c>
      <c r="F6" s="46">
        <v>38</v>
      </c>
    </row>
    <row r="7" spans="1:8" ht="15" customHeight="1" x14ac:dyDescent="0.2">
      <c r="B7" s="13" t="s">
        <v>118</v>
      </c>
      <c r="C7" s="28">
        <v>3390</v>
      </c>
      <c r="D7" s="28">
        <v>948</v>
      </c>
      <c r="E7" s="16">
        <v>4338</v>
      </c>
      <c r="F7" s="46">
        <v>18</v>
      </c>
    </row>
    <row r="8" spans="1:8" ht="15" customHeight="1" x14ac:dyDescent="0.2">
      <c r="B8" s="13" t="s">
        <v>115</v>
      </c>
      <c r="C8" s="28">
        <v>3787</v>
      </c>
      <c r="D8" s="28">
        <v>1152</v>
      </c>
      <c r="E8" s="19">
        <v>4939</v>
      </c>
      <c r="F8" s="46">
        <v>24</v>
      </c>
    </row>
    <row r="9" spans="1:8" ht="15" customHeight="1" x14ac:dyDescent="0.2">
      <c r="B9" s="2" t="s">
        <v>0</v>
      </c>
      <c r="C9" s="70">
        <v>10489</v>
      </c>
      <c r="D9" s="70">
        <v>3104</v>
      </c>
      <c r="E9" s="70">
        <v>13593</v>
      </c>
      <c r="F9" s="70">
        <v>80</v>
      </c>
    </row>
    <row r="10" spans="1:8" ht="15" customHeight="1" x14ac:dyDescent="0.2">
      <c r="B10" s="20" t="s">
        <v>111</v>
      </c>
      <c r="C10" s="29">
        <v>27</v>
      </c>
      <c r="D10" s="29">
        <v>8</v>
      </c>
      <c r="E10" s="16">
        <v>35</v>
      </c>
      <c r="F10" s="27" t="s">
        <v>105</v>
      </c>
    </row>
    <row r="11" spans="1:8" ht="15" customHeight="1" x14ac:dyDescent="0.2">
      <c r="B11" s="20" t="s">
        <v>109</v>
      </c>
      <c r="C11" s="29">
        <v>670</v>
      </c>
      <c r="D11" s="29">
        <v>212</v>
      </c>
      <c r="E11" s="16">
        <v>882</v>
      </c>
      <c r="F11" s="27" t="s">
        <v>105</v>
      </c>
    </row>
    <row r="12" spans="1:8" ht="15" customHeight="1" x14ac:dyDescent="0.2">
      <c r="B12" s="20" t="s">
        <v>106</v>
      </c>
      <c r="C12" s="28">
        <v>3427</v>
      </c>
      <c r="D12" s="28">
        <v>1071</v>
      </c>
      <c r="E12" s="19">
        <v>4498</v>
      </c>
      <c r="F12" s="27" t="s">
        <v>105</v>
      </c>
    </row>
    <row r="13" spans="1:8" ht="15" customHeight="1" x14ac:dyDescent="0.2">
      <c r="B13" s="254" t="s">
        <v>103</v>
      </c>
      <c r="C13" s="254"/>
      <c r="D13" s="254"/>
      <c r="E13" s="254"/>
      <c r="F13" s="254"/>
    </row>
    <row r="14" spans="1:8" ht="15" customHeight="1" x14ac:dyDescent="0.2">
      <c r="B14" s="80"/>
      <c r="C14" s="80"/>
      <c r="D14" s="80"/>
      <c r="E14" s="80"/>
      <c r="F14" s="80"/>
    </row>
    <row r="15" spans="1:8" ht="15" customHeight="1" x14ac:dyDescent="0.2">
      <c r="B15" s="118" t="s">
        <v>261</v>
      </c>
      <c r="C15" s="9" t="s">
        <v>108</v>
      </c>
      <c r="D15" s="9" t="s">
        <v>107</v>
      </c>
      <c r="E15" s="21" t="s">
        <v>0</v>
      </c>
      <c r="F15" s="69"/>
    </row>
    <row r="16" spans="1:8" ht="15" customHeight="1" x14ac:dyDescent="0.2">
      <c r="B16" s="17" t="s">
        <v>120</v>
      </c>
      <c r="C16" s="18">
        <v>3676</v>
      </c>
      <c r="D16" s="18">
        <v>1102</v>
      </c>
      <c r="E16" s="19">
        <v>4778</v>
      </c>
      <c r="F16" s="69"/>
    </row>
    <row r="17" spans="2:10" ht="15" customHeight="1" x14ac:dyDescent="0.2">
      <c r="B17" s="17" t="s">
        <v>117</v>
      </c>
      <c r="C17" s="18">
        <v>3198</v>
      </c>
      <c r="D17" s="18">
        <v>867</v>
      </c>
      <c r="E17" s="135">
        <v>4065</v>
      </c>
      <c r="F17" s="69"/>
    </row>
    <row r="18" spans="2:10" ht="15" customHeight="1" x14ac:dyDescent="0.2">
      <c r="B18" s="17" t="s">
        <v>114</v>
      </c>
      <c r="C18" s="18">
        <v>167</v>
      </c>
      <c r="D18" s="18">
        <v>44</v>
      </c>
      <c r="E18" s="19">
        <v>211</v>
      </c>
      <c r="F18" s="69"/>
    </row>
    <row r="19" spans="2:10" ht="15" customHeight="1" x14ac:dyDescent="0.2">
      <c r="B19" s="24" t="s">
        <v>112</v>
      </c>
      <c r="C19" s="18">
        <v>118</v>
      </c>
      <c r="D19" s="18">
        <v>28</v>
      </c>
      <c r="E19" s="19">
        <v>146</v>
      </c>
      <c r="F19" s="69"/>
    </row>
    <row r="20" spans="2:10" ht="15" customHeight="1" x14ac:dyDescent="0.2">
      <c r="B20" s="23"/>
      <c r="C20" s="36"/>
      <c r="D20" s="36"/>
      <c r="E20" s="22"/>
      <c r="F20" s="69"/>
      <c r="H20" s="87"/>
      <c r="I20" s="87"/>
      <c r="J20" s="87"/>
    </row>
    <row r="21" spans="2:10" ht="15" customHeight="1" x14ac:dyDescent="0.2">
      <c r="B21" s="81" t="s">
        <v>262</v>
      </c>
      <c r="C21" s="9" t="s">
        <v>108</v>
      </c>
      <c r="D21" s="9" t="s">
        <v>107</v>
      </c>
      <c r="E21" s="21" t="s">
        <v>0</v>
      </c>
      <c r="F21" s="69"/>
    </row>
    <row r="22" spans="2:10" ht="15" customHeight="1" x14ac:dyDescent="0.2">
      <c r="B22" s="17" t="s">
        <v>104</v>
      </c>
      <c r="C22" s="18">
        <v>15728</v>
      </c>
      <c r="D22" s="18">
        <v>4159</v>
      </c>
      <c r="E22" s="71">
        <v>19887</v>
      </c>
      <c r="F22" s="87"/>
      <c r="G22" s="87"/>
    </row>
    <row r="23" spans="2:10" ht="15" customHeight="1" x14ac:dyDescent="0.2">
      <c r="B23" s="17" t="s">
        <v>102</v>
      </c>
      <c r="C23" s="18">
        <v>6031</v>
      </c>
      <c r="D23" s="18">
        <v>1627</v>
      </c>
      <c r="E23" s="16">
        <v>7658</v>
      </c>
      <c r="F23" s="69"/>
    </row>
    <row r="24" spans="2:10" ht="15" customHeight="1" x14ac:dyDescent="0.2">
      <c r="B24" s="254" t="s">
        <v>101</v>
      </c>
      <c r="C24" s="254"/>
      <c r="D24" s="254"/>
      <c r="E24" s="254"/>
    </row>
    <row r="25" spans="2:10" ht="15" customHeight="1" x14ac:dyDescent="0.2">
      <c r="B25" s="80"/>
      <c r="C25" s="80"/>
      <c r="D25" s="80"/>
      <c r="E25" s="80"/>
    </row>
    <row r="26" spans="2:10" ht="15" customHeight="1" x14ac:dyDescent="0.2">
      <c r="B26" s="252" t="s">
        <v>122</v>
      </c>
      <c r="C26" s="253"/>
      <c r="D26" s="80"/>
      <c r="E26" s="80"/>
    </row>
    <row r="27" spans="2:10" ht="15" customHeight="1" x14ac:dyDescent="0.2">
      <c r="B27" s="13" t="s">
        <v>119</v>
      </c>
      <c r="C27" s="18">
        <v>3</v>
      </c>
      <c r="D27" s="80"/>
      <c r="E27" s="80"/>
    </row>
    <row r="28" spans="2:10" ht="15" customHeight="1" x14ac:dyDescent="0.2">
      <c r="B28" s="13" t="s">
        <v>116</v>
      </c>
      <c r="C28" s="18">
        <v>81</v>
      </c>
      <c r="D28" s="80"/>
      <c r="E28" s="80"/>
    </row>
    <row r="29" spans="2:10" ht="15" customHeight="1" x14ac:dyDescent="0.2">
      <c r="B29" s="13" t="s">
        <v>113</v>
      </c>
      <c r="C29" s="18">
        <v>0</v>
      </c>
      <c r="D29" s="80"/>
      <c r="E29" s="80"/>
    </row>
    <row r="30" spans="2:10" ht="15" customHeight="1" x14ac:dyDescent="0.2">
      <c r="B30" s="2" t="s">
        <v>0</v>
      </c>
      <c r="C30" s="16">
        <f>C29+C28+C27</f>
        <v>84</v>
      </c>
      <c r="D30" s="80"/>
      <c r="E30" s="80"/>
    </row>
    <row r="31" spans="2:10" s="87" customFormat="1" ht="30" customHeight="1" x14ac:dyDescent="0.2">
      <c r="B31" s="254" t="s">
        <v>110</v>
      </c>
      <c r="C31" s="254"/>
      <c r="D31" s="117"/>
      <c r="E31" s="117"/>
      <c r="F31" s="86"/>
    </row>
    <row r="32" spans="2:10" ht="15" customHeight="1" x14ac:dyDescent="0.2">
      <c r="B32" s="80"/>
      <c r="C32" s="80"/>
      <c r="D32" s="80"/>
      <c r="E32" s="80"/>
    </row>
    <row r="33" spans="2:6" ht="45" customHeight="1" x14ac:dyDescent="0.2">
      <c r="B33" s="74" t="s">
        <v>100</v>
      </c>
      <c r="C33" s="14" t="s">
        <v>99</v>
      </c>
      <c r="D33" s="2" t="s">
        <v>98</v>
      </c>
      <c r="E33" s="80"/>
    </row>
    <row r="34" spans="2:6" ht="15" customHeight="1" x14ac:dyDescent="0.2">
      <c r="B34" s="116" t="s">
        <v>97</v>
      </c>
      <c r="C34" s="11">
        <v>64.8</v>
      </c>
      <c r="D34" s="11">
        <v>61.2</v>
      </c>
      <c r="E34" s="80"/>
    </row>
    <row r="35" spans="2:6" ht="12.75" x14ac:dyDescent="0.2">
      <c r="B35" s="113" t="s">
        <v>96</v>
      </c>
      <c r="C35" s="8">
        <v>5.8</v>
      </c>
      <c r="D35" s="8">
        <v>6.7</v>
      </c>
      <c r="E35" s="80"/>
      <c r="F35" s="69"/>
    </row>
    <row r="36" spans="2:6" ht="12.75" x14ac:dyDescent="0.2">
      <c r="B36" s="113" t="s">
        <v>88</v>
      </c>
      <c r="C36" s="8">
        <v>5.0999999999999996</v>
      </c>
      <c r="D36" s="8">
        <v>6</v>
      </c>
      <c r="E36" s="80"/>
      <c r="F36" s="69"/>
    </row>
    <row r="37" spans="2:6" ht="12.75" x14ac:dyDescent="0.2">
      <c r="B37" s="113" t="s">
        <v>87</v>
      </c>
      <c r="C37" s="34">
        <v>1.2</v>
      </c>
      <c r="D37" s="8">
        <v>1.5</v>
      </c>
      <c r="E37" s="80"/>
      <c r="F37" s="69"/>
    </row>
    <row r="38" spans="2:6" ht="12.75" x14ac:dyDescent="0.2">
      <c r="B38" s="113" t="s">
        <v>301</v>
      </c>
      <c r="C38" s="8">
        <v>6</v>
      </c>
      <c r="D38" s="8">
        <v>16.2</v>
      </c>
      <c r="E38" s="80"/>
      <c r="F38" s="69"/>
    </row>
    <row r="39" spans="2:6" ht="12.75" x14ac:dyDescent="0.2">
      <c r="B39" s="113" t="s">
        <v>302</v>
      </c>
      <c r="C39" s="8">
        <v>16.899999999999999</v>
      </c>
      <c r="D39" s="8">
        <v>8.4</v>
      </c>
      <c r="E39" s="80"/>
      <c r="F39" s="69"/>
    </row>
    <row r="40" spans="2:6" ht="12.75" x14ac:dyDescent="0.2">
      <c r="B40" s="114" t="s">
        <v>303</v>
      </c>
      <c r="C40" s="6">
        <v>0</v>
      </c>
      <c r="D40" s="6">
        <v>0</v>
      </c>
      <c r="E40" s="80"/>
      <c r="F40" s="69"/>
    </row>
    <row r="41" spans="2:6" ht="12.75" x14ac:dyDescent="0.2">
      <c r="B41" s="112" t="s">
        <v>0</v>
      </c>
      <c r="C41" s="115">
        <v>100</v>
      </c>
      <c r="D41" s="115">
        <v>100</v>
      </c>
      <c r="E41" s="80"/>
      <c r="F41" s="69"/>
    </row>
    <row r="42" spans="2:6" ht="12.75" x14ac:dyDescent="0.2">
      <c r="B42" s="85"/>
      <c r="C42" s="85"/>
      <c r="D42" s="80"/>
      <c r="E42" s="80"/>
      <c r="F42" s="69"/>
    </row>
    <row r="43" spans="2:6" ht="40.5" x14ac:dyDescent="0.2">
      <c r="B43" s="88" t="s">
        <v>83</v>
      </c>
      <c r="C43" s="2" t="s">
        <v>82</v>
      </c>
      <c r="D43" s="2" t="s">
        <v>81</v>
      </c>
      <c r="F43" s="69"/>
    </row>
    <row r="44" spans="2:6" ht="12.75" x14ac:dyDescent="0.2">
      <c r="B44" s="13" t="s">
        <v>78</v>
      </c>
      <c r="C44" s="119">
        <v>23.9</v>
      </c>
      <c r="D44" s="119">
        <v>25.4</v>
      </c>
      <c r="F44" s="69"/>
    </row>
    <row r="45" spans="2:6" ht="25.5" x14ac:dyDescent="0.2">
      <c r="B45" s="13" t="s">
        <v>308</v>
      </c>
      <c r="C45" s="119">
        <v>1.1000000000000001</v>
      </c>
      <c r="D45" s="119">
        <v>1.4</v>
      </c>
      <c r="F45" s="69"/>
    </row>
    <row r="46" spans="2:6" ht="12.75" x14ac:dyDescent="0.2">
      <c r="B46" s="13" t="s">
        <v>75</v>
      </c>
      <c r="C46" s="119">
        <v>5.2</v>
      </c>
      <c r="D46" s="119">
        <v>6.5</v>
      </c>
      <c r="F46" s="69"/>
    </row>
    <row r="47" spans="2:6" ht="12.75" x14ac:dyDescent="0.2">
      <c r="B47" s="13" t="s">
        <v>74</v>
      </c>
      <c r="C47" s="119">
        <v>0.8</v>
      </c>
      <c r="D47" s="119">
        <v>1.3</v>
      </c>
      <c r="F47" s="69"/>
    </row>
    <row r="48" spans="2:6" ht="12.75" x14ac:dyDescent="0.2">
      <c r="B48" s="13" t="s">
        <v>73</v>
      </c>
      <c r="C48" s="119">
        <v>0.6</v>
      </c>
      <c r="D48" s="119">
        <v>0.6</v>
      </c>
      <c r="F48" s="69"/>
    </row>
    <row r="49" spans="2:6" ht="12.75" x14ac:dyDescent="0.2">
      <c r="B49" s="13" t="s">
        <v>71</v>
      </c>
      <c r="C49" s="119">
        <v>1.8</v>
      </c>
      <c r="D49" s="119">
        <v>2.5</v>
      </c>
      <c r="F49" s="69"/>
    </row>
    <row r="50" spans="2:6" ht="12.75" x14ac:dyDescent="0.2">
      <c r="B50" s="13" t="s">
        <v>69</v>
      </c>
      <c r="C50" s="119">
        <v>1.8</v>
      </c>
      <c r="D50" s="119">
        <v>2.2000000000000002</v>
      </c>
      <c r="F50" s="69"/>
    </row>
    <row r="51" spans="2:6" ht="12.75" x14ac:dyDescent="0.2">
      <c r="B51" s="13" t="s">
        <v>67</v>
      </c>
      <c r="C51" s="119">
        <v>22.5</v>
      </c>
      <c r="D51" s="119">
        <v>26.4</v>
      </c>
      <c r="F51" s="69"/>
    </row>
    <row r="52" spans="2:6" ht="12.75" x14ac:dyDescent="0.2">
      <c r="B52" s="13" t="s">
        <v>65</v>
      </c>
      <c r="C52" s="119">
        <v>2.2000000000000002</v>
      </c>
      <c r="D52" s="119">
        <v>1.8</v>
      </c>
      <c r="F52" s="69"/>
    </row>
    <row r="53" spans="2:6" ht="15" customHeight="1" x14ac:dyDescent="0.2">
      <c r="B53" s="13" t="s">
        <v>151</v>
      </c>
      <c r="C53" s="119">
        <v>28.9</v>
      </c>
      <c r="D53" s="119">
        <v>29.8</v>
      </c>
      <c r="F53" s="69"/>
    </row>
    <row r="54" spans="2:6" ht="15" customHeight="1" x14ac:dyDescent="0.2">
      <c r="B54" s="2" t="s">
        <v>152</v>
      </c>
      <c r="C54" s="120">
        <v>59.9</v>
      </c>
      <c r="D54" s="120">
        <v>68.099999999999994</v>
      </c>
      <c r="F54" s="69"/>
    </row>
    <row r="55" spans="2:6" ht="30" customHeight="1" x14ac:dyDescent="0.2">
      <c r="B55" s="254" t="s">
        <v>312</v>
      </c>
      <c r="C55" s="254"/>
      <c r="D55" s="254"/>
      <c r="E55" s="80"/>
    </row>
    <row r="56" spans="2:6" ht="15" customHeight="1" x14ac:dyDescent="0.2">
      <c r="B56" s="80"/>
      <c r="C56" s="80"/>
      <c r="D56" s="80"/>
      <c r="E56" s="80"/>
    </row>
    <row r="57" spans="2:6" ht="15" customHeight="1" x14ac:dyDescent="0.2">
      <c r="B57" s="256" t="s">
        <v>281</v>
      </c>
      <c r="C57" s="257"/>
    </row>
    <row r="58" spans="2:6" ht="15" customHeight="1" x14ac:dyDescent="0.2">
      <c r="B58" s="7" t="s">
        <v>15</v>
      </c>
      <c r="C58" s="30">
        <v>9</v>
      </c>
    </row>
    <row r="59" spans="2:6" ht="15" customHeight="1" x14ac:dyDescent="0.2">
      <c r="B59" s="4" t="s">
        <v>12</v>
      </c>
      <c r="C59" s="31">
        <v>37.700000000000003</v>
      </c>
    </row>
    <row r="60" spans="2:6" ht="15" customHeight="1" x14ac:dyDescent="0.2">
      <c r="B60" s="4" t="s">
        <v>10</v>
      </c>
      <c r="C60" s="31">
        <v>24.3</v>
      </c>
    </row>
    <row r="61" spans="2:6" ht="15" customHeight="1" x14ac:dyDescent="0.2">
      <c r="B61" s="4" t="s">
        <v>7</v>
      </c>
      <c r="C61" s="31">
        <v>14.8</v>
      </c>
    </row>
    <row r="62" spans="2:6" ht="15" customHeight="1" x14ac:dyDescent="0.2">
      <c r="B62" s="4" t="s">
        <v>4</v>
      </c>
      <c r="C62" s="31">
        <v>6.6</v>
      </c>
    </row>
    <row r="63" spans="2:6" ht="15" customHeight="1" x14ac:dyDescent="0.2">
      <c r="B63" s="4" t="s">
        <v>2</v>
      </c>
      <c r="C63" s="31">
        <v>3.4</v>
      </c>
    </row>
    <row r="64" spans="2:6" ht="15" customHeight="1" x14ac:dyDescent="0.2">
      <c r="B64" s="4" t="s">
        <v>125</v>
      </c>
      <c r="C64" s="31">
        <v>2.4</v>
      </c>
    </row>
    <row r="65" spans="2:4" ht="15" customHeight="1" x14ac:dyDescent="0.2">
      <c r="B65" s="4" t="s">
        <v>126</v>
      </c>
      <c r="C65" s="31">
        <v>1.3</v>
      </c>
    </row>
    <row r="66" spans="2:4" ht="15" customHeight="1" x14ac:dyDescent="0.2">
      <c r="B66" s="3" t="s">
        <v>1</v>
      </c>
      <c r="C66" s="33">
        <v>0.5</v>
      </c>
    </row>
    <row r="67" spans="2:4" ht="15" customHeight="1" x14ac:dyDescent="0.2">
      <c r="B67" s="2" t="s">
        <v>0</v>
      </c>
      <c r="C67" s="35">
        <v>100</v>
      </c>
    </row>
    <row r="68" spans="2:4" ht="15" customHeight="1" x14ac:dyDescent="0.2">
      <c r="B68" s="5"/>
      <c r="C68" s="77"/>
    </row>
    <row r="69" spans="2:4" ht="30" customHeight="1" x14ac:dyDescent="0.2">
      <c r="B69" s="256" t="s">
        <v>63</v>
      </c>
      <c r="C69" s="257"/>
    </row>
    <row r="70" spans="2:4" ht="15" customHeight="1" x14ac:dyDescent="0.2">
      <c r="B70" s="11" t="s">
        <v>59</v>
      </c>
      <c r="C70" s="40">
        <v>17.2</v>
      </c>
    </row>
    <row r="71" spans="2:4" ht="15" customHeight="1" x14ac:dyDescent="0.2">
      <c r="B71" s="8" t="s">
        <v>55</v>
      </c>
      <c r="C71" s="41">
        <v>24.4</v>
      </c>
    </row>
    <row r="72" spans="2:4" ht="15" customHeight="1" x14ac:dyDescent="0.2">
      <c r="B72" s="8" t="s">
        <v>52</v>
      </c>
      <c r="C72" s="41">
        <v>20.5</v>
      </c>
    </row>
    <row r="73" spans="2:4" ht="15" customHeight="1" x14ac:dyDescent="0.2">
      <c r="B73" s="8" t="s">
        <v>48</v>
      </c>
      <c r="C73" s="41">
        <v>16.3</v>
      </c>
    </row>
    <row r="74" spans="2:4" ht="30" customHeight="1" x14ac:dyDescent="0.2">
      <c r="B74" s="8" t="s">
        <v>44</v>
      </c>
      <c r="C74" s="41">
        <v>1.9</v>
      </c>
    </row>
    <row r="75" spans="2:4" ht="15" customHeight="1" x14ac:dyDescent="0.2">
      <c r="B75" s="8" t="s">
        <v>40</v>
      </c>
      <c r="C75" s="41">
        <v>8.4</v>
      </c>
    </row>
    <row r="76" spans="2:4" ht="15" customHeight="1" x14ac:dyDescent="0.2">
      <c r="B76" s="8" t="s">
        <v>36</v>
      </c>
      <c r="C76" s="41">
        <v>0.1</v>
      </c>
    </row>
    <row r="77" spans="2:4" ht="15" customHeight="1" x14ac:dyDescent="0.2">
      <c r="B77" s="8" t="s">
        <v>32</v>
      </c>
      <c r="C77" s="41">
        <v>9</v>
      </c>
      <c r="D77" s="12"/>
    </row>
    <row r="78" spans="2:4" ht="15" customHeight="1" x14ac:dyDescent="0.2">
      <c r="B78" s="8" t="s">
        <v>28</v>
      </c>
      <c r="C78" s="41">
        <v>0.2</v>
      </c>
    </row>
    <row r="79" spans="2:4" ht="15" customHeight="1" x14ac:dyDescent="0.2">
      <c r="B79" s="6" t="s">
        <v>25</v>
      </c>
      <c r="C79" s="42">
        <v>1.9</v>
      </c>
    </row>
    <row r="80" spans="2:4" ht="15" customHeight="1" x14ac:dyDescent="0.2">
      <c r="B80" s="2" t="s">
        <v>0</v>
      </c>
      <c r="C80" s="35">
        <v>100</v>
      </c>
    </row>
    <row r="81" spans="2:6" ht="15" customHeight="1" x14ac:dyDescent="0.2">
      <c r="B81" s="72"/>
    </row>
    <row r="82" spans="2:6" ht="30" customHeight="1" x14ac:dyDescent="0.2">
      <c r="B82" s="256" t="s">
        <v>62</v>
      </c>
      <c r="C82" s="257"/>
    </row>
    <row r="83" spans="2:6" ht="15" customHeight="1" x14ac:dyDescent="0.2">
      <c r="B83" s="11" t="s">
        <v>58</v>
      </c>
      <c r="C83" s="37">
        <v>0.1</v>
      </c>
    </row>
    <row r="84" spans="2:6" ht="12.75" x14ac:dyDescent="0.2">
      <c r="B84" s="8" t="s">
        <v>307</v>
      </c>
      <c r="C84" s="38">
        <v>0.5</v>
      </c>
      <c r="D84" s="69"/>
      <c r="F84" s="69"/>
    </row>
    <row r="85" spans="2:6" ht="12.75" x14ac:dyDescent="0.2">
      <c r="B85" s="8" t="s">
        <v>51</v>
      </c>
      <c r="C85" s="38">
        <v>0.1</v>
      </c>
      <c r="D85" s="69"/>
      <c r="F85" s="69"/>
    </row>
    <row r="86" spans="2:6" ht="12.75" x14ac:dyDescent="0.2">
      <c r="B86" s="8" t="s">
        <v>306</v>
      </c>
      <c r="C86" s="38">
        <v>0</v>
      </c>
      <c r="D86" s="69"/>
      <c r="F86" s="69"/>
    </row>
    <row r="87" spans="2:6" ht="15" x14ac:dyDescent="0.2">
      <c r="B87" s="8" t="s">
        <v>47</v>
      </c>
      <c r="C87" s="38">
        <v>1</v>
      </c>
      <c r="D87" s="69"/>
      <c r="F87" s="69"/>
    </row>
    <row r="88" spans="2:6" ht="12.75" x14ac:dyDescent="0.2">
      <c r="B88" s="8" t="s">
        <v>43</v>
      </c>
      <c r="C88" s="38">
        <v>0.6</v>
      </c>
      <c r="D88" s="69"/>
      <c r="F88" s="69"/>
    </row>
    <row r="89" spans="2:6" ht="12.75" x14ac:dyDescent="0.2">
      <c r="B89" s="8" t="s">
        <v>39</v>
      </c>
      <c r="C89" s="38">
        <v>65.599999999999994</v>
      </c>
      <c r="D89" s="69"/>
      <c r="F89" s="69"/>
    </row>
    <row r="90" spans="2:6" ht="12.75" x14ac:dyDescent="0.2">
      <c r="B90" s="8" t="s">
        <v>35</v>
      </c>
      <c r="C90" s="38">
        <v>2.6</v>
      </c>
      <c r="D90" s="69"/>
      <c r="F90" s="69"/>
    </row>
    <row r="91" spans="2:6" ht="12.75" x14ac:dyDescent="0.2">
      <c r="B91" s="8" t="s">
        <v>31</v>
      </c>
      <c r="C91" s="38">
        <v>7.9</v>
      </c>
      <c r="D91" s="69"/>
      <c r="F91" s="69"/>
    </row>
    <row r="92" spans="2:6" ht="12.75" x14ac:dyDescent="0.2">
      <c r="B92" s="8" t="s">
        <v>27</v>
      </c>
      <c r="C92" s="38">
        <v>3.4</v>
      </c>
      <c r="D92" s="69"/>
      <c r="F92" s="69"/>
    </row>
    <row r="93" spans="2:6" ht="12.75" x14ac:dyDescent="0.2">
      <c r="B93" s="8" t="s">
        <v>304</v>
      </c>
      <c r="C93" s="38">
        <v>3.2</v>
      </c>
      <c r="D93" s="69"/>
      <c r="F93" s="69"/>
    </row>
    <row r="94" spans="2:6" ht="12.75" x14ac:dyDescent="0.2">
      <c r="B94" s="8" t="s">
        <v>305</v>
      </c>
      <c r="C94" s="38">
        <v>2.6</v>
      </c>
      <c r="D94" s="69"/>
      <c r="F94" s="69"/>
    </row>
    <row r="95" spans="2:6" ht="12.75" x14ac:dyDescent="0.2">
      <c r="B95" s="8" t="s">
        <v>24</v>
      </c>
      <c r="C95" s="38">
        <v>9.5</v>
      </c>
      <c r="D95" s="69"/>
      <c r="F95" s="69"/>
    </row>
    <row r="96" spans="2:6" ht="12.75" x14ac:dyDescent="0.2">
      <c r="B96" s="8" t="s">
        <v>20</v>
      </c>
      <c r="C96" s="38">
        <v>1.6</v>
      </c>
      <c r="D96" s="69"/>
      <c r="F96" s="69"/>
    </row>
    <row r="97" spans="2:6" ht="12.75" x14ac:dyDescent="0.2">
      <c r="B97" s="8" t="s">
        <v>17</v>
      </c>
      <c r="C97" s="38">
        <v>1.3</v>
      </c>
      <c r="D97" s="69"/>
      <c r="F97" s="69"/>
    </row>
    <row r="98" spans="2:6" ht="12.75" x14ac:dyDescent="0.2">
      <c r="B98" s="6" t="s">
        <v>14</v>
      </c>
      <c r="C98" s="39">
        <v>0</v>
      </c>
      <c r="D98" s="69"/>
      <c r="F98" s="69"/>
    </row>
    <row r="99" spans="2:6" ht="12.75" x14ac:dyDescent="0.2">
      <c r="B99" s="2" t="s">
        <v>0</v>
      </c>
      <c r="C99" s="35">
        <v>100</v>
      </c>
      <c r="D99" s="69"/>
      <c r="F99" s="69"/>
    </row>
    <row r="100" spans="2:6" ht="12.75" x14ac:dyDescent="0.2">
      <c r="B100" s="5"/>
      <c r="C100" s="77"/>
      <c r="D100" s="69"/>
      <c r="F100" s="69"/>
    </row>
    <row r="101" spans="2:6" ht="12.75" x14ac:dyDescent="0.2">
      <c r="B101" s="256" t="s">
        <v>60</v>
      </c>
      <c r="C101" s="257"/>
      <c r="D101" s="69"/>
      <c r="F101" s="69"/>
    </row>
    <row r="102" spans="2:6" ht="12.75" x14ac:dyDescent="0.2">
      <c r="B102" s="7" t="s">
        <v>56</v>
      </c>
      <c r="C102" s="32">
        <v>19.5</v>
      </c>
      <c r="F102" s="69"/>
    </row>
    <row r="103" spans="2:6" ht="12.75" x14ac:dyDescent="0.2">
      <c r="B103" s="4" t="s">
        <v>53</v>
      </c>
      <c r="C103" s="32">
        <v>25.2</v>
      </c>
      <c r="F103" s="69"/>
    </row>
    <row r="104" spans="2:6" ht="12.75" x14ac:dyDescent="0.2">
      <c r="B104" s="4" t="s">
        <v>49</v>
      </c>
      <c r="C104" s="32">
        <v>10.7</v>
      </c>
      <c r="F104" s="69"/>
    </row>
    <row r="105" spans="2:6" ht="12.75" x14ac:dyDescent="0.2">
      <c r="B105" s="4" t="s">
        <v>45</v>
      </c>
      <c r="C105" s="32">
        <v>1.9</v>
      </c>
      <c r="F105" s="69"/>
    </row>
    <row r="106" spans="2:6" ht="12.75" x14ac:dyDescent="0.2">
      <c r="B106" s="4" t="s">
        <v>41</v>
      </c>
      <c r="C106" s="32">
        <v>1</v>
      </c>
      <c r="F106" s="69"/>
    </row>
    <row r="107" spans="2:6" ht="12.75" x14ac:dyDescent="0.2">
      <c r="B107" s="4" t="s">
        <v>37</v>
      </c>
      <c r="C107" s="32">
        <v>12</v>
      </c>
      <c r="F107" s="69"/>
    </row>
    <row r="108" spans="2:6" ht="12.75" x14ac:dyDescent="0.2">
      <c r="B108" s="4" t="s">
        <v>33</v>
      </c>
      <c r="C108" s="32">
        <v>1.2</v>
      </c>
      <c r="F108" s="69"/>
    </row>
    <row r="109" spans="2:6" ht="12.75" x14ac:dyDescent="0.2">
      <c r="B109" s="4" t="s">
        <v>29</v>
      </c>
      <c r="C109" s="32">
        <v>14.8</v>
      </c>
      <c r="F109" s="69"/>
    </row>
    <row r="110" spans="2:6" ht="12.75" x14ac:dyDescent="0.2">
      <c r="B110" s="4" t="s">
        <v>26</v>
      </c>
      <c r="C110" s="32">
        <v>0.3</v>
      </c>
      <c r="F110" s="69"/>
    </row>
    <row r="111" spans="2:6" ht="12.75" x14ac:dyDescent="0.2">
      <c r="B111" s="4" t="s">
        <v>127</v>
      </c>
      <c r="C111" s="32">
        <v>0</v>
      </c>
      <c r="F111" s="69"/>
    </row>
    <row r="112" spans="2:6" ht="12.75" x14ac:dyDescent="0.2">
      <c r="B112" s="8" t="s">
        <v>128</v>
      </c>
      <c r="C112" s="32">
        <v>6.9</v>
      </c>
      <c r="F112" s="69"/>
    </row>
    <row r="113" spans="2:6" ht="12.75" x14ac:dyDescent="0.2">
      <c r="B113" s="8" t="s">
        <v>129</v>
      </c>
      <c r="C113" s="32">
        <v>5.7</v>
      </c>
      <c r="F113" s="69"/>
    </row>
    <row r="114" spans="2:6" ht="12.75" x14ac:dyDescent="0.2">
      <c r="B114" s="6" t="s">
        <v>18</v>
      </c>
      <c r="C114" s="32">
        <v>0.7</v>
      </c>
      <c r="F114" s="69"/>
    </row>
    <row r="115" spans="2:6" ht="12.75" x14ac:dyDescent="0.2">
      <c r="B115" s="2" t="s">
        <v>0</v>
      </c>
      <c r="C115" s="35">
        <v>100</v>
      </c>
      <c r="F115" s="69"/>
    </row>
    <row r="116" spans="2:6" ht="12.75" x14ac:dyDescent="0.2">
      <c r="F116" s="69"/>
    </row>
    <row r="117" spans="2:6" ht="25.5" x14ac:dyDescent="0.2">
      <c r="B117" s="81" t="s">
        <v>23</v>
      </c>
      <c r="C117" s="9" t="s">
        <v>22</v>
      </c>
      <c r="D117" s="9" t="s">
        <v>21</v>
      </c>
      <c r="F117" s="69"/>
    </row>
    <row r="118" spans="2:6" ht="12.75" x14ac:dyDescent="0.2">
      <c r="B118" s="4" t="s">
        <v>19</v>
      </c>
      <c r="C118" s="44">
        <v>3</v>
      </c>
      <c r="D118" s="31">
        <v>1</v>
      </c>
      <c r="F118" s="69"/>
    </row>
    <row r="119" spans="2:6" ht="12.75" x14ac:dyDescent="0.2">
      <c r="B119" s="4" t="s">
        <v>16</v>
      </c>
      <c r="C119" s="44">
        <v>11</v>
      </c>
      <c r="D119" s="31">
        <v>4.5</v>
      </c>
      <c r="F119" s="69"/>
    </row>
    <row r="120" spans="2:6" ht="12.75" x14ac:dyDescent="0.2">
      <c r="B120" s="4" t="s">
        <v>13</v>
      </c>
      <c r="C120" s="44">
        <v>24.4</v>
      </c>
      <c r="D120" s="31">
        <v>16.3</v>
      </c>
      <c r="F120" s="69"/>
    </row>
    <row r="121" spans="2:6" ht="12.75" x14ac:dyDescent="0.2">
      <c r="B121" s="4" t="s">
        <v>11</v>
      </c>
      <c r="C121" s="44">
        <v>10.5</v>
      </c>
      <c r="D121" s="31">
        <v>17.5</v>
      </c>
      <c r="F121" s="69"/>
    </row>
    <row r="122" spans="2:6" ht="12.75" x14ac:dyDescent="0.2">
      <c r="B122" s="4" t="s">
        <v>9</v>
      </c>
      <c r="C122" s="44">
        <v>29.8</v>
      </c>
      <c r="D122" s="31">
        <v>45.5</v>
      </c>
      <c r="F122" s="69"/>
    </row>
    <row r="123" spans="2:6" ht="12.75" x14ac:dyDescent="0.2">
      <c r="B123" s="4" t="s">
        <v>6</v>
      </c>
      <c r="C123" s="44">
        <v>18.5</v>
      </c>
      <c r="D123" s="31">
        <v>6.3</v>
      </c>
      <c r="F123" s="69"/>
    </row>
    <row r="124" spans="2:6" ht="12.75" x14ac:dyDescent="0.2">
      <c r="B124" s="3" t="s">
        <v>3</v>
      </c>
      <c r="C124" s="45">
        <v>2.7</v>
      </c>
      <c r="D124" s="33">
        <v>9</v>
      </c>
      <c r="F124" s="69"/>
    </row>
    <row r="125" spans="2:6" ht="12.75" x14ac:dyDescent="0.2">
      <c r="B125" s="2" t="s">
        <v>0</v>
      </c>
      <c r="C125" s="35">
        <v>100</v>
      </c>
      <c r="D125" s="35">
        <v>100</v>
      </c>
      <c r="F125" s="69"/>
    </row>
    <row r="126" spans="2:6" ht="12.75" x14ac:dyDescent="0.2">
      <c r="F126" s="69"/>
    </row>
    <row r="127" spans="2:6" ht="27.75" customHeight="1" x14ac:dyDescent="0.2">
      <c r="B127" s="256" t="s">
        <v>61</v>
      </c>
      <c r="C127" s="257"/>
      <c r="F127" s="69"/>
    </row>
    <row r="128" spans="2:6" ht="12.75" x14ac:dyDescent="0.2">
      <c r="B128" s="10" t="s">
        <v>57</v>
      </c>
      <c r="C128" s="43">
        <v>85.9</v>
      </c>
      <c r="F128" s="69"/>
    </row>
    <row r="129" spans="2:7" ht="12.75" x14ac:dyDescent="0.2">
      <c r="B129" s="10" t="s">
        <v>54</v>
      </c>
      <c r="C129" s="32">
        <v>0.1</v>
      </c>
      <c r="F129" s="69"/>
    </row>
    <row r="130" spans="2:7" ht="12.75" x14ac:dyDescent="0.2">
      <c r="B130" s="10" t="s">
        <v>50</v>
      </c>
      <c r="C130" s="32">
        <v>2.9</v>
      </c>
      <c r="F130" s="69"/>
    </row>
    <row r="131" spans="2:7" ht="12.75" x14ac:dyDescent="0.2">
      <c r="B131" s="10" t="s">
        <v>46</v>
      </c>
      <c r="C131" s="32">
        <v>0.5</v>
      </c>
      <c r="F131" s="69"/>
    </row>
    <row r="132" spans="2:7" ht="12.75" x14ac:dyDescent="0.2">
      <c r="B132" s="10" t="s">
        <v>42</v>
      </c>
      <c r="C132" s="32">
        <v>3.3</v>
      </c>
      <c r="F132" s="69"/>
    </row>
    <row r="133" spans="2:7" ht="12.75" x14ac:dyDescent="0.2">
      <c r="B133" s="10" t="s">
        <v>38</v>
      </c>
      <c r="C133" s="32">
        <v>0.3</v>
      </c>
      <c r="F133" s="69"/>
    </row>
    <row r="134" spans="2:7" ht="15" customHeight="1" x14ac:dyDescent="0.2">
      <c r="B134" s="10" t="s">
        <v>34</v>
      </c>
      <c r="C134" s="32">
        <v>5.4</v>
      </c>
    </row>
    <row r="135" spans="2:7" ht="15" customHeight="1" x14ac:dyDescent="0.2">
      <c r="B135" s="10" t="s">
        <v>30</v>
      </c>
      <c r="C135" s="32">
        <v>1.6</v>
      </c>
    </row>
    <row r="136" spans="2:7" ht="15" customHeight="1" x14ac:dyDescent="0.2">
      <c r="B136" s="2" t="s">
        <v>0</v>
      </c>
      <c r="C136" s="35">
        <v>100</v>
      </c>
    </row>
    <row r="137" spans="2:7" ht="15" customHeight="1" x14ac:dyDescent="0.2">
      <c r="B137" s="5"/>
      <c r="C137" s="77"/>
    </row>
    <row r="138" spans="2:7" ht="15" customHeight="1" x14ac:dyDescent="0.2">
      <c r="B138" s="256" t="s">
        <v>8</v>
      </c>
      <c r="C138" s="257"/>
    </row>
    <row r="139" spans="2:7" ht="30" customHeight="1" x14ac:dyDescent="0.2">
      <c r="B139" s="6" t="s">
        <v>5</v>
      </c>
      <c r="C139" s="78">
        <v>49</v>
      </c>
    </row>
    <row r="140" spans="2:7" ht="30" customHeight="1" x14ac:dyDescent="0.2">
      <c r="B140" s="24" t="s">
        <v>263</v>
      </c>
      <c r="C140" s="29">
        <v>41.3</v>
      </c>
    </row>
    <row r="141" spans="2:7" ht="15" customHeight="1" x14ac:dyDescent="0.2"/>
    <row r="142" spans="2:7" ht="27" customHeight="1" x14ac:dyDescent="0.2">
      <c r="B142" s="252" t="s">
        <v>287</v>
      </c>
      <c r="C142" s="261"/>
      <c r="D142" s="261"/>
      <c r="E142" s="261"/>
      <c r="F142" s="261"/>
      <c r="G142" s="253"/>
    </row>
    <row r="143" spans="2:7" s="89" customFormat="1" ht="30" customHeight="1" x14ac:dyDescent="0.2">
      <c r="B143" s="121" t="s">
        <v>252</v>
      </c>
      <c r="C143" s="122" t="s">
        <v>255</v>
      </c>
      <c r="D143" s="122" t="s">
        <v>256</v>
      </c>
      <c r="E143" s="122" t="s">
        <v>257</v>
      </c>
      <c r="F143" s="122" t="s">
        <v>258</v>
      </c>
      <c r="G143" s="122" t="s">
        <v>259</v>
      </c>
    </row>
    <row r="144" spans="2:7" ht="15" customHeight="1" x14ac:dyDescent="0.2">
      <c r="B144" s="68" t="s">
        <v>250</v>
      </c>
      <c r="C144" s="92">
        <v>194</v>
      </c>
      <c r="D144" s="92">
        <v>81</v>
      </c>
      <c r="E144" s="90">
        <v>44</v>
      </c>
      <c r="F144" s="93">
        <v>69</v>
      </c>
      <c r="G144" s="93">
        <v>3</v>
      </c>
    </row>
    <row r="145" spans="2:7" ht="15" customHeight="1" x14ac:dyDescent="0.2">
      <c r="B145" s="50" t="s">
        <v>144</v>
      </c>
      <c r="C145" s="96">
        <v>57</v>
      </c>
      <c r="D145" s="96">
        <v>35</v>
      </c>
      <c r="E145" s="94">
        <v>15</v>
      </c>
      <c r="F145" s="97">
        <v>7</v>
      </c>
      <c r="G145" s="97">
        <v>2</v>
      </c>
    </row>
    <row r="146" spans="2:7" ht="15" customHeight="1" x14ac:dyDescent="0.2">
      <c r="B146" s="50" t="s">
        <v>130</v>
      </c>
      <c r="C146" s="96">
        <v>57</v>
      </c>
      <c r="D146" s="96">
        <v>35</v>
      </c>
      <c r="E146" s="94">
        <v>16</v>
      </c>
      <c r="F146" s="97">
        <v>6</v>
      </c>
      <c r="G146" s="97">
        <v>0</v>
      </c>
    </row>
    <row r="147" spans="2:7" ht="15" customHeight="1" x14ac:dyDescent="0.2">
      <c r="B147" s="50" t="s">
        <v>131</v>
      </c>
      <c r="C147" s="96">
        <v>81</v>
      </c>
      <c r="D147" s="96">
        <v>51</v>
      </c>
      <c r="E147" s="94">
        <v>14</v>
      </c>
      <c r="F147" s="97">
        <v>16</v>
      </c>
      <c r="G147" s="97">
        <v>0</v>
      </c>
    </row>
    <row r="148" spans="2:7" ht="15" customHeight="1" x14ac:dyDescent="0.2">
      <c r="B148" s="50" t="s">
        <v>132</v>
      </c>
      <c r="C148" s="96">
        <v>28</v>
      </c>
      <c r="D148" s="96">
        <v>22</v>
      </c>
      <c r="E148" s="94">
        <v>5</v>
      </c>
      <c r="F148" s="97">
        <v>1</v>
      </c>
      <c r="G148" s="97">
        <v>0</v>
      </c>
    </row>
    <row r="149" spans="2:7" ht="15" customHeight="1" x14ac:dyDescent="0.2">
      <c r="B149" s="50" t="s">
        <v>251</v>
      </c>
      <c r="C149" s="96">
        <v>50</v>
      </c>
      <c r="D149" s="96">
        <v>23</v>
      </c>
      <c r="E149" s="94">
        <v>15</v>
      </c>
      <c r="F149" s="97">
        <v>12</v>
      </c>
      <c r="G149" s="97">
        <v>0</v>
      </c>
    </row>
    <row r="150" spans="2:7" ht="15" customHeight="1" x14ac:dyDescent="0.2">
      <c r="B150" s="50" t="s">
        <v>77</v>
      </c>
      <c r="C150" s="96">
        <v>14</v>
      </c>
      <c r="D150" s="96">
        <v>9</v>
      </c>
      <c r="E150" s="94">
        <v>4</v>
      </c>
      <c r="F150" s="97">
        <v>1</v>
      </c>
      <c r="G150" s="97">
        <v>0</v>
      </c>
    </row>
    <row r="151" spans="2:7" ht="15" customHeight="1" x14ac:dyDescent="0.2">
      <c r="B151" s="50" t="s">
        <v>133</v>
      </c>
      <c r="C151" s="96">
        <v>61</v>
      </c>
      <c r="D151" s="96">
        <v>36</v>
      </c>
      <c r="E151" s="94">
        <v>15</v>
      </c>
      <c r="F151" s="97">
        <v>10</v>
      </c>
      <c r="G151" s="97">
        <v>0</v>
      </c>
    </row>
    <row r="152" spans="2:7" ht="15" customHeight="1" x14ac:dyDescent="0.2">
      <c r="B152" s="50" t="s">
        <v>134</v>
      </c>
      <c r="C152" s="96">
        <v>107</v>
      </c>
      <c r="D152" s="96">
        <v>73</v>
      </c>
      <c r="E152" s="94">
        <v>23</v>
      </c>
      <c r="F152" s="97">
        <v>11</v>
      </c>
      <c r="G152" s="97">
        <v>1</v>
      </c>
    </row>
    <row r="153" spans="2:7" ht="15" customHeight="1" x14ac:dyDescent="0.2">
      <c r="B153" s="50" t="s">
        <v>149</v>
      </c>
      <c r="C153" s="96">
        <v>16</v>
      </c>
      <c r="D153" s="96">
        <v>5</v>
      </c>
      <c r="E153" s="94">
        <v>4</v>
      </c>
      <c r="F153" s="97">
        <v>7</v>
      </c>
      <c r="G153" s="97">
        <v>0</v>
      </c>
    </row>
    <row r="154" spans="2:7" ht="15" customHeight="1" x14ac:dyDescent="0.2">
      <c r="B154" s="50" t="s">
        <v>150</v>
      </c>
      <c r="C154" s="96">
        <v>11</v>
      </c>
      <c r="D154" s="96">
        <v>7</v>
      </c>
      <c r="E154" s="94">
        <v>3</v>
      </c>
      <c r="F154" s="97">
        <v>1</v>
      </c>
      <c r="G154" s="97">
        <v>0</v>
      </c>
    </row>
    <row r="155" spans="2:7" ht="15" customHeight="1" x14ac:dyDescent="0.2">
      <c r="B155" s="50" t="s">
        <v>253</v>
      </c>
      <c r="C155" s="96">
        <v>51</v>
      </c>
      <c r="D155" s="96">
        <v>18</v>
      </c>
      <c r="E155" s="94">
        <v>28</v>
      </c>
      <c r="F155" s="97">
        <v>5</v>
      </c>
      <c r="G155" s="97">
        <v>2</v>
      </c>
    </row>
    <row r="156" spans="2:7" ht="15" customHeight="1" x14ac:dyDescent="0.2">
      <c r="B156" s="50" t="s">
        <v>135</v>
      </c>
      <c r="C156" s="96">
        <v>155</v>
      </c>
      <c r="D156" s="96">
        <v>68</v>
      </c>
      <c r="E156" s="94">
        <v>52</v>
      </c>
      <c r="F156" s="97">
        <v>35</v>
      </c>
      <c r="G156" s="97">
        <v>1</v>
      </c>
    </row>
    <row r="157" spans="2:7" ht="15" customHeight="1" x14ac:dyDescent="0.2">
      <c r="B157" s="50" t="s">
        <v>146</v>
      </c>
      <c r="C157" s="96">
        <v>0</v>
      </c>
      <c r="D157" s="96">
        <v>0</v>
      </c>
      <c r="E157" s="94">
        <v>0</v>
      </c>
      <c r="F157" s="97">
        <v>0</v>
      </c>
      <c r="G157" s="97">
        <v>0</v>
      </c>
    </row>
    <row r="158" spans="2:7" ht="15" customHeight="1" x14ac:dyDescent="0.2">
      <c r="B158" s="50" t="s">
        <v>136</v>
      </c>
      <c r="C158" s="96">
        <v>80</v>
      </c>
      <c r="D158" s="96">
        <v>50</v>
      </c>
      <c r="E158" s="94">
        <v>22</v>
      </c>
      <c r="F158" s="97">
        <v>8</v>
      </c>
      <c r="G158" s="97">
        <v>0</v>
      </c>
    </row>
    <row r="159" spans="2:7" ht="15" customHeight="1" x14ac:dyDescent="0.2">
      <c r="B159" s="50" t="s">
        <v>148</v>
      </c>
      <c r="C159" s="96">
        <v>17</v>
      </c>
      <c r="D159" s="96">
        <v>8</v>
      </c>
      <c r="E159" s="94">
        <v>7</v>
      </c>
      <c r="F159" s="97">
        <v>2</v>
      </c>
      <c r="G159" s="97">
        <v>0</v>
      </c>
    </row>
    <row r="160" spans="2:7" ht="15" customHeight="1" x14ac:dyDescent="0.2">
      <c r="B160" s="50" t="s">
        <v>137</v>
      </c>
      <c r="C160" s="96">
        <v>107</v>
      </c>
      <c r="D160" s="96">
        <v>53</v>
      </c>
      <c r="E160" s="94">
        <v>44</v>
      </c>
      <c r="F160" s="97">
        <v>10</v>
      </c>
      <c r="G160" s="97">
        <v>3</v>
      </c>
    </row>
    <row r="161" spans="2:7" ht="15" customHeight="1" x14ac:dyDescent="0.2">
      <c r="B161" s="50" t="s">
        <v>248</v>
      </c>
      <c r="C161" s="96">
        <v>106</v>
      </c>
      <c r="D161" s="96">
        <v>68</v>
      </c>
      <c r="E161" s="94">
        <v>21</v>
      </c>
      <c r="F161" s="97">
        <v>17</v>
      </c>
      <c r="G161" s="97">
        <v>0</v>
      </c>
    </row>
    <row r="162" spans="2:7" ht="15" customHeight="1" x14ac:dyDescent="0.2">
      <c r="B162" s="50" t="s">
        <v>142</v>
      </c>
      <c r="C162" s="96">
        <v>62</v>
      </c>
      <c r="D162" s="96">
        <v>39</v>
      </c>
      <c r="E162" s="94">
        <v>16</v>
      </c>
      <c r="F162" s="97">
        <v>7</v>
      </c>
      <c r="G162" s="97">
        <v>0</v>
      </c>
    </row>
    <row r="163" spans="2:7" ht="15" customHeight="1" x14ac:dyDescent="0.2">
      <c r="B163" s="50" t="s">
        <v>147</v>
      </c>
      <c r="C163" s="96">
        <v>0</v>
      </c>
      <c r="D163" s="96">
        <v>0</v>
      </c>
      <c r="E163" s="94">
        <v>0</v>
      </c>
      <c r="F163" s="97">
        <v>0</v>
      </c>
      <c r="G163" s="97">
        <v>0</v>
      </c>
    </row>
    <row r="164" spans="2:7" ht="15" customHeight="1" x14ac:dyDescent="0.2">
      <c r="B164" s="50" t="s">
        <v>254</v>
      </c>
      <c r="C164" s="50">
        <v>78</v>
      </c>
      <c r="D164" s="50">
        <v>32</v>
      </c>
      <c r="E164" s="8">
        <v>26</v>
      </c>
      <c r="F164" s="123">
        <v>20</v>
      </c>
      <c r="G164" s="123">
        <v>2</v>
      </c>
    </row>
    <row r="165" spans="2:7" ht="15" customHeight="1" x14ac:dyDescent="0.2">
      <c r="B165" s="50" t="s">
        <v>247</v>
      </c>
      <c r="C165" s="50">
        <v>372</v>
      </c>
      <c r="D165" s="50">
        <v>223</v>
      </c>
      <c r="E165" s="8">
        <v>127</v>
      </c>
      <c r="F165" s="123">
        <v>22</v>
      </c>
      <c r="G165" s="123">
        <v>4</v>
      </c>
    </row>
    <row r="166" spans="2:7" ht="15" customHeight="1" x14ac:dyDescent="0.2">
      <c r="B166" s="50" t="s">
        <v>138</v>
      </c>
      <c r="C166" s="50">
        <v>53</v>
      </c>
      <c r="D166" s="50">
        <v>29</v>
      </c>
      <c r="E166" s="8">
        <v>15</v>
      </c>
      <c r="F166" s="123">
        <v>9</v>
      </c>
      <c r="G166" s="123">
        <v>0</v>
      </c>
    </row>
    <row r="167" spans="2:7" ht="15" customHeight="1" x14ac:dyDescent="0.2">
      <c r="B167" s="50" t="s">
        <v>143</v>
      </c>
      <c r="C167" s="50">
        <v>68</v>
      </c>
      <c r="D167" s="50">
        <v>46</v>
      </c>
      <c r="E167" s="8">
        <v>6</v>
      </c>
      <c r="F167" s="123">
        <v>16</v>
      </c>
      <c r="G167" s="123">
        <v>0</v>
      </c>
    </row>
    <row r="168" spans="2:7" ht="15" customHeight="1" x14ac:dyDescent="0.2">
      <c r="B168" s="50" t="s">
        <v>139</v>
      </c>
      <c r="C168" s="50">
        <v>49</v>
      </c>
      <c r="D168" s="50">
        <v>35</v>
      </c>
      <c r="E168" s="8">
        <v>10</v>
      </c>
      <c r="F168" s="123">
        <v>4</v>
      </c>
      <c r="G168" s="123">
        <v>0</v>
      </c>
    </row>
    <row r="169" spans="2:7" ht="15" customHeight="1" x14ac:dyDescent="0.2">
      <c r="B169" s="50" t="s">
        <v>145</v>
      </c>
      <c r="C169" s="50">
        <v>89</v>
      </c>
      <c r="D169" s="50">
        <v>48</v>
      </c>
      <c r="E169" s="8">
        <v>22</v>
      </c>
      <c r="F169" s="123">
        <v>19</v>
      </c>
      <c r="G169" s="123">
        <v>2</v>
      </c>
    </row>
    <row r="170" spans="2:7" ht="15" customHeight="1" x14ac:dyDescent="0.2">
      <c r="B170" s="50" t="s">
        <v>140</v>
      </c>
      <c r="C170" s="50">
        <v>49</v>
      </c>
      <c r="D170" s="50">
        <v>26</v>
      </c>
      <c r="E170" s="8">
        <v>14</v>
      </c>
      <c r="F170" s="123">
        <v>9</v>
      </c>
      <c r="G170" s="123">
        <v>0</v>
      </c>
    </row>
    <row r="171" spans="2:7" ht="15" customHeight="1" x14ac:dyDescent="0.2">
      <c r="B171" s="126" t="s">
        <v>141</v>
      </c>
      <c r="C171" s="126">
        <v>136</v>
      </c>
      <c r="D171" s="126">
        <v>86</v>
      </c>
      <c r="E171" s="6">
        <v>33</v>
      </c>
      <c r="F171" s="127">
        <v>17</v>
      </c>
      <c r="G171" s="127">
        <v>0</v>
      </c>
    </row>
    <row r="172" spans="2:7" ht="15" customHeight="1" x14ac:dyDescent="0.2">
      <c r="B172" s="124" t="s">
        <v>0</v>
      </c>
      <c r="C172" s="79">
        <f>SUM(C144:C171)</f>
        <v>2148</v>
      </c>
      <c r="D172" s="79">
        <f t="shared" ref="D172:G172" si="0">SUM(D144:D171)</f>
        <v>1206</v>
      </c>
      <c r="E172" s="129">
        <f t="shared" si="0"/>
        <v>601</v>
      </c>
      <c r="F172" s="128">
        <f t="shared" si="0"/>
        <v>341</v>
      </c>
      <c r="G172" s="125">
        <f t="shared" si="0"/>
        <v>20</v>
      </c>
    </row>
    <row r="174" spans="2:7" ht="20.100000000000001" customHeight="1" x14ac:dyDescent="0.2">
      <c r="C174" s="69"/>
    </row>
    <row r="177" spans="3:6" ht="12.75" x14ac:dyDescent="0.2">
      <c r="C177" s="69"/>
      <c r="D177" s="69"/>
      <c r="F177" s="69"/>
    </row>
  </sheetData>
  <sortState ref="B62:G89">
    <sortCondition ref="B16"/>
  </sortState>
  <mergeCells count="14">
    <mergeCell ref="B3:F3"/>
    <mergeCell ref="A1:G1"/>
    <mergeCell ref="B142:G142"/>
    <mergeCell ref="B24:E24"/>
    <mergeCell ref="B55:D55"/>
    <mergeCell ref="B26:C26"/>
    <mergeCell ref="B13:F13"/>
    <mergeCell ref="B57:C57"/>
    <mergeCell ref="B69:C69"/>
    <mergeCell ref="B82:C82"/>
    <mergeCell ref="B101:C101"/>
    <mergeCell ref="B127:C127"/>
    <mergeCell ref="B138:C138"/>
    <mergeCell ref="B31:C31"/>
  </mergeCells>
  <hyperlinks>
    <hyperlink ref="H1" location="Sommaire!A1" display="Sommaire"/>
  </hyperlinks>
  <pageMargins left="0.25" right="0.25" top="0.75" bottom="0.75" header="0.3" footer="0.3"/>
  <pageSetup paperSize="8" scale="68" orientation="portrait" r:id="rId1"/>
  <rowBreaks count="1" manualBreakCount="1">
    <brk id="67"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tabColor theme="7" tint="0.59999389629810485"/>
  </sheetPr>
  <dimension ref="A1:J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6.5703125" style="69" bestFit="1" customWidth="1"/>
    <col min="8" max="8" width="10.7109375" style="104" customWidth="1"/>
    <col min="9" max="9" width="36.5703125" style="69" customWidth="1"/>
    <col min="10" max="16384" width="10.7109375" style="69"/>
  </cols>
  <sheetData>
    <row r="1" spans="1:10" ht="15" customHeight="1" x14ac:dyDescent="0.2">
      <c r="A1" s="259" t="s">
        <v>271</v>
      </c>
      <c r="B1" s="260"/>
      <c r="C1" s="260"/>
      <c r="D1" s="260"/>
      <c r="E1" s="260"/>
      <c r="F1" s="260"/>
      <c r="G1" s="260"/>
      <c r="H1" s="260"/>
      <c r="I1" s="130" t="s">
        <v>311</v>
      </c>
    </row>
    <row r="2" spans="1:10" s="23" customFormat="1" ht="15" customHeight="1" x14ac:dyDescent="0.2">
      <c r="A2" s="161"/>
      <c r="B2" s="161"/>
      <c r="C2" s="161"/>
      <c r="D2" s="161"/>
      <c r="E2" s="161"/>
      <c r="F2" s="161"/>
      <c r="J2" s="164"/>
    </row>
    <row r="3" spans="1:10" ht="45" customHeight="1" x14ac:dyDescent="0.2">
      <c r="A3" s="75"/>
      <c r="B3" s="258" t="s">
        <v>310</v>
      </c>
      <c r="C3" s="258"/>
      <c r="D3" s="258"/>
      <c r="E3" s="258"/>
      <c r="F3" s="258"/>
      <c r="H3" s="69"/>
    </row>
    <row r="4" spans="1:10" ht="12.75" x14ac:dyDescent="0.2">
      <c r="A4" s="75"/>
      <c r="B4" s="163"/>
      <c r="C4" s="167"/>
      <c r="D4" s="167"/>
      <c r="E4" s="167"/>
      <c r="F4" s="163"/>
      <c r="H4" s="69"/>
    </row>
    <row r="5" spans="1:10" ht="30" customHeight="1" x14ac:dyDescent="0.2">
      <c r="B5" s="81" t="s">
        <v>124</v>
      </c>
      <c r="C5" s="25" t="s">
        <v>108</v>
      </c>
      <c r="D5" s="25" t="s">
        <v>107</v>
      </c>
      <c r="E5" s="26" t="s">
        <v>0</v>
      </c>
      <c r="F5" s="9" t="s">
        <v>123</v>
      </c>
    </row>
    <row r="6" spans="1:10" ht="15" customHeight="1" x14ac:dyDescent="0.2">
      <c r="B6" s="13" t="s">
        <v>121</v>
      </c>
      <c r="C6" s="28">
        <v>1879</v>
      </c>
      <c r="D6" s="28">
        <v>85</v>
      </c>
      <c r="E6" s="16">
        <v>1964</v>
      </c>
      <c r="F6" s="46">
        <v>3</v>
      </c>
    </row>
    <row r="7" spans="1:10" ht="15" customHeight="1" x14ac:dyDescent="0.2">
      <c r="B7" s="13" t="s">
        <v>118</v>
      </c>
      <c r="C7" s="28">
        <v>1788</v>
      </c>
      <c r="D7" s="28">
        <v>53</v>
      </c>
      <c r="E7" s="16">
        <v>1841</v>
      </c>
      <c r="F7" s="46">
        <v>1</v>
      </c>
    </row>
    <row r="8" spans="1:10" ht="15" customHeight="1" x14ac:dyDescent="0.2">
      <c r="B8" s="13" t="s">
        <v>115</v>
      </c>
      <c r="C8" s="28">
        <v>1870</v>
      </c>
      <c r="D8" s="28">
        <v>57</v>
      </c>
      <c r="E8" s="19">
        <v>1927</v>
      </c>
      <c r="F8" s="46">
        <v>4</v>
      </c>
    </row>
    <row r="9" spans="1:10" ht="15" customHeight="1" x14ac:dyDescent="0.2">
      <c r="B9" s="2" t="s">
        <v>0</v>
      </c>
      <c r="C9" s="70">
        <v>5537</v>
      </c>
      <c r="D9" s="70">
        <v>195</v>
      </c>
      <c r="E9" s="70">
        <v>5732</v>
      </c>
      <c r="F9" s="70">
        <v>8</v>
      </c>
    </row>
    <row r="10" spans="1:10" ht="15" customHeight="1" x14ac:dyDescent="0.2">
      <c r="B10" s="20" t="s">
        <v>111</v>
      </c>
      <c r="C10" s="29">
        <v>20</v>
      </c>
      <c r="D10" s="29">
        <v>0</v>
      </c>
      <c r="E10" s="16">
        <v>20</v>
      </c>
      <c r="F10" s="27" t="s">
        <v>105</v>
      </c>
    </row>
    <row r="11" spans="1:10" ht="15" customHeight="1" x14ac:dyDescent="0.2">
      <c r="B11" s="20" t="s">
        <v>109</v>
      </c>
      <c r="C11" s="29">
        <v>121</v>
      </c>
      <c r="D11" s="29">
        <v>2</v>
      </c>
      <c r="E11" s="16">
        <v>123</v>
      </c>
      <c r="F11" s="27" t="s">
        <v>105</v>
      </c>
      <c r="H11" s="72"/>
    </row>
    <row r="12" spans="1:10" ht="15" customHeight="1" x14ac:dyDescent="0.2">
      <c r="B12" s="20" t="s">
        <v>106</v>
      </c>
      <c r="C12" s="28">
        <v>2107</v>
      </c>
      <c r="D12" s="28">
        <v>87</v>
      </c>
      <c r="E12" s="19">
        <v>2194</v>
      </c>
      <c r="F12" s="27" t="s">
        <v>105</v>
      </c>
    </row>
    <row r="13" spans="1:10" ht="15" customHeight="1" x14ac:dyDescent="0.2">
      <c r="B13" s="254" t="s">
        <v>103</v>
      </c>
      <c r="C13" s="254"/>
      <c r="D13" s="254"/>
      <c r="E13" s="254"/>
      <c r="F13" s="254"/>
    </row>
    <row r="14" spans="1:10" ht="15" customHeight="1" x14ac:dyDescent="0.2">
      <c r="B14" s="80"/>
      <c r="C14" s="80"/>
      <c r="D14" s="80"/>
      <c r="E14" s="80"/>
      <c r="F14" s="69"/>
      <c r="H14" s="69"/>
    </row>
    <row r="15" spans="1:10" ht="15" customHeight="1" x14ac:dyDescent="0.2">
      <c r="B15" s="111" t="s">
        <v>261</v>
      </c>
      <c r="C15" s="9" t="s">
        <v>108</v>
      </c>
      <c r="D15" s="9" t="s">
        <v>107</v>
      </c>
      <c r="E15" s="21" t="s">
        <v>0</v>
      </c>
      <c r="F15" s="69"/>
      <c r="H15" s="69"/>
    </row>
    <row r="16" spans="1:10" ht="15" customHeight="1" x14ac:dyDescent="0.2">
      <c r="B16" s="17" t="s">
        <v>120</v>
      </c>
      <c r="C16" s="18">
        <v>1747</v>
      </c>
      <c r="D16" s="18">
        <v>47</v>
      </c>
      <c r="E16" s="19">
        <v>1794</v>
      </c>
      <c r="F16" s="69"/>
      <c r="H16" s="69"/>
    </row>
    <row r="17" spans="2:8" ht="15" customHeight="1" x14ac:dyDescent="0.2">
      <c r="B17" s="17" t="s">
        <v>117</v>
      </c>
      <c r="C17" s="18">
        <v>1582</v>
      </c>
      <c r="D17" s="18">
        <v>40</v>
      </c>
      <c r="E17" s="19">
        <v>1622</v>
      </c>
      <c r="F17" s="69"/>
      <c r="H17" s="69"/>
    </row>
    <row r="18" spans="2:8" ht="15" customHeight="1" x14ac:dyDescent="0.2">
      <c r="B18" s="17" t="s">
        <v>114</v>
      </c>
      <c r="C18" s="18">
        <v>4</v>
      </c>
      <c r="D18" s="18">
        <v>0</v>
      </c>
      <c r="E18" s="19">
        <v>4</v>
      </c>
      <c r="F18" s="69"/>
      <c r="H18" s="69"/>
    </row>
    <row r="19" spans="2:8" ht="15" customHeight="1" x14ac:dyDescent="0.2">
      <c r="B19" s="24" t="s">
        <v>112</v>
      </c>
      <c r="C19" s="18">
        <v>3</v>
      </c>
      <c r="D19" s="18">
        <v>0</v>
      </c>
      <c r="E19" s="19">
        <v>3</v>
      </c>
      <c r="F19" s="69"/>
      <c r="H19" s="69"/>
    </row>
    <row r="20" spans="2:8" ht="15" customHeight="1" x14ac:dyDescent="0.2">
      <c r="B20" s="23"/>
      <c r="C20" s="36"/>
      <c r="D20" s="36"/>
      <c r="E20" s="22"/>
      <c r="F20" s="69"/>
      <c r="H20" s="69"/>
    </row>
    <row r="21" spans="2:8" ht="15" customHeight="1" x14ac:dyDescent="0.2">
      <c r="B21" s="81" t="s">
        <v>262</v>
      </c>
      <c r="C21" s="9" t="s">
        <v>108</v>
      </c>
      <c r="D21" s="9" t="s">
        <v>107</v>
      </c>
      <c r="E21" s="21" t="s">
        <v>0</v>
      </c>
      <c r="F21" s="69"/>
      <c r="H21" s="69"/>
    </row>
    <row r="22" spans="2:8" ht="15" customHeight="1" x14ac:dyDescent="0.2">
      <c r="B22" s="17" t="s">
        <v>104</v>
      </c>
      <c r="C22" s="18">
        <v>10803</v>
      </c>
      <c r="D22" s="18">
        <v>504</v>
      </c>
      <c r="E22" s="71">
        <v>11307</v>
      </c>
      <c r="F22" s="69"/>
      <c r="H22" s="69"/>
    </row>
    <row r="23" spans="2:8" ht="15" customHeight="1" x14ac:dyDescent="0.2">
      <c r="B23" s="17" t="s">
        <v>102</v>
      </c>
      <c r="C23" s="18">
        <v>3896</v>
      </c>
      <c r="D23" s="18">
        <v>138</v>
      </c>
      <c r="E23" s="16">
        <v>4034</v>
      </c>
      <c r="F23" s="69"/>
      <c r="H23" s="69"/>
    </row>
    <row r="24" spans="2:8" ht="15" customHeight="1" x14ac:dyDescent="0.2">
      <c r="B24" s="254" t="s">
        <v>101</v>
      </c>
      <c r="C24" s="254"/>
      <c r="D24" s="254"/>
      <c r="E24" s="254"/>
      <c r="F24" s="69"/>
      <c r="H24" s="69"/>
    </row>
    <row r="25" spans="2:8" ht="15" customHeight="1" x14ac:dyDescent="0.2">
      <c r="B25" s="80"/>
      <c r="C25" s="80"/>
      <c r="D25" s="80"/>
      <c r="E25" s="80"/>
      <c r="F25" s="69"/>
      <c r="H25" s="69"/>
    </row>
    <row r="26" spans="2:8" ht="15" customHeight="1" x14ac:dyDescent="0.2">
      <c r="B26" s="252" t="s">
        <v>122</v>
      </c>
      <c r="C26" s="253"/>
      <c r="D26" s="80"/>
      <c r="E26" s="80"/>
      <c r="F26" s="69"/>
      <c r="H26" s="69"/>
    </row>
    <row r="27" spans="2:8" ht="15" customHeight="1" x14ac:dyDescent="0.2">
      <c r="B27" s="13" t="s">
        <v>119</v>
      </c>
      <c r="C27" s="18">
        <v>0</v>
      </c>
      <c r="D27" s="80"/>
      <c r="E27" s="80"/>
      <c r="F27" s="69"/>
      <c r="H27" s="69"/>
    </row>
    <row r="28" spans="2:8" ht="15" customHeight="1" x14ac:dyDescent="0.2">
      <c r="B28" s="13" t="s">
        <v>116</v>
      </c>
      <c r="C28" s="18">
        <v>51</v>
      </c>
      <c r="D28" s="80"/>
      <c r="E28" s="80"/>
      <c r="F28" s="69"/>
      <c r="H28" s="69"/>
    </row>
    <row r="29" spans="2:8" ht="15" customHeight="1" x14ac:dyDescent="0.2">
      <c r="B29" s="13" t="s">
        <v>113</v>
      </c>
      <c r="C29" s="18">
        <v>0</v>
      </c>
      <c r="D29" s="80"/>
      <c r="E29" s="80"/>
      <c r="F29" s="69"/>
      <c r="H29" s="69"/>
    </row>
    <row r="30" spans="2:8" ht="15" customHeight="1" x14ac:dyDescent="0.2">
      <c r="B30" s="2" t="s">
        <v>0</v>
      </c>
      <c r="C30" s="16">
        <f>C29+C28+C27</f>
        <v>51</v>
      </c>
      <c r="D30" s="80"/>
      <c r="E30" s="80"/>
      <c r="F30" s="69"/>
      <c r="H30" s="69"/>
    </row>
    <row r="31" spans="2:8" s="87" customFormat="1" ht="30" customHeight="1" x14ac:dyDescent="0.2">
      <c r="B31" s="254" t="s">
        <v>110</v>
      </c>
      <c r="C31" s="254"/>
      <c r="D31" s="110"/>
      <c r="E31" s="110"/>
      <c r="F31" s="86"/>
      <c r="H31" s="47"/>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70.099999999999994</v>
      </c>
      <c r="D34" s="11">
        <v>68.900000000000006</v>
      </c>
      <c r="E34" s="80"/>
    </row>
    <row r="35" spans="2:8" ht="12.75" x14ac:dyDescent="0.2">
      <c r="B35" s="113" t="s">
        <v>96</v>
      </c>
      <c r="C35" s="8">
        <v>6</v>
      </c>
      <c r="D35" s="8">
        <v>5.9</v>
      </c>
      <c r="E35" s="80"/>
      <c r="F35" s="69"/>
      <c r="H35" s="69"/>
    </row>
    <row r="36" spans="2:8" ht="12.75" x14ac:dyDescent="0.2">
      <c r="B36" s="113" t="s">
        <v>88</v>
      </c>
      <c r="C36" s="8">
        <v>3.3</v>
      </c>
      <c r="D36" s="8">
        <v>3.1</v>
      </c>
      <c r="E36" s="80"/>
      <c r="F36" s="69"/>
      <c r="H36" s="69"/>
    </row>
    <row r="37" spans="2:8" ht="12.75" x14ac:dyDescent="0.2">
      <c r="B37" s="113" t="s">
        <v>87</v>
      </c>
      <c r="C37" s="34">
        <v>2.1</v>
      </c>
      <c r="D37" s="8">
        <v>2.8</v>
      </c>
      <c r="E37" s="80"/>
      <c r="F37" s="69"/>
      <c r="H37" s="69"/>
    </row>
    <row r="38" spans="2:8" ht="12.75" x14ac:dyDescent="0.2">
      <c r="B38" s="113" t="s">
        <v>301</v>
      </c>
      <c r="C38" s="8">
        <v>3.1</v>
      </c>
      <c r="D38" s="8">
        <v>11.7</v>
      </c>
      <c r="E38" s="80"/>
      <c r="F38" s="69"/>
      <c r="H38" s="69"/>
    </row>
    <row r="39" spans="2:8" ht="12.75" x14ac:dyDescent="0.2">
      <c r="B39" s="113" t="s">
        <v>302</v>
      </c>
      <c r="C39" s="8">
        <v>15.3</v>
      </c>
      <c r="D39" s="8">
        <v>7.6</v>
      </c>
      <c r="E39" s="80"/>
      <c r="F39" s="69"/>
      <c r="H39" s="69"/>
    </row>
    <row r="40" spans="2:8" ht="12.75" x14ac:dyDescent="0.2">
      <c r="B40" s="114" t="s">
        <v>303</v>
      </c>
      <c r="C40" s="6">
        <v>0.1</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22.1</v>
      </c>
      <c r="D44" s="119">
        <v>25.5</v>
      </c>
      <c r="F44" s="69"/>
      <c r="H44" s="69"/>
    </row>
    <row r="45" spans="2:8" ht="25.5" x14ac:dyDescent="0.2">
      <c r="B45" s="13" t="s">
        <v>308</v>
      </c>
      <c r="C45" s="119">
        <v>0.5</v>
      </c>
      <c r="D45" s="119">
        <v>1</v>
      </c>
      <c r="F45" s="69"/>
      <c r="H45" s="69"/>
    </row>
    <row r="46" spans="2:8" ht="12.75" x14ac:dyDescent="0.2">
      <c r="B46" s="13" t="s">
        <v>75</v>
      </c>
      <c r="C46" s="119">
        <v>5.0999999999999996</v>
      </c>
      <c r="D46" s="119">
        <v>5.9</v>
      </c>
      <c r="F46" s="69"/>
      <c r="H46" s="69"/>
    </row>
    <row r="47" spans="2:8" ht="12.75" x14ac:dyDescent="0.2">
      <c r="B47" s="13" t="s">
        <v>74</v>
      </c>
      <c r="C47" s="119">
        <v>0.4</v>
      </c>
      <c r="D47" s="119">
        <v>0.4</v>
      </c>
      <c r="F47" s="69"/>
      <c r="H47" s="69"/>
    </row>
    <row r="48" spans="2:8" ht="12.75" x14ac:dyDescent="0.2">
      <c r="B48" s="13" t="s">
        <v>73</v>
      </c>
      <c r="C48" s="119">
        <v>0.4</v>
      </c>
      <c r="D48" s="119">
        <v>0.5</v>
      </c>
      <c r="F48" s="69"/>
      <c r="H48" s="69"/>
    </row>
    <row r="49" spans="2:8" ht="12.75" x14ac:dyDescent="0.2">
      <c r="B49" s="13" t="s">
        <v>71</v>
      </c>
      <c r="C49" s="119">
        <v>1.4</v>
      </c>
      <c r="D49" s="119">
        <v>2.2000000000000002</v>
      </c>
      <c r="F49" s="69"/>
      <c r="H49" s="69"/>
    </row>
    <row r="50" spans="2:8" ht="12.75" x14ac:dyDescent="0.2">
      <c r="B50" s="13" t="s">
        <v>69</v>
      </c>
      <c r="C50" s="119">
        <v>2.1</v>
      </c>
      <c r="D50" s="119">
        <v>1.8</v>
      </c>
      <c r="F50" s="69"/>
      <c r="H50" s="69"/>
    </row>
    <row r="51" spans="2:8" ht="12.75" x14ac:dyDescent="0.2">
      <c r="B51" s="13" t="s">
        <v>67</v>
      </c>
      <c r="C51" s="119">
        <v>17.399999999999999</v>
      </c>
      <c r="D51" s="119">
        <v>21.9</v>
      </c>
      <c r="F51" s="69"/>
      <c r="H51" s="69"/>
    </row>
    <row r="52" spans="2:8" ht="12.75" x14ac:dyDescent="0.2">
      <c r="B52" s="13" t="s">
        <v>65</v>
      </c>
      <c r="C52" s="119">
        <v>2.1</v>
      </c>
      <c r="D52" s="119">
        <v>1.7</v>
      </c>
      <c r="F52" s="69"/>
      <c r="H52" s="69"/>
    </row>
    <row r="53" spans="2:8" ht="15" customHeight="1" x14ac:dyDescent="0.2">
      <c r="B53" s="13" t="s">
        <v>151</v>
      </c>
      <c r="C53" s="119">
        <v>32.700000000000003</v>
      </c>
      <c r="D53" s="119">
        <v>37.299999999999997</v>
      </c>
      <c r="F53" s="69"/>
      <c r="H53" s="69"/>
    </row>
    <row r="54" spans="2:8" ht="15" customHeight="1" x14ac:dyDescent="0.2">
      <c r="B54" s="2" t="s">
        <v>152</v>
      </c>
      <c r="C54" s="120">
        <v>51.5</v>
      </c>
      <c r="D54" s="120">
        <v>60.9</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12.2</v>
      </c>
      <c r="H58" s="69"/>
    </row>
    <row r="59" spans="2:8" ht="15" customHeight="1" x14ac:dyDescent="0.2">
      <c r="B59" s="4" t="s">
        <v>12</v>
      </c>
      <c r="C59" s="31">
        <v>42</v>
      </c>
      <c r="H59" s="69"/>
    </row>
    <row r="60" spans="2:8" ht="15" customHeight="1" x14ac:dyDescent="0.2">
      <c r="B60" s="4" t="s">
        <v>10</v>
      </c>
      <c r="C60" s="31">
        <v>20.9</v>
      </c>
      <c r="H60" s="69"/>
    </row>
    <row r="61" spans="2:8" ht="15" customHeight="1" x14ac:dyDescent="0.2">
      <c r="B61" s="4" t="s">
        <v>7</v>
      </c>
      <c r="C61" s="31">
        <v>11.7</v>
      </c>
      <c r="H61" s="69"/>
    </row>
    <row r="62" spans="2:8" ht="15" customHeight="1" x14ac:dyDescent="0.2">
      <c r="B62" s="4" t="s">
        <v>4</v>
      </c>
      <c r="C62" s="31">
        <v>5.5</v>
      </c>
      <c r="H62" s="69"/>
    </row>
    <row r="63" spans="2:8" ht="15" customHeight="1" x14ac:dyDescent="0.2">
      <c r="B63" s="4" t="s">
        <v>2</v>
      </c>
      <c r="C63" s="31">
        <v>3.9</v>
      </c>
      <c r="H63" s="69"/>
    </row>
    <row r="64" spans="2:8" ht="15" customHeight="1" x14ac:dyDescent="0.2">
      <c r="B64" s="4" t="s">
        <v>125</v>
      </c>
      <c r="C64" s="31">
        <v>2.4</v>
      </c>
      <c r="H64" s="69"/>
    </row>
    <row r="65" spans="2:8" ht="15" customHeight="1" x14ac:dyDescent="0.2">
      <c r="B65" s="4" t="s">
        <v>126</v>
      </c>
      <c r="C65" s="31">
        <v>1</v>
      </c>
      <c r="H65" s="69"/>
    </row>
    <row r="66" spans="2:8" ht="15" customHeight="1" x14ac:dyDescent="0.2">
      <c r="B66" s="3" t="s">
        <v>1</v>
      </c>
      <c r="C66" s="33">
        <v>0.4</v>
      </c>
      <c r="H66" s="69"/>
    </row>
    <row r="67" spans="2:8" ht="15" customHeight="1" x14ac:dyDescent="0.2">
      <c r="B67" s="2" t="s">
        <v>0</v>
      </c>
      <c r="C67" s="35">
        <v>100</v>
      </c>
      <c r="H67" s="69"/>
    </row>
    <row r="68" spans="2:8" ht="15" customHeight="1" x14ac:dyDescent="0.2">
      <c r="H68" s="69"/>
    </row>
    <row r="69" spans="2:8" ht="30" customHeight="1" x14ac:dyDescent="0.2">
      <c r="B69" s="256" t="s">
        <v>63</v>
      </c>
      <c r="C69" s="257"/>
      <c r="H69" s="69"/>
    </row>
    <row r="70" spans="2:8" ht="15" customHeight="1" x14ac:dyDescent="0.2">
      <c r="B70" s="11" t="s">
        <v>59</v>
      </c>
      <c r="C70" s="40">
        <v>23.4</v>
      </c>
      <c r="H70" s="69"/>
    </row>
    <row r="71" spans="2:8" ht="15" customHeight="1" x14ac:dyDescent="0.2">
      <c r="B71" s="8" t="s">
        <v>55</v>
      </c>
      <c r="C71" s="41">
        <v>24.2</v>
      </c>
      <c r="H71" s="69"/>
    </row>
    <row r="72" spans="2:8" ht="15" customHeight="1" x14ac:dyDescent="0.2">
      <c r="B72" s="8" t="s">
        <v>52</v>
      </c>
      <c r="C72" s="41">
        <v>16.7</v>
      </c>
      <c r="H72" s="69"/>
    </row>
    <row r="73" spans="2:8" ht="15" customHeight="1" x14ac:dyDescent="0.2">
      <c r="B73" s="8" t="s">
        <v>48</v>
      </c>
      <c r="C73" s="41">
        <v>13.1</v>
      </c>
      <c r="H73" s="69"/>
    </row>
    <row r="74" spans="2:8" ht="30" customHeight="1" x14ac:dyDescent="0.2">
      <c r="B74" s="8" t="s">
        <v>44</v>
      </c>
      <c r="C74" s="41">
        <v>1.2</v>
      </c>
      <c r="H74" s="69"/>
    </row>
    <row r="75" spans="2:8" ht="15" customHeight="1" x14ac:dyDescent="0.2">
      <c r="B75" s="8" t="s">
        <v>40</v>
      </c>
      <c r="C75" s="41">
        <v>8</v>
      </c>
    </row>
    <row r="76" spans="2:8" ht="15" customHeight="1" x14ac:dyDescent="0.2">
      <c r="B76" s="8" t="s">
        <v>36</v>
      </c>
      <c r="C76" s="41">
        <v>0.7</v>
      </c>
    </row>
    <row r="77" spans="2:8" ht="15" customHeight="1" x14ac:dyDescent="0.2">
      <c r="B77" s="8" t="s">
        <v>32</v>
      </c>
      <c r="C77" s="41">
        <v>10.1</v>
      </c>
      <c r="D77" s="12"/>
    </row>
    <row r="78" spans="2:8" ht="15" customHeight="1" x14ac:dyDescent="0.2">
      <c r="B78" s="8" t="s">
        <v>28</v>
      </c>
      <c r="C78" s="41">
        <v>0.7</v>
      </c>
    </row>
    <row r="79" spans="2:8" ht="15" customHeight="1" x14ac:dyDescent="0.2">
      <c r="B79" s="6" t="s">
        <v>25</v>
      </c>
      <c r="C79" s="42">
        <v>2</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0.1</v>
      </c>
    </row>
    <row r="84" spans="2:8" ht="12.75" x14ac:dyDescent="0.2">
      <c r="B84" s="8" t="s">
        <v>307</v>
      </c>
      <c r="C84" s="38">
        <v>1</v>
      </c>
      <c r="D84" s="69"/>
      <c r="F84" s="69"/>
      <c r="H84" s="69"/>
    </row>
    <row r="85" spans="2:8" ht="12.75" x14ac:dyDescent="0.2">
      <c r="B85" s="8" t="s">
        <v>51</v>
      </c>
      <c r="C85" s="38">
        <v>0.3</v>
      </c>
      <c r="D85" s="69"/>
      <c r="F85" s="69"/>
      <c r="H85" s="69"/>
    </row>
    <row r="86" spans="2:8" ht="12.75" x14ac:dyDescent="0.2">
      <c r="B86" s="8" t="s">
        <v>306</v>
      </c>
      <c r="C86" s="38">
        <v>0</v>
      </c>
      <c r="D86" s="69"/>
      <c r="F86" s="69"/>
      <c r="H86" s="69"/>
    </row>
    <row r="87" spans="2:8" ht="15" x14ac:dyDescent="0.2">
      <c r="B87" s="8" t="s">
        <v>47</v>
      </c>
      <c r="C87" s="38">
        <v>1</v>
      </c>
      <c r="D87" s="69"/>
      <c r="F87" s="69"/>
      <c r="H87" s="69"/>
    </row>
    <row r="88" spans="2:8" ht="12.75" x14ac:dyDescent="0.2">
      <c r="B88" s="8" t="s">
        <v>43</v>
      </c>
      <c r="C88" s="38">
        <v>0.4</v>
      </c>
      <c r="D88" s="69"/>
      <c r="F88" s="69"/>
      <c r="H88" s="69"/>
    </row>
    <row r="89" spans="2:8" ht="12.75" x14ac:dyDescent="0.2">
      <c r="B89" s="8" t="s">
        <v>39</v>
      </c>
      <c r="C89" s="38">
        <v>68.2</v>
      </c>
      <c r="D89" s="69"/>
      <c r="F89" s="69"/>
      <c r="H89" s="69"/>
    </row>
    <row r="90" spans="2:8" ht="12.75" x14ac:dyDescent="0.2">
      <c r="B90" s="8" t="s">
        <v>35</v>
      </c>
      <c r="C90" s="38">
        <v>2.1</v>
      </c>
      <c r="D90" s="69"/>
      <c r="F90" s="69"/>
      <c r="H90" s="69"/>
    </row>
    <row r="91" spans="2:8" ht="12.75" x14ac:dyDescent="0.2">
      <c r="B91" s="8" t="s">
        <v>31</v>
      </c>
      <c r="C91" s="38">
        <v>6.6</v>
      </c>
      <c r="D91" s="69"/>
      <c r="F91" s="69"/>
      <c r="H91" s="69"/>
    </row>
    <row r="92" spans="2:8" ht="12.75" x14ac:dyDescent="0.2">
      <c r="B92" s="8" t="s">
        <v>27</v>
      </c>
      <c r="C92" s="38">
        <v>3</v>
      </c>
      <c r="D92" s="69"/>
      <c r="F92" s="69"/>
      <c r="H92" s="69"/>
    </row>
    <row r="93" spans="2:8" ht="12.75" x14ac:dyDescent="0.2">
      <c r="B93" s="8" t="s">
        <v>304</v>
      </c>
      <c r="C93" s="38">
        <v>3.9</v>
      </c>
      <c r="D93" s="69"/>
      <c r="F93" s="69"/>
      <c r="H93" s="69"/>
    </row>
    <row r="94" spans="2:8" ht="12.75" x14ac:dyDescent="0.2">
      <c r="B94" s="8" t="s">
        <v>305</v>
      </c>
      <c r="C94" s="38">
        <v>1.7</v>
      </c>
      <c r="D94" s="69"/>
      <c r="F94" s="69"/>
      <c r="H94" s="69"/>
    </row>
    <row r="95" spans="2:8" ht="12.75" x14ac:dyDescent="0.2">
      <c r="B95" s="8" t="s">
        <v>24</v>
      </c>
      <c r="C95" s="38">
        <v>7.5</v>
      </c>
      <c r="D95" s="69"/>
      <c r="F95" s="69"/>
      <c r="H95" s="69"/>
    </row>
    <row r="96" spans="2:8" ht="12.75" x14ac:dyDescent="0.2">
      <c r="B96" s="8" t="s">
        <v>20</v>
      </c>
      <c r="C96" s="38">
        <v>2.2000000000000002</v>
      </c>
      <c r="D96" s="69"/>
      <c r="F96" s="69"/>
      <c r="H96" s="69"/>
    </row>
    <row r="97" spans="2:8" ht="12.75" x14ac:dyDescent="0.2">
      <c r="B97" s="8" t="s">
        <v>17</v>
      </c>
      <c r="C97" s="38">
        <v>2.1</v>
      </c>
      <c r="D97" s="69"/>
      <c r="F97" s="69"/>
      <c r="H97" s="69"/>
    </row>
    <row r="98" spans="2:8" ht="12.75" x14ac:dyDescent="0.2">
      <c r="B98" s="6" t="s">
        <v>14</v>
      </c>
      <c r="C98" s="39">
        <v>0.1</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18.5</v>
      </c>
      <c r="F102" s="69"/>
      <c r="H102" s="69"/>
    </row>
    <row r="103" spans="2:8" ht="12.75" x14ac:dyDescent="0.2">
      <c r="B103" s="4" t="s">
        <v>53</v>
      </c>
      <c r="C103" s="32">
        <v>24.3</v>
      </c>
      <c r="F103" s="69"/>
      <c r="H103" s="69"/>
    </row>
    <row r="104" spans="2:8" ht="12.75" x14ac:dyDescent="0.2">
      <c r="B104" s="4" t="s">
        <v>49</v>
      </c>
      <c r="C104" s="32">
        <v>10.5</v>
      </c>
      <c r="F104" s="69"/>
      <c r="H104" s="69"/>
    </row>
    <row r="105" spans="2:8" ht="12.75" x14ac:dyDescent="0.2">
      <c r="B105" s="4" t="s">
        <v>45</v>
      </c>
      <c r="C105" s="32">
        <v>0.8</v>
      </c>
      <c r="F105" s="69"/>
      <c r="H105" s="69"/>
    </row>
    <row r="106" spans="2:8" ht="12.75" x14ac:dyDescent="0.2">
      <c r="B106" s="4" t="s">
        <v>41</v>
      </c>
      <c r="C106" s="32">
        <v>0.5</v>
      </c>
      <c r="F106" s="69"/>
      <c r="H106" s="69"/>
    </row>
    <row r="107" spans="2:8" ht="12.75" x14ac:dyDescent="0.2">
      <c r="B107" s="4" t="s">
        <v>37</v>
      </c>
      <c r="C107" s="32">
        <v>10.199999999999999</v>
      </c>
      <c r="F107" s="69"/>
      <c r="H107" s="69"/>
    </row>
    <row r="108" spans="2:8" ht="12.75" x14ac:dyDescent="0.2">
      <c r="B108" s="4" t="s">
        <v>33</v>
      </c>
      <c r="C108" s="32">
        <v>0.4</v>
      </c>
      <c r="F108" s="69"/>
      <c r="H108" s="69"/>
    </row>
    <row r="109" spans="2:8" ht="12.75" x14ac:dyDescent="0.2">
      <c r="B109" s="4" t="s">
        <v>29</v>
      </c>
      <c r="C109" s="32">
        <v>24.1</v>
      </c>
      <c r="F109" s="69"/>
      <c r="H109" s="69"/>
    </row>
    <row r="110" spans="2:8" ht="12.75" x14ac:dyDescent="0.2">
      <c r="B110" s="4" t="s">
        <v>26</v>
      </c>
      <c r="C110" s="32">
        <v>0.1</v>
      </c>
      <c r="F110" s="69"/>
      <c r="H110" s="69"/>
    </row>
    <row r="111" spans="2:8" ht="12.75" x14ac:dyDescent="0.2">
      <c r="B111" s="4" t="s">
        <v>127</v>
      </c>
      <c r="C111" s="32">
        <v>0</v>
      </c>
      <c r="F111" s="69"/>
      <c r="H111" s="69"/>
    </row>
    <row r="112" spans="2:8" ht="12.75" x14ac:dyDescent="0.2">
      <c r="B112" s="8" t="s">
        <v>128</v>
      </c>
      <c r="C112" s="32">
        <v>6.4</v>
      </c>
      <c r="F112" s="69"/>
      <c r="H112" s="69"/>
    </row>
    <row r="113" spans="2:8" ht="12.75" x14ac:dyDescent="0.2">
      <c r="B113" s="8" t="s">
        <v>129</v>
      </c>
      <c r="C113" s="32">
        <v>3.3</v>
      </c>
      <c r="F113" s="69"/>
      <c r="H113" s="69"/>
    </row>
    <row r="114" spans="2:8" ht="12.75" x14ac:dyDescent="0.2">
      <c r="B114" s="6" t="s">
        <v>18</v>
      </c>
      <c r="C114" s="32">
        <v>0.8</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2.9</v>
      </c>
      <c r="D118" s="31">
        <v>1.3</v>
      </c>
      <c r="F118" s="69"/>
      <c r="H118" s="69"/>
    </row>
    <row r="119" spans="2:8" ht="12.75" x14ac:dyDescent="0.2">
      <c r="B119" s="4" t="s">
        <v>16</v>
      </c>
      <c r="C119" s="44">
        <v>11.8</v>
      </c>
      <c r="D119" s="31">
        <v>4.4000000000000004</v>
      </c>
      <c r="F119" s="69"/>
      <c r="H119" s="69"/>
    </row>
    <row r="120" spans="2:8" ht="12.75" x14ac:dyDescent="0.2">
      <c r="B120" s="4" t="s">
        <v>13</v>
      </c>
      <c r="C120" s="44">
        <v>23.4</v>
      </c>
      <c r="D120" s="31">
        <v>15.2</v>
      </c>
      <c r="F120" s="69"/>
      <c r="H120" s="69"/>
    </row>
    <row r="121" spans="2:8" ht="12.75" x14ac:dyDescent="0.2">
      <c r="B121" s="4" t="s">
        <v>11</v>
      </c>
      <c r="C121" s="44">
        <v>9.6</v>
      </c>
      <c r="D121" s="31">
        <v>16</v>
      </c>
      <c r="F121" s="69"/>
      <c r="H121" s="69"/>
    </row>
    <row r="122" spans="2:8" ht="12.75" x14ac:dyDescent="0.2">
      <c r="B122" s="4" t="s">
        <v>9</v>
      </c>
      <c r="C122" s="44">
        <v>31.9</v>
      </c>
      <c r="D122" s="31">
        <v>48</v>
      </c>
      <c r="F122" s="69"/>
      <c r="H122" s="69"/>
    </row>
    <row r="123" spans="2:8" ht="12.75" x14ac:dyDescent="0.2">
      <c r="B123" s="4" t="s">
        <v>6</v>
      </c>
      <c r="C123" s="44">
        <v>18.600000000000001</v>
      </c>
      <c r="D123" s="31">
        <v>6.3</v>
      </c>
      <c r="F123" s="69"/>
      <c r="H123" s="69"/>
    </row>
    <row r="124" spans="2:8" ht="12.75" x14ac:dyDescent="0.2">
      <c r="B124" s="3" t="s">
        <v>3</v>
      </c>
      <c r="C124" s="45">
        <v>1.8</v>
      </c>
      <c r="D124" s="33">
        <v>8.9</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83.5</v>
      </c>
      <c r="F128" s="69"/>
      <c r="H128" s="69"/>
    </row>
    <row r="129" spans="2:8" ht="12.75" x14ac:dyDescent="0.2">
      <c r="B129" s="10" t="s">
        <v>54</v>
      </c>
      <c r="C129" s="32">
        <v>0.2</v>
      </c>
      <c r="F129" s="69"/>
      <c r="H129" s="69"/>
    </row>
    <row r="130" spans="2:8" ht="12.75" x14ac:dyDescent="0.2">
      <c r="B130" s="10" t="s">
        <v>50</v>
      </c>
      <c r="C130" s="32">
        <v>0.3</v>
      </c>
      <c r="F130" s="69"/>
      <c r="H130" s="69"/>
    </row>
    <row r="131" spans="2:8" ht="12.75" x14ac:dyDescent="0.2">
      <c r="B131" s="10" t="s">
        <v>46</v>
      </c>
      <c r="C131" s="32">
        <v>0.6</v>
      </c>
      <c r="F131" s="69"/>
      <c r="H131" s="69"/>
    </row>
    <row r="132" spans="2:8" ht="12.75" x14ac:dyDescent="0.2">
      <c r="B132" s="10" t="s">
        <v>42</v>
      </c>
      <c r="C132" s="32">
        <v>1</v>
      </c>
      <c r="F132" s="69"/>
      <c r="H132" s="69"/>
    </row>
    <row r="133" spans="2:8" ht="12.75" x14ac:dyDescent="0.2">
      <c r="B133" s="10" t="s">
        <v>38</v>
      </c>
      <c r="C133" s="32">
        <v>0.9</v>
      </c>
      <c r="F133" s="69"/>
      <c r="H133" s="69"/>
    </row>
    <row r="134" spans="2:8" ht="15" customHeight="1" x14ac:dyDescent="0.2">
      <c r="B134" s="10" t="s">
        <v>34</v>
      </c>
      <c r="C134" s="32">
        <v>9</v>
      </c>
    </row>
    <row r="135" spans="2:8" ht="15" customHeight="1" x14ac:dyDescent="0.2">
      <c r="B135" s="10" t="s">
        <v>30</v>
      </c>
      <c r="C135" s="32">
        <v>4.4000000000000004</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38.5</v>
      </c>
    </row>
    <row r="140" spans="2:8" ht="30" customHeight="1" x14ac:dyDescent="0.2">
      <c r="B140" s="24" t="s">
        <v>263</v>
      </c>
      <c r="C140" s="29">
        <v>31.1</v>
      </c>
    </row>
    <row r="141" spans="2:8" ht="15" customHeight="1" x14ac:dyDescent="0.2"/>
    <row r="142" spans="2:8" ht="15" customHeight="1" x14ac:dyDescent="0.2">
      <c r="B142" s="252" t="s">
        <v>324</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236</v>
      </c>
      <c r="D144" s="91">
        <v>175</v>
      </c>
      <c r="E144" s="92">
        <v>223</v>
      </c>
      <c r="F144" s="90">
        <v>91</v>
      </c>
      <c r="G144" s="93">
        <v>104</v>
      </c>
      <c r="H144" s="97">
        <v>39</v>
      </c>
    </row>
    <row r="145" spans="2:8" ht="15" customHeight="1" x14ac:dyDescent="0.2">
      <c r="B145" s="50" t="s">
        <v>85</v>
      </c>
      <c r="C145" s="94">
        <v>43</v>
      </c>
      <c r="D145" s="95">
        <v>30</v>
      </c>
      <c r="E145" s="96">
        <v>38</v>
      </c>
      <c r="F145" s="94">
        <v>9</v>
      </c>
      <c r="G145" s="97">
        <v>16</v>
      </c>
      <c r="H145" s="97">
        <v>8</v>
      </c>
    </row>
    <row r="146" spans="2:8" ht="15" customHeight="1" x14ac:dyDescent="0.2">
      <c r="B146" s="50" t="s">
        <v>84</v>
      </c>
      <c r="C146" s="94">
        <v>42</v>
      </c>
      <c r="D146" s="95">
        <v>31</v>
      </c>
      <c r="E146" s="96">
        <v>18</v>
      </c>
      <c r="F146" s="94">
        <v>4</v>
      </c>
      <c r="G146" s="97">
        <v>2</v>
      </c>
      <c r="H146" s="97">
        <v>2</v>
      </c>
    </row>
    <row r="147" spans="2:8" ht="15" customHeight="1" x14ac:dyDescent="0.2">
      <c r="B147" s="50" t="s">
        <v>79</v>
      </c>
      <c r="C147" s="94">
        <v>43</v>
      </c>
      <c r="D147" s="95">
        <v>33</v>
      </c>
      <c r="E147" s="96">
        <v>16</v>
      </c>
      <c r="F147" s="94">
        <v>3</v>
      </c>
      <c r="G147" s="97">
        <v>5</v>
      </c>
      <c r="H147" s="97">
        <v>2</v>
      </c>
    </row>
    <row r="148" spans="2:8" ht="15" customHeight="1" x14ac:dyDescent="0.2">
      <c r="B148" s="50" t="s">
        <v>77</v>
      </c>
      <c r="C148" s="94">
        <v>6</v>
      </c>
      <c r="D148" s="95">
        <v>2</v>
      </c>
      <c r="E148" s="96">
        <v>10</v>
      </c>
      <c r="F148" s="94">
        <v>2</v>
      </c>
      <c r="G148" s="97">
        <v>3</v>
      </c>
      <c r="H148" s="97">
        <v>5</v>
      </c>
    </row>
    <row r="149" spans="2:8" ht="15" customHeight="1" x14ac:dyDescent="0.2">
      <c r="B149" s="50" t="s">
        <v>277</v>
      </c>
      <c r="C149" s="94">
        <v>149</v>
      </c>
      <c r="D149" s="95">
        <v>116</v>
      </c>
      <c r="E149" s="96">
        <v>89</v>
      </c>
      <c r="F149" s="94">
        <v>38</v>
      </c>
      <c r="G149" s="97">
        <v>39</v>
      </c>
      <c r="H149" s="97">
        <v>30</v>
      </c>
    </row>
    <row r="150" spans="2:8" ht="15" customHeight="1" x14ac:dyDescent="0.2">
      <c r="B150" s="50" t="s">
        <v>280</v>
      </c>
      <c r="C150" s="94">
        <v>126</v>
      </c>
      <c r="D150" s="95">
        <v>76</v>
      </c>
      <c r="E150" s="96">
        <v>61</v>
      </c>
      <c r="F150" s="94">
        <v>20</v>
      </c>
      <c r="G150" s="97">
        <v>22</v>
      </c>
      <c r="H150" s="97">
        <v>14</v>
      </c>
    </row>
    <row r="151" spans="2:8" ht="15" customHeight="1" x14ac:dyDescent="0.2">
      <c r="B151" s="50" t="s">
        <v>76</v>
      </c>
      <c r="C151" s="94">
        <v>440</v>
      </c>
      <c r="D151" s="95">
        <v>330</v>
      </c>
      <c r="E151" s="96">
        <v>248</v>
      </c>
      <c r="F151" s="94">
        <v>99</v>
      </c>
      <c r="G151" s="97">
        <v>100</v>
      </c>
      <c r="H151" s="97">
        <v>50</v>
      </c>
    </row>
    <row r="152" spans="2:8" ht="15" customHeight="1" x14ac:dyDescent="0.2">
      <c r="B152" s="50" t="s">
        <v>72</v>
      </c>
      <c r="C152" s="94">
        <v>41</v>
      </c>
      <c r="D152" s="95">
        <v>29</v>
      </c>
      <c r="E152" s="96">
        <v>34</v>
      </c>
      <c r="F152" s="94">
        <v>0</v>
      </c>
      <c r="G152" s="97">
        <v>0</v>
      </c>
      <c r="H152" s="97">
        <v>1</v>
      </c>
    </row>
    <row r="153" spans="2:8" ht="15" customHeight="1" x14ac:dyDescent="0.2">
      <c r="B153" s="50" t="s">
        <v>278</v>
      </c>
      <c r="C153" s="94">
        <v>125</v>
      </c>
      <c r="D153" s="95">
        <v>81</v>
      </c>
      <c r="E153" s="96">
        <v>37</v>
      </c>
      <c r="F153" s="94">
        <v>13</v>
      </c>
      <c r="G153" s="97">
        <v>17</v>
      </c>
      <c r="H153" s="97">
        <v>9</v>
      </c>
    </row>
    <row r="154" spans="2:8" ht="15" customHeight="1" x14ac:dyDescent="0.2">
      <c r="B154" s="50" t="s">
        <v>279</v>
      </c>
      <c r="C154" s="94">
        <v>145</v>
      </c>
      <c r="D154" s="95">
        <v>106</v>
      </c>
      <c r="E154" s="96">
        <v>89</v>
      </c>
      <c r="F154" s="94">
        <v>33</v>
      </c>
      <c r="G154" s="97">
        <v>32</v>
      </c>
      <c r="H154" s="99">
        <v>23</v>
      </c>
    </row>
    <row r="155" spans="2:8" ht="15" customHeight="1" x14ac:dyDescent="0.2">
      <c r="B155" s="50" t="s">
        <v>70</v>
      </c>
      <c r="C155" s="94">
        <v>42</v>
      </c>
      <c r="D155" s="95">
        <v>28</v>
      </c>
      <c r="E155" s="96">
        <v>20</v>
      </c>
      <c r="F155" s="94">
        <v>4</v>
      </c>
      <c r="G155" s="97">
        <v>5</v>
      </c>
      <c r="H155" s="99">
        <v>2</v>
      </c>
    </row>
    <row r="156" spans="2:8" ht="15" customHeight="1" x14ac:dyDescent="0.2">
      <c r="B156" s="50" t="s">
        <v>68</v>
      </c>
      <c r="C156" s="94">
        <v>203</v>
      </c>
      <c r="D156" s="95">
        <v>151</v>
      </c>
      <c r="E156" s="96">
        <v>104</v>
      </c>
      <c r="F156" s="94">
        <v>25</v>
      </c>
      <c r="G156" s="97">
        <v>31</v>
      </c>
      <c r="H156" s="99">
        <v>39</v>
      </c>
    </row>
    <row r="157" spans="2:8" ht="15" customHeight="1" x14ac:dyDescent="0.2">
      <c r="B157" s="79" t="s">
        <v>66</v>
      </c>
      <c r="C157" s="98">
        <v>1641</v>
      </c>
      <c r="D157" s="100">
        <v>1188</v>
      </c>
      <c r="E157" s="101">
        <v>987</v>
      </c>
      <c r="F157" s="98">
        <v>341</v>
      </c>
      <c r="G157" s="102">
        <v>376</v>
      </c>
      <c r="H157" s="103">
        <v>224</v>
      </c>
    </row>
    <row r="158" spans="2:8" ht="15" customHeight="1" x14ac:dyDescent="0.2">
      <c r="B158" s="50" t="s">
        <v>149</v>
      </c>
      <c r="C158" s="94">
        <v>7</v>
      </c>
      <c r="D158" s="95">
        <v>4</v>
      </c>
      <c r="E158" s="96">
        <v>2</v>
      </c>
      <c r="F158" s="94">
        <v>0</v>
      </c>
      <c r="G158" s="97">
        <v>0</v>
      </c>
      <c r="H158" s="99">
        <v>0</v>
      </c>
    </row>
    <row r="159" spans="2:8" ht="15" customHeight="1" x14ac:dyDescent="0.2">
      <c r="B159" s="50" t="s">
        <v>148</v>
      </c>
      <c r="C159" s="94">
        <v>20</v>
      </c>
      <c r="D159" s="95">
        <v>14</v>
      </c>
      <c r="E159" s="96">
        <v>7</v>
      </c>
      <c r="F159" s="94">
        <v>3</v>
      </c>
      <c r="G159" s="97">
        <v>3</v>
      </c>
      <c r="H159" s="99">
        <v>0</v>
      </c>
    </row>
    <row r="160" spans="2:8" ht="15" customHeight="1" x14ac:dyDescent="0.2">
      <c r="B160" s="50" t="s">
        <v>150</v>
      </c>
      <c r="C160" s="94">
        <v>2</v>
      </c>
      <c r="D160" s="95">
        <v>1</v>
      </c>
      <c r="E160" s="96">
        <v>0</v>
      </c>
      <c r="F160" s="94">
        <v>0</v>
      </c>
      <c r="G160" s="97">
        <v>0</v>
      </c>
      <c r="H160" s="99">
        <v>0</v>
      </c>
    </row>
    <row r="161" spans="2:8" ht="15" customHeight="1" x14ac:dyDescent="0.2">
      <c r="B161" s="50" t="s">
        <v>253</v>
      </c>
      <c r="C161" s="94">
        <v>21</v>
      </c>
      <c r="D161" s="95">
        <v>12</v>
      </c>
      <c r="E161" s="96">
        <v>11</v>
      </c>
      <c r="F161" s="94">
        <v>2</v>
      </c>
      <c r="G161" s="97">
        <v>10</v>
      </c>
      <c r="H161" s="99">
        <v>0</v>
      </c>
    </row>
    <row r="162" spans="2:8" ht="15" customHeight="1" x14ac:dyDescent="0.2">
      <c r="B162" s="50" t="s">
        <v>282</v>
      </c>
      <c r="C162" s="94">
        <v>2</v>
      </c>
      <c r="D162" s="95">
        <v>1</v>
      </c>
      <c r="E162" s="96">
        <v>0</v>
      </c>
      <c r="F162" s="94">
        <v>2</v>
      </c>
      <c r="G162" s="97">
        <v>2</v>
      </c>
      <c r="H162" s="99">
        <v>0</v>
      </c>
    </row>
    <row r="163" spans="2:8" ht="15" customHeight="1" x14ac:dyDescent="0.2">
      <c r="B163" s="79" t="s">
        <v>64</v>
      </c>
      <c r="C163" s="98">
        <v>1693</v>
      </c>
      <c r="D163" s="100">
        <v>1220</v>
      </c>
      <c r="E163" s="101">
        <v>1007</v>
      </c>
      <c r="F163" s="98">
        <v>348</v>
      </c>
      <c r="G163" s="102">
        <v>391</v>
      </c>
      <c r="H163" s="103">
        <v>224</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4" spans="2:8" ht="20.100000000000001" customHeight="1" x14ac:dyDescent="0.2">
      <c r="C174" s="69"/>
    </row>
    <row r="177" spans="3:8" ht="12.75" x14ac:dyDescent="0.2">
      <c r="C177" s="69"/>
      <c r="D177" s="69"/>
      <c r="F177" s="69"/>
      <c r="H177" s="69"/>
    </row>
  </sheetData>
  <mergeCells count="14">
    <mergeCell ref="B3:F3"/>
    <mergeCell ref="A1:H1"/>
    <mergeCell ref="B31:C31"/>
    <mergeCell ref="B142:H142"/>
    <mergeCell ref="B24:E24"/>
    <mergeCell ref="B26:C26"/>
    <mergeCell ref="B13:F13"/>
    <mergeCell ref="B55:D55"/>
    <mergeCell ref="B57:C57"/>
    <mergeCell ref="B138:C138"/>
    <mergeCell ref="B69:C69"/>
    <mergeCell ref="B127:C127"/>
    <mergeCell ref="B101:C101"/>
    <mergeCell ref="B82:C82"/>
  </mergeCells>
  <hyperlinks>
    <hyperlink ref="I1" location="Sommaire!A1" display="Sommaire"/>
  </hyperlinks>
  <pageMargins left="0.25" right="0.25" top="0.75" bottom="0.75" header="0.3" footer="0.3"/>
  <pageSetup paperSize="8" scale="77" orientation="portrait" r:id="rId1"/>
  <rowBreaks count="1" manualBreakCount="1">
    <brk id="67"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tabColor theme="7" tint="0.59999389629810485"/>
  </sheetPr>
  <dimension ref="A1:J179"/>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3.28515625" style="69" customWidth="1"/>
    <col min="2" max="2" width="70.7109375" style="69" customWidth="1"/>
    <col min="3" max="4" width="10.7109375" style="76" customWidth="1"/>
    <col min="5" max="5" width="10.7109375" style="69" customWidth="1"/>
    <col min="6" max="6" width="10.7109375" style="76" customWidth="1"/>
    <col min="7" max="7" width="34.28515625" style="69" customWidth="1"/>
    <col min="8" max="8" width="10.7109375" style="104" customWidth="1"/>
    <col min="9" max="16384" width="10.7109375" style="69"/>
  </cols>
  <sheetData>
    <row r="1" spans="1:10" ht="15" customHeight="1" x14ac:dyDescent="0.2">
      <c r="A1" s="260" t="s">
        <v>272</v>
      </c>
      <c r="B1" s="260"/>
      <c r="C1" s="260"/>
      <c r="D1" s="260"/>
      <c r="E1" s="260"/>
      <c r="F1" s="260"/>
      <c r="G1" s="260"/>
      <c r="H1" s="69"/>
      <c r="J1" s="130" t="s">
        <v>311</v>
      </c>
    </row>
    <row r="2" spans="1:10" s="23" customFormat="1" ht="15" customHeight="1" x14ac:dyDescent="0.2">
      <c r="B2" s="165"/>
      <c r="C2" s="165"/>
      <c r="D2" s="165"/>
      <c r="E2" s="165"/>
      <c r="F2" s="165"/>
      <c r="J2" s="164"/>
    </row>
    <row r="3" spans="1:10" ht="64.5" customHeight="1" x14ac:dyDescent="0.2">
      <c r="A3" s="161"/>
      <c r="B3" s="255" t="s">
        <v>372</v>
      </c>
      <c r="C3" s="255"/>
      <c r="D3" s="255"/>
      <c r="E3" s="255"/>
      <c r="F3" s="255"/>
      <c r="H3" s="69"/>
    </row>
    <row r="4" spans="1:10" ht="15.75" x14ac:dyDescent="0.2">
      <c r="A4" s="161"/>
      <c r="B4" s="163"/>
      <c r="C4" s="159"/>
      <c r="D4" s="159"/>
      <c r="E4" s="159"/>
      <c r="F4" s="163"/>
      <c r="H4" s="69"/>
    </row>
    <row r="5" spans="1:10" ht="30" customHeight="1" x14ac:dyDescent="0.2">
      <c r="A5" s="69" t="s">
        <v>357</v>
      </c>
      <c r="B5" s="81" t="s">
        <v>124</v>
      </c>
      <c r="C5" s="25" t="s">
        <v>108</v>
      </c>
      <c r="D5" s="25" t="s">
        <v>107</v>
      </c>
      <c r="E5" s="26" t="s">
        <v>0</v>
      </c>
      <c r="F5" s="9" t="s">
        <v>123</v>
      </c>
    </row>
    <row r="6" spans="1:10" ht="15" customHeight="1" x14ac:dyDescent="0.2">
      <c r="A6" s="75"/>
      <c r="B6" s="13" t="s">
        <v>121</v>
      </c>
      <c r="C6" s="28">
        <v>1816</v>
      </c>
      <c r="D6" s="28">
        <v>64</v>
      </c>
      <c r="E6" s="16">
        <v>1880</v>
      </c>
      <c r="F6" s="46" t="s">
        <v>336</v>
      </c>
      <c r="H6" s="170"/>
    </row>
    <row r="7" spans="1:10" ht="15" customHeight="1" x14ac:dyDescent="0.2">
      <c r="B7" s="13" t="s">
        <v>118</v>
      </c>
      <c r="C7" s="28">
        <v>0</v>
      </c>
      <c r="D7" s="28">
        <v>0</v>
      </c>
      <c r="E7" s="16">
        <v>0</v>
      </c>
      <c r="F7" s="46" t="s">
        <v>337</v>
      </c>
      <c r="H7" s="170"/>
    </row>
    <row r="8" spans="1:10" ht="15" customHeight="1" x14ac:dyDescent="0.2">
      <c r="B8" s="13" t="s">
        <v>115</v>
      </c>
      <c r="C8" s="28">
        <v>0</v>
      </c>
      <c r="D8" s="28">
        <v>0</v>
      </c>
      <c r="E8" s="19">
        <v>0</v>
      </c>
      <c r="F8" s="46" t="s">
        <v>337</v>
      </c>
      <c r="H8" s="170"/>
    </row>
    <row r="9" spans="1:10" ht="15" customHeight="1" x14ac:dyDescent="0.2">
      <c r="B9" s="2" t="s">
        <v>0</v>
      </c>
      <c r="C9" s="70">
        <v>1816</v>
      </c>
      <c r="D9" s="70">
        <v>64</v>
      </c>
      <c r="E9" s="70">
        <v>1880</v>
      </c>
      <c r="F9" s="70" t="s">
        <v>336</v>
      </c>
      <c r="H9" s="170"/>
    </row>
    <row r="10" spans="1:10" ht="15" customHeight="1" x14ac:dyDescent="0.2">
      <c r="B10" s="20" t="s">
        <v>111</v>
      </c>
      <c r="C10" s="29">
        <v>4</v>
      </c>
      <c r="D10" s="29">
        <v>0</v>
      </c>
      <c r="E10" s="16">
        <v>4</v>
      </c>
      <c r="F10" s="27" t="s">
        <v>335</v>
      </c>
      <c r="H10" s="170"/>
    </row>
    <row r="11" spans="1:10" ht="15" customHeight="1" x14ac:dyDescent="0.2">
      <c r="B11" s="20" t="s">
        <v>109</v>
      </c>
      <c r="C11" s="29">
        <v>84</v>
      </c>
      <c r="D11" s="29">
        <v>8</v>
      </c>
      <c r="E11" s="16">
        <v>92</v>
      </c>
      <c r="F11" s="27" t="s">
        <v>335</v>
      </c>
      <c r="H11" s="72"/>
    </row>
    <row r="12" spans="1:10" ht="15" customHeight="1" x14ac:dyDescent="0.2">
      <c r="B12" s="20" t="s">
        <v>106</v>
      </c>
      <c r="C12" s="28">
        <v>1429</v>
      </c>
      <c r="D12" s="28">
        <v>47</v>
      </c>
      <c r="E12" s="19">
        <v>1476</v>
      </c>
      <c r="F12" s="27" t="s">
        <v>335</v>
      </c>
      <c r="H12" s="170"/>
    </row>
    <row r="13" spans="1:10" ht="15" customHeight="1" x14ac:dyDescent="0.2">
      <c r="B13" s="254" t="s">
        <v>103</v>
      </c>
      <c r="C13" s="254"/>
      <c r="D13" s="254"/>
      <c r="E13" s="254"/>
      <c r="F13" s="254"/>
    </row>
    <row r="14" spans="1:10" ht="15" customHeight="1" x14ac:dyDescent="0.2">
      <c r="B14" s="80"/>
      <c r="C14" s="80"/>
      <c r="D14" s="80"/>
      <c r="E14" s="80"/>
      <c r="F14" s="69"/>
      <c r="H14" s="69"/>
    </row>
    <row r="15" spans="1:10" ht="15" customHeight="1" x14ac:dyDescent="0.2">
      <c r="A15" s="69" t="s">
        <v>358</v>
      </c>
      <c r="B15" s="118" t="s">
        <v>261</v>
      </c>
      <c r="C15" s="9" t="s">
        <v>108</v>
      </c>
      <c r="D15" s="9" t="s">
        <v>107</v>
      </c>
      <c r="E15" s="21" t="s">
        <v>0</v>
      </c>
      <c r="F15" s="69"/>
      <c r="H15" s="69"/>
    </row>
    <row r="16" spans="1:10" ht="15" customHeight="1" x14ac:dyDescent="0.2">
      <c r="B16" s="17" t="s">
        <v>120</v>
      </c>
      <c r="C16" s="18">
        <v>1654</v>
      </c>
      <c r="D16" s="18">
        <v>54</v>
      </c>
      <c r="E16" s="19">
        <v>1708</v>
      </c>
      <c r="F16" s="69"/>
      <c r="H16" s="69"/>
    </row>
    <row r="17" spans="1:8" ht="15" customHeight="1" x14ac:dyDescent="0.2">
      <c r="B17" s="17" t="s">
        <v>117</v>
      </c>
      <c r="C17" s="18">
        <v>1138</v>
      </c>
      <c r="D17" s="18">
        <v>30</v>
      </c>
      <c r="E17" s="19">
        <v>1168</v>
      </c>
      <c r="F17" s="69"/>
      <c r="H17" s="69"/>
    </row>
    <row r="18" spans="1:8" ht="15" customHeight="1" x14ac:dyDescent="0.2">
      <c r="B18" s="17" t="s">
        <v>114</v>
      </c>
      <c r="C18" s="18">
        <v>0</v>
      </c>
      <c r="D18" s="18">
        <v>0</v>
      </c>
      <c r="E18" s="19">
        <v>0</v>
      </c>
      <c r="F18" s="69"/>
      <c r="H18" s="69"/>
    </row>
    <row r="19" spans="1:8" ht="15" customHeight="1" x14ac:dyDescent="0.2">
      <c r="B19" s="24" t="s">
        <v>112</v>
      </c>
      <c r="C19" s="18">
        <v>0</v>
      </c>
      <c r="D19" s="18">
        <v>0</v>
      </c>
      <c r="E19" s="19">
        <v>0</v>
      </c>
      <c r="F19" s="69"/>
      <c r="H19" s="69"/>
    </row>
    <row r="20" spans="1:8" ht="15" customHeight="1" x14ac:dyDescent="0.2">
      <c r="B20" s="23"/>
      <c r="C20" s="36"/>
      <c r="D20" s="36"/>
      <c r="E20" s="22"/>
      <c r="F20" s="69"/>
      <c r="H20" s="69"/>
    </row>
    <row r="21" spans="1:8" ht="15" customHeight="1" x14ac:dyDescent="0.2">
      <c r="A21" s="69" t="s">
        <v>361</v>
      </c>
      <c r="B21" s="81" t="s">
        <v>262</v>
      </c>
      <c r="C21" s="9" t="s">
        <v>108</v>
      </c>
      <c r="D21" s="9" t="s">
        <v>107</v>
      </c>
      <c r="E21" s="21" t="s">
        <v>0</v>
      </c>
      <c r="F21" s="69"/>
      <c r="H21" s="69"/>
    </row>
    <row r="22" spans="1:8" ht="15" customHeight="1" x14ac:dyDescent="0.2">
      <c r="B22" s="17" t="s">
        <v>104</v>
      </c>
      <c r="C22" s="18">
        <v>4396</v>
      </c>
      <c r="D22" s="18">
        <v>151</v>
      </c>
      <c r="E22" s="71">
        <v>4547</v>
      </c>
      <c r="F22" s="69"/>
      <c r="H22" s="69"/>
    </row>
    <row r="23" spans="1:8" ht="15" customHeight="1" x14ac:dyDescent="0.2">
      <c r="B23" s="17" t="s">
        <v>102</v>
      </c>
      <c r="C23" s="18">
        <v>2169</v>
      </c>
      <c r="D23" s="18">
        <v>78</v>
      </c>
      <c r="E23" s="16">
        <v>2247</v>
      </c>
      <c r="F23" s="69"/>
      <c r="H23" s="69"/>
    </row>
    <row r="24" spans="1:8" ht="15" customHeight="1" x14ac:dyDescent="0.2">
      <c r="B24" s="254" t="s">
        <v>101</v>
      </c>
      <c r="C24" s="254"/>
      <c r="D24" s="254"/>
      <c r="E24" s="254"/>
      <c r="F24" s="69"/>
      <c r="H24" s="69"/>
    </row>
    <row r="25" spans="1:8" ht="15" customHeight="1" x14ac:dyDescent="0.2">
      <c r="B25" s="80"/>
      <c r="C25" s="80"/>
      <c r="D25" s="80"/>
      <c r="E25" s="80"/>
      <c r="F25" s="69"/>
      <c r="H25" s="69"/>
    </row>
    <row r="26" spans="1:8" ht="15" customHeight="1" x14ac:dyDescent="0.2">
      <c r="A26" s="69" t="s">
        <v>362</v>
      </c>
      <c r="B26" s="252" t="s">
        <v>122</v>
      </c>
      <c r="C26" s="253"/>
      <c r="D26" s="80"/>
      <c r="E26" s="80"/>
      <c r="F26" s="69"/>
      <c r="H26" s="69"/>
    </row>
    <row r="27" spans="1:8" ht="15" customHeight="1" x14ac:dyDescent="0.2">
      <c r="B27" s="13" t="s">
        <v>119</v>
      </c>
      <c r="C27" s="18">
        <v>40</v>
      </c>
      <c r="D27" s="80"/>
      <c r="E27" s="80"/>
      <c r="F27" s="69"/>
      <c r="H27" s="69"/>
    </row>
    <row r="28" spans="1:8" ht="15" customHeight="1" x14ac:dyDescent="0.2">
      <c r="B28" s="13" t="s">
        <v>116</v>
      </c>
      <c r="C28" s="18">
        <v>44</v>
      </c>
      <c r="D28" s="80"/>
      <c r="E28" s="80"/>
      <c r="F28" s="69"/>
      <c r="H28" s="69"/>
    </row>
    <row r="29" spans="1:8" ht="15" customHeight="1" x14ac:dyDescent="0.2">
      <c r="B29" s="13" t="s">
        <v>113</v>
      </c>
      <c r="C29" s="18">
        <v>2</v>
      </c>
      <c r="D29" s="80"/>
      <c r="E29" s="80"/>
      <c r="F29" s="69"/>
      <c r="H29" s="69"/>
    </row>
    <row r="30" spans="1:8" ht="15" customHeight="1" x14ac:dyDescent="0.2">
      <c r="B30" s="2" t="s">
        <v>0</v>
      </c>
      <c r="C30" s="16">
        <f>C29+C28+C27</f>
        <v>86</v>
      </c>
      <c r="D30" s="80"/>
      <c r="E30" s="80"/>
      <c r="F30" s="69"/>
      <c r="H30" s="69"/>
    </row>
    <row r="31" spans="1:8" s="87" customFormat="1" ht="30" customHeight="1" x14ac:dyDescent="0.2">
      <c r="A31" s="69"/>
      <c r="B31" s="254" t="s">
        <v>110</v>
      </c>
      <c r="C31" s="254"/>
      <c r="D31" s="166"/>
      <c r="E31" s="166"/>
      <c r="F31" s="86"/>
      <c r="H31" s="180"/>
    </row>
    <row r="32" spans="1:8" s="87" customFormat="1" ht="12.75" x14ac:dyDescent="0.2">
      <c r="A32" s="69"/>
      <c r="B32" s="166"/>
      <c r="C32" s="166"/>
      <c r="D32" s="166"/>
      <c r="E32" s="166"/>
      <c r="F32" s="86"/>
      <c r="H32" s="180"/>
    </row>
    <row r="33" spans="1:8" ht="57.75" customHeight="1" x14ac:dyDescent="0.2">
      <c r="A33" s="161"/>
      <c r="B33" s="258" t="s">
        <v>371</v>
      </c>
      <c r="C33" s="258"/>
      <c r="D33" s="258"/>
      <c r="E33" s="258"/>
      <c r="F33" s="258"/>
      <c r="H33" s="69"/>
    </row>
    <row r="34" spans="1:8" ht="15" customHeight="1" x14ac:dyDescent="0.2">
      <c r="B34" s="80"/>
      <c r="C34" s="80"/>
      <c r="D34" s="80"/>
      <c r="E34" s="80"/>
    </row>
    <row r="35" spans="1:8" ht="45" customHeight="1" x14ac:dyDescent="0.2">
      <c r="A35" s="69" t="s">
        <v>360</v>
      </c>
      <c r="B35" s="74" t="s">
        <v>100</v>
      </c>
      <c r="C35" s="14" t="s">
        <v>99</v>
      </c>
      <c r="D35" s="2" t="s">
        <v>98</v>
      </c>
      <c r="E35" s="80"/>
    </row>
    <row r="36" spans="1:8" ht="15" customHeight="1" x14ac:dyDescent="0.2">
      <c r="A36" s="87"/>
      <c r="B36" s="116" t="s">
        <v>97</v>
      </c>
      <c r="C36" s="11">
        <v>81.5</v>
      </c>
      <c r="D36" s="11">
        <v>82.2</v>
      </c>
      <c r="E36" s="80"/>
    </row>
    <row r="37" spans="1:8" ht="12.75" x14ac:dyDescent="0.2">
      <c r="A37" s="75"/>
      <c r="B37" s="113" t="s">
        <v>96</v>
      </c>
      <c r="C37" s="8">
        <v>3.7</v>
      </c>
      <c r="D37" s="8">
        <v>3.3</v>
      </c>
      <c r="E37" s="80"/>
      <c r="F37" s="69"/>
      <c r="H37" s="69"/>
    </row>
    <row r="38" spans="1:8" ht="12.75" x14ac:dyDescent="0.2">
      <c r="B38" s="113" t="s">
        <v>88</v>
      </c>
      <c r="C38" s="8">
        <v>4.0999999999999996</v>
      </c>
      <c r="D38" s="8">
        <v>4.4000000000000004</v>
      </c>
      <c r="E38" s="80"/>
      <c r="F38" s="69"/>
      <c r="H38" s="69"/>
    </row>
    <row r="39" spans="1:8" ht="12.75" x14ac:dyDescent="0.2">
      <c r="B39" s="113" t="s">
        <v>87</v>
      </c>
      <c r="C39" s="34">
        <v>0.9</v>
      </c>
      <c r="D39" s="8">
        <v>0.8</v>
      </c>
      <c r="E39" s="80"/>
      <c r="F39" s="69"/>
      <c r="H39" s="69"/>
    </row>
    <row r="40" spans="1:8" ht="12.75" x14ac:dyDescent="0.2">
      <c r="B40" s="113" t="s">
        <v>301</v>
      </c>
      <c r="C40" s="8">
        <v>2.1</v>
      </c>
      <c r="D40" s="8">
        <v>2.8</v>
      </c>
      <c r="E40" s="80"/>
      <c r="F40" s="69"/>
      <c r="H40" s="69"/>
    </row>
    <row r="41" spans="1:8" ht="12.75" x14ac:dyDescent="0.2">
      <c r="B41" s="113" t="s">
        <v>302</v>
      </c>
      <c r="C41" s="8">
        <v>7.7</v>
      </c>
      <c r="D41" s="8">
        <v>6.5</v>
      </c>
      <c r="E41" s="80"/>
      <c r="F41" s="69"/>
      <c r="H41" s="69"/>
    </row>
    <row r="42" spans="1:8" ht="12.75" x14ac:dyDescent="0.2">
      <c r="B42" s="114" t="s">
        <v>303</v>
      </c>
      <c r="C42" s="6">
        <v>0</v>
      </c>
      <c r="D42" s="6">
        <v>0</v>
      </c>
      <c r="E42" s="80"/>
      <c r="F42" s="69"/>
      <c r="H42" s="69"/>
    </row>
    <row r="43" spans="1:8" ht="12.75" x14ac:dyDescent="0.2">
      <c r="B43" s="112" t="s">
        <v>0</v>
      </c>
      <c r="C43" s="115">
        <v>100</v>
      </c>
      <c r="D43" s="115">
        <v>100</v>
      </c>
      <c r="E43" s="80"/>
      <c r="F43" s="69"/>
      <c r="H43" s="69"/>
    </row>
    <row r="44" spans="1:8" ht="12.75" x14ac:dyDescent="0.2">
      <c r="B44" s="85"/>
      <c r="C44" s="85"/>
      <c r="D44" s="80"/>
      <c r="E44" s="80"/>
      <c r="F44" s="69"/>
      <c r="H44" s="69"/>
    </row>
    <row r="45" spans="1:8" ht="40.5" x14ac:dyDescent="0.2">
      <c r="A45" s="160" t="s">
        <v>363</v>
      </c>
      <c r="B45" s="88" t="s">
        <v>83</v>
      </c>
      <c r="C45" s="2" t="s">
        <v>82</v>
      </c>
      <c r="D45" s="2" t="s">
        <v>81</v>
      </c>
      <c r="F45" s="69"/>
      <c r="H45" s="69"/>
    </row>
    <row r="46" spans="1:8" ht="12.75" x14ac:dyDescent="0.2">
      <c r="B46" s="13" t="s">
        <v>78</v>
      </c>
      <c r="C46" s="119">
        <v>28.8</v>
      </c>
      <c r="D46" s="119">
        <v>27.3</v>
      </c>
      <c r="F46" s="69"/>
      <c r="H46" s="69"/>
    </row>
    <row r="47" spans="1:8" ht="25.5" x14ac:dyDescent="0.2">
      <c r="B47" s="13" t="s">
        <v>308</v>
      </c>
      <c r="C47" s="119">
        <v>14.7</v>
      </c>
      <c r="D47" s="119">
        <v>13.6</v>
      </c>
      <c r="F47" s="69"/>
      <c r="H47" s="69"/>
    </row>
    <row r="48" spans="1:8" ht="12.75" x14ac:dyDescent="0.2">
      <c r="B48" s="13" t="s">
        <v>75</v>
      </c>
      <c r="C48" s="119">
        <v>3.3</v>
      </c>
      <c r="D48" s="119">
        <v>2.9</v>
      </c>
      <c r="F48" s="69"/>
      <c r="H48" s="69"/>
    </row>
    <row r="49" spans="1:8" ht="12.75" x14ac:dyDescent="0.2">
      <c r="B49" s="13" t="s">
        <v>74</v>
      </c>
      <c r="C49" s="119">
        <v>1.5</v>
      </c>
      <c r="D49" s="119">
        <v>1.5</v>
      </c>
      <c r="F49" s="69"/>
      <c r="H49" s="69"/>
    </row>
    <row r="50" spans="1:8" ht="12.75" x14ac:dyDescent="0.2">
      <c r="B50" s="13" t="s">
        <v>73</v>
      </c>
      <c r="C50" s="119">
        <v>0.5</v>
      </c>
      <c r="D50" s="119">
        <v>0.6</v>
      </c>
      <c r="F50" s="69"/>
      <c r="H50" s="69"/>
    </row>
    <row r="51" spans="1:8" ht="12.75" x14ac:dyDescent="0.2">
      <c r="B51" s="13" t="s">
        <v>71</v>
      </c>
      <c r="C51" s="119">
        <v>0.8</v>
      </c>
      <c r="D51" s="119">
        <v>0.7</v>
      </c>
      <c r="F51" s="69"/>
      <c r="H51" s="69"/>
    </row>
    <row r="52" spans="1:8" ht="12.75" x14ac:dyDescent="0.2">
      <c r="B52" s="13" t="s">
        <v>69</v>
      </c>
      <c r="C52" s="119">
        <v>2.2999999999999998</v>
      </c>
      <c r="D52" s="119">
        <v>2</v>
      </c>
      <c r="F52" s="69"/>
      <c r="H52" s="69"/>
    </row>
    <row r="53" spans="1:8" ht="12.75" x14ac:dyDescent="0.2">
      <c r="B53" s="13" t="s">
        <v>67</v>
      </c>
      <c r="C53" s="119">
        <v>8.8000000000000007</v>
      </c>
      <c r="D53" s="119">
        <v>7.9</v>
      </c>
      <c r="F53" s="69"/>
      <c r="H53" s="69"/>
    </row>
    <row r="54" spans="1:8" ht="12.75" x14ac:dyDescent="0.2">
      <c r="B54" s="13" t="s">
        <v>65</v>
      </c>
      <c r="C54" s="119">
        <v>2.5</v>
      </c>
      <c r="D54" s="119">
        <v>2.1</v>
      </c>
      <c r="F54" s="69"/>
      <c r="H54" s="69"/>
    </row>
    <row r="55" spans="1:8" ht="15" customHeight="1" x14ac:dyDescent="0.2">
      <c r="B55" s="13" t="s">
        <v>151</v>
      </c>
      <c r="C55" s="119">
        <v>39.4</v>
      </c>
      <c r="D55" s="119">
        <v>39.6</v>
      </c>
      <c r="F55" s="69"/>
      <c r="H55" s="69"/>
    </row>
    <row r="56" spans="1:8" ht="15" customHeight="1" x14ac:dyDescent="0.2">
      <c r="B56" s="2" t="s">
        <v>152</v>
      </c>
      <c r="C56" s="120">
        <v>63.199999999999989</v>
      </c>
      <c r="D56" s="120">
        <v>58.6</v>
      </c>
      <c r="F56" s="69"/>
      <c r="H56" s="69"/>
    </row>
    <row r="57" spans="1:8" ht="30" customHeight="1" x14ac:dyDescent="0.2">
      <c r="B57" s="254" t="s">
        <v>312</v>
      </c>
      <c r="C57" s="254"/>
      <c r="D57" s="254"/>
      <c r="E57" s="80"/>
      <c r="H57" s="69"/>
    </row>
    <row r="58" spans="1:8" ht="15" customHeight="1" x14ac:dyDescent="0.2">
      <c r="B58" s="80"/>
      <c r="C58" s="80"/>
      <c r="D58" s="80"/>
      <c r="E58" s="80"/>
      <c r="H58" s="69"/>
    </row>
    <row r="59" spans="1:8" ht="15" customHeight="1" x14ac:dyDescent="0.2">
      <c r="A59" s="160" t="s">
        <v>364</v>
      </c>
      <c r="B59" s="256" t="s">
        <v>281</v>
      </c>
      <c r="C59" s="257"/>
      <c r="H59" s="69"/>
    </row>
    <row r="60" spans="1:8" ht="15" customHeight="1" x14ac:dyDescent="0.2">
      <c r="B60" s="7" t="s">
        <v>15</v>
      </c>
      <c r="C60" s="30">
        <v>0.5</v>
      </c>
      <c r="H60" s="69"/>
    </row>
    <row r="61" spans="1:8" ht="15" customHeight="1" x14ac:dyDescent="0.2">
      <c r="B61" s="4" t="s">
        <v>12</v>
      </c>
      <c r="C61" s="31">
        <v>67.3</v>
      </c>
      <c r="H61" s="69"/>
    </row>
    <row r="62" spans="1:8" ht="15" customHeight="1" x14ac:dyDescent="0.2">
      <c r="B62" s="4" t="s">
        <v>10</v>
      </c>
      <c r="C62" s="31">
        <v>18.5</v>
      </c>
      <c r="H62" s="69"/>
    </row>
    <row r="63" spans="1:8" ht="15" customHeight="1" x14ac:dyDescent="0.2">
      <c r="B63" s="4" t="s">
        <v>7</v>
      </c>
      <c r="C63" s="31">
        <v>6.2</v>
      </c>
      <c r="H63" s="69"/>
    </row>
    <row r="64" spans="1:8" ht="15" customHeight="1" x14ac:dyDescent="0.2">
      <c r="B64" s="4" t="s">
        <v>4</v>
      </c>
      <c r="C64" s="31">
        <v>3.2</v>
      </c>
      <c r="H64" s="69"/>
    </row>
    <row r="65" spans="1:8" ht="15" customHeight="1" x14ac:dyDescent="0.2">
      <c r="B65" s="4" t="s">
        <v>2</v>
      </c>
      <c r="C65" s="31">
        <v>1.7</v>
      </c>
      <c r="H65" s="69"/>
    </row>
    <row r="66" spans="1:8" ht="15" customHeight="1" x14ac:dyDescent="0.2">
      <c r="B66" s="4" t="s">
        <v>125</v>
      </c>
      <c r="C66" s="31">
        <v>1.5</v>
      </c>
      <c r="H66" s="69"/>
    </row>
    <row r="67" spans="1:8" ht="15" customHeight="1" x14ac:dyDescent="0.2">
      <c r="B67" s="4" t="s">
        <v>126</v>
      </c>
      <c r="C67" s="31">
        <v>0.8</v>
      </c>
      <c r="H67" s="69"/>
    </row>
    <row r="68" spans="1:8" ht="15" customHeight="1" x14ac:dyDescent="0.2">
      <c r="B68" s="3" t="s">
        <v>1</v>
      </c>
      <c r="C68" s="33">
        <v>0.3</v>
      </c>
      <c r="H68" s="69"/>
    </row>
    <row r="69" spans="1:8" ht="15" customHeight="1" x14ac:dyDescent="0.2">
      <c r="B69" s="2" t="s">
        <v>0</v>
      </c>
      <c r="C69" s="35">
        <v>100</v>
      </c>
      <c r="H69" s="69"/>
    </row>
    <row r="70" spans="1:8" ht="15" customHeight="1" x14ac:dyDescent="0.2">
      <c r="B70" s="5"/>
      <c r="C70" s="77"/>
      <c r="H70" s="69"/>
    </row>
    <row r="71" spans="1:8" ht="30" customHeight="1" x14ac:dyDescent="0.2">
      <c r="A71" s="160" t="s">
        <v>359</v>
      </c>
      <c r="B71" s="256" t="s">
        <v>63</v>
      </c>
      <c r="C71" s="257"/>
      <c r="H71" s="69"/>
    </row>
    <row r="72" spans="1:8" ht="15" customHeight="1" x14ac:dyDescent="0.2">
      <c r="B72" s="11" t="s">
        <v>59</v>
      </c>
      <c r="C72" s="40">
        <v>12.8</v>
      </c>
      <c r="H72" s="69"/>
    </row>
    <row r="73" spans="1:8" ht="15" customHeight="1" x14ac:dyDescent="0.2">
      <c r="B73" s="8" t="s">
        <v>55</v>
      </c>
      <c r="C73" s="41">
        <v>67.8</v>
      </c>
      <c r="H73" s="69"/>
    </row>
    <row r="74" spans="1:8" ht="15" customHeight="1" x14ac:dyDescent="0.2">
      <c r="B74" s="8" t="s">
        <v>52</v>
      </c>
      <c r="C74" s="41">
        <v>6.2</v>
      </c>
      <c r="H74" s="69"/>
    </row>
    <row r="75" spans="1:8" ht="15" customHeight="1" x14ac:dyDescent="0.2">
      <c r="B75" s="8" t="s">
        <v>48</v>
      </c>
      <c r="C75" s="41">
        <v>4.4000000000000004</v>
      </c>
      <c r="H75" s="69"/>
    </row>
    <row r="76" spans="1:8" ht="30" customHeight="1" x14ac:dyDescent="0.2">
      <c r="B76" s="8" t="s">
        <v>44</v>
      </c>
      <c r="C76" s="41">
        <v>0.3</v>
      </c>
      <c r="H76" s="69"/>
    </row>
    <row r="77" spans="1:8" ht="15" customHeight="1" x14ac:dyDescent="0.2">
      <c r="B77" s="8" t="s">
        <v>40</v>
      </c>
      <c r="C77" s="41">
        <v>2.7</v>
      </c>
    </row>
    <row r="78" spans="1:8" ht="15" customHeight="1" x14ac:dyDescent="0.2">
      <c r="B78" s="8" t="s">
        <v>36</v>
      </c>
      <c r="C78" s="41">
        <v>0.6</v>
      </c>
    </row>
    <row r="79" spans="1:8" ht="15" customHeight="1" x14ac:dyDescent="0.2">
      <c r="B79" s="8" t="s">
        <v>32</v>
      </c>
      <c r="C79" s="41">
        <v>4</v>
      </c>
      <c r="D79" s="12"/>
    </row>
    <row r="80" spans="1:8" ht="15" customHeight="1" x14ac:dyDescent="0.2">
      <c r="B80" s="8" t="s">
        <v>28</v>
      </c>
      <c r="C80" s="41">
        <v>0.3</v>
      </c>
    </row>
    <row r="81" spans="1:8" ht="15" customHeight="1" x14ac:dyDescent="0.2">
      <c r="B81" s="6" t="s">
        <v>25</v>
      </c>
      <c r="C81" s="42">
        <v>0.9</v>
      </c>
    </row>
    <row r="82" spans="1:8" ht="15" customHeight="1" x14ac:dyDescent="0.2">
      <c r="B82" s="2" t="s">
        <v>0</v>
      </c>
      <c r="C82" s="35">
        <v>100</v>
      </c>
    </row>
    <row r="83" spans="1:8" ht="15" customHeight="1" x14ac:dyDescent="0.2">
      <c r="B83" s="72"/>
    </row>
    <row r="84" spans="1:8" ht="30" customHeight="1" x14ac:dyDescent="0.2">
      <c r="A84" s="160" t="s">
        <v>365</v>
      </c>
      <c r="B84" s="256" t="s">
        <v>62</v>
      </c>
      <c r="C84" s="257"/>
    </row>
    <row r="85" spans="1:8" ht="15" customHeight="1" x14ac:dyDescent="0.2">
      <c r="B85" s="11" t="s">
        <v>58</v>
      </c>
      <c r="C85" s="37">
        <v>0.1</v>
      </c>
    </row>
    <row r="86" spans="1:8" ht="12.75" x14ac:dyDescent="0.2">
      <c r="B86" s="8" t="s">
        <v>307</v>
      </c>
      <c r="C86" s="38">
        <v>0.1</v>
      </c>
      <c r="D86" s="69"/>
      <c r="F86" s="69"/>
      <c r="H86" s="69"/>
    </row>
    <row r="87" spans="1:8" ht="12.75" x14ac:dyDescent="0.2">
      <c r="B87" s="8" t="s">
        <v>51</v>
      </c>
      <c r="C87" s="38">
        <v>0</v>
      </c>
      <c r="D87" s="69"/>
      <c r="F87" s="69"/>
      <c r="H87" s="69"/>
    </row>
    <row r="88" spans="1:8" ht="12.75" x14ac:dyDescent="0.2">
      <c r="B88" s="8" t="s">
        <v>306</v>
      </c>
      <c r="C88" s="38">
        <v>0</v>
      </c>
      <c r="D88" s="69"/>
      <c r="F88" s="69"/>
      <c r="H88" s="69"/>
    </row>
    <row r="89" spans="1:8" ht="15" x14ac:dyDescent="0.2">
      <c r="B89" s="8" t="s">
        <v>47</v>
      </c>
      <c r="C89" s="38">
        <v>0.1</v>
      </c>
      <c r="D89" s="69"/>
      <c r="F89" s="69"/>
      <c r="H89" s="69"/>
    </row>
    <row r="90" spans="1:8" ht="12.75" x14ac:dyDescent="0.2">
      <c r="B90" s="8" t="s">
        <v>43</v>
      </c>
      <c r="C90" s="38">
        <v>0</v>
      </c>
      <c r="D90" s="69"/>
      <c r="F90" s="69"/>
      <c r="H90" s="69"/>
    </row>
    <row r="91" spans="1:8" ht="12.75" x14ac:dyDescent="0.2">
      <c r="B91" s="8" t="s">
        <v>39</v>
      </c>
      <c r="C91" s="38">
        <v>2.1</v>
      </c>
      <c r="D91" s="69"/>
      <c r="F91" s="69"/>
      <c r="H91" s="69"/>
    </row>
    <row r="92" spans="1:8" ht="12.75" x14ac:dyDescent="0.2">
      <c r="B92" s="8" t="s">
        <v>35</v>
      </c>
      <c r="C92" s="38">
        <v>0.2</v>
      </c>
      <c r="D92" s="69"/>
      <c r="F92" s="69"/>
      <c r="H92" s="69"/>
    </row>
    <row r="93" spans="1:8" ht="12.75" x14ac:dyDescent="0.2">
      <c r="B93" s="8" t="s">
        <v>31</v>
      </c>
      <c r="C93" s="38">
        <v>92.4</v>
      </c>
      <c r="D93" s="69"/>
      <c r="F93" s="69"/>
      <c r="H93" s="69"/>
    </row>
    <row r="94" spans="1:8" ht="12.75" x14ac:dyDescent="0.2">
      <c r="B94" s="8" t="s">
        <v>27</v>
      </c>
      <c r="C94" s="38">
        <v>1.3</v>
      </c>
      <c r="D94" s="69"/>
      <c r="F94" s="69"/>
      <c r="H94" s="69"/>
    </row>
    <row r="95" spans="1:8" ht="12.75" x14ac:dyDescent="0.2">
      <c r="B95" s="8" t="s">
        <v>304</v>
      </c>
      <c r="C95" s="38">
        <v>0.2</v>
      </c>
      <c r="D95" s="69"/>
      <c r="F95" s="69"/>
      <c r="H95" s="69"/>
    </row>
    <row r="96" spans="1:8" ht="12.75" x14ac:dyDescent="0.2">
      <c r="B96" s="8" t="s">
        <v>305</v>
      </c>
      <c r="C96" s="38">
        <v>0.3</v>
      </c>
      <c r="D96" s="69"/>
      <c r="F96" s="69"/>
      <c r="H96" s="69"/>
    </row>
    <row r="97" spans="1:8" ht="12.75" x14ac:dyDescent="0.2">
      <c r="B97" s="8" t="s">
        <v>24</v>
      </c>
      <c r="C97" s="38">
        <v>2.5</v>
      </c>
      <c r="D97" s="69"/>
      <c r="F97" s="69"/>
      <c r="H97" s="69"/>
    </row>
    <row r="98" spans="1:8" ht="12.75" x14ac:dyDescent="0.2">
      <c r="B98" s="8" t="s">
        <v>20</v>
      </c>
      <c r="C98" s="38">
        <v>0.4</v>
      </c>
      <c r="D98" s="69"/>
      <c r="F98" s="69"/>
      <c r="H98" s="69"/>
    </row>
    <row r="99" spans="1:8" ht="12.75" x14ac:dyDescent="0.2">
      <c r="B99" s="8" t="s">
        <v>17</v>
      </c>
      <c r="C99" s="38">
        <v>0.3</v>
      </c>
      <c r="D99" s="69"/>
      <c r="F99" s="69"/>
      <c r="H99" s="69"/>
    </row>
    <row r="100" spans="1:8" ht="12.75" x14ac:dyDescent="0.2">
      <c r="B100" s="6" t="s">
        <v>14</v>
      </c>
      <c r="C100" s="39">
        <v>0</v>
      </c>
      <c r="D100" s="69"/>
      <c r="F100" s="69"/>
      <c r="H100" s="69"/>
    </row>
    <row r="101" spans="1:8" ht="12.75" x14ac:dyDescent="0.2">
      <c r="B101" s="2" t="s">
        <v>0</v>
      </c>
      <c r="C101" s="35">
        <v>100</v>
      </c>
      <c r="D101" s="69"/>
      <c r="F101" s="69"/>
      <c r="H101" s="69"/>
    </row>
    <row r="102" spans="1:8" ht="12.75" x14ac:dyDescent="0.2">
      <c r="B102" s="5"/>
      <c r="C102" s="77"/>
      <c r="D102" s="69"/>
      <c r="F102" s="69"/>
      <c r="H102" s="69"/>
    </row>
    <row r="103" spans="1:8" ht="24" x14ac:dyDescent="0.2">
      <c r="A103" s="160" t="s">
        <v>366</v>
      </c>
      <c r="B103" s="256" t="s">
        <v>60</v>
      </c>
      <c r="C103" s="257"/>
      <c r="D103" s="69"/>
      <c r="F103" s="69"/>
      <c r="H103" s="69"/>
    </row>
    <row r="104" spans="1:8" ht="12.75" x14ac:dyDescent="0.2">
      <c r="B104" s="7" t="s">
        <v>56</v>
      </c>
      <c r="C104" s="32">
        <v>8</v>
      </c>
      <c r="F104" s="69"/>
      <c r="H104" s="69"/>
    </row>
    <row r="105" spans="1:8" ht="12.75" x14ac:dyDescent="0.2">
      <c r="B105" s="4" t="s">
        <v>53</v>
      </c>
      <c r="C105" s="32">
        <v>25.9</v>
      </c>
      <c r="F105" s="69"/>
      <c r="H105" s="69"/>
    </row>
    <row r="106" spans="1:8" ht="12.75" x14ac:dyDescent="0.2">
      <c r="B106" s="4" t="s">
        <v>49</v>
      </c>
      <c r="C106" s="32">
        <v>4.5999999999999996</v>
      </c>
      <c r="F106" s="69"/>
      <c r="H106" s="69"/>
    </row>
    <row r="107" spans="1:8" ht="12.75" x14ac:dyDescent="0.2">
      <c r="B107" s="4" t="s">
        <v>45</v>
      </c>
      <c r="C107" s="32">
        <v>0.3</v>
      </c>
      <c r="F107" s="69"/>
      <c r="H107" s="69"/>
    </row>
    <row r="108" spans="1:8" ht="12.75" x14ac:dyDescent="0.2">
      <c r="B108" s="4" t="s">
        <v>41</v>
      </c>
      <c r="C108" s="32">
        <v>0.3</v>
      </c>
      <c r="F108" s="69"/>
      <c r="H108" s="69"/>
    </row>
    <row r="109" spans="1:8" ht="12.75" x14ac:dyDescent="0.2">
      <c r="B109" s="4" t="s">
        <v>37</v>
      </c>
      <c r="C109" s="32">
        <v>5</v>
      </c>
      <c r="F109" s="69"/>
      <c r="H109" s="69"/>
    </row>
    <row r="110" spans="1:8" ht="12.75" x14ac:dyDescent="0.2">
      <c r="B110" s="4" t="s">
        <v>33</v>
      </c>
      <c r="C110" s="32">
        <v>0.9</v>
      </c>
      <c r="F110" s="69"/>
      <c r="H110" s="69"/>
    </row>
    <row r="111" spans="1:8" ht="12.75" x14ac:dyDescent="0.2">
      <c r="B111" s="4" t="s">
        <v>29</v>
      </c>
      <c r="C111" s="32">
        <v>36.1</v>
      </c>
      <c r="F111" s="69"/>
      <c r="H111" s="69"/>
    </row>
    <row r="112" spans="1:8" ht="12.75" x14ac:dyDescent="0.2">
      <c r="B112" s="4" t="s">
        <v>26</v>
      </c>
      <c r="C112" s="32">
        <v>0.1</v>
      </c>
      <c r="F112" s="69"/>
      <c r="H112" s="69"/>
    </row>
    <row r="113" spans="1:8" ht="12.75" x14ac:dyDescent="0.2">
      <c r="B113" s="4" t="s">
        <v>127</v>
      </c>
      <c r="C113" s="32">
        <v>0</v>
      </c>
      <c r="F113" s="69"/>
      <c r="H113" s="69"/>
    </row>
    <row r="114" spans="1:8" ht="12.75" x14ac:dyDescent="0.2">
      <c r="B114" s="8" t="s">
        <v>128</v>
      </c>
      <c r="C114" s="32">
        <v>14.1</v>
      </c>
      <c r="F114" s="69"/>
      <c r="H114" s="69"/>
    </row>
    <row r="115" spans="1:8" ht="12.75" x14ac:dyDescent="0.2">
      <c r="B115" s="8" t="s">
        <v>129</v>
      </c>
      <c r="C115" s="32">
        <v>3.9</v>
      </c>
      <c r="F115" s="69"/>
      <c r="H115" s="69"/>
    </row>
    <row r="116" spans="1:8" ht="12.75" x14ac:dyDescent="0.2">
      <c r="B116" s="6" t="s">
        <v>18</v>
      </c>
      <c r="C116" s="32">
        <v>0.7</v>
      </c>
      <c r="F116" s="69"/>
      <c r="H116" s="69"/>
    </row>
    <row r="117" spans="1:8" ht="12.75" x14ac:dyDescent="0.2">
      <c r="B117" s="2" t="s">
        <v>0</v>
      </c>
      <c r="C117" s="35">
        <v>100</v>
      </c>
      <c r="F117" s="69"/>
      <c r="H117" s="69"/>
    </row>
    <row r="118" spans="1:8" ht="12.75" x14ac:dyDescent="0.2">
      <c r="F118" s="69"/>
      <c r="H118" s="69"/>
    </row>
    <row r="119" spans="1:8" ht="25.5" x14ac:dyDescent="0.2">
      <c r="A119" s="160" t="s">
        <v>367</v>
      </c>
      <c r="B119" s="81" t="s">
        <v>23</v>
      </c>
      <c r="C119" s="9" t="s">
        <v>22</v>
      </c>
      <c r="D119" s="9" t="s">
        <v>21</v>
      </c>
      <c r="F119" s="69"/>
      <c r="H119" s="69"/>
    </row>
    <row r="120" spans="1:8" ht="12.75" x14ac:dyDescent="0.2">
      <c r="B120" s="4" t="s">
        <v>19</v>
      </c>
      <c r="C120" s="44">
        <v>5.5</v>
      </c>
      <c r="D120" s="31">
        <v>1.1000000000000001</v>
      </c>
      <c r="F120" s="69"/>
      <c r="H120" s="69"/>
    </row>
    <row r="121" spans="1:8" ht="12.75" x14ac:dyDescent="0.2">
      <c r="B121" s="4" t="s">
        <v>16</v>
      </c>
      <c r="C121" s="44">
        <v>9.4</v>
      </c>
      <c r="D121" s="31">
        <v>3.5</v>
      </c>
      <c r="F121" s="69"/>
      <c r="H121" s="69"/>
    </row>
    <row r="122" spans="1:8" ht="12.75" x14ac:dyDescent="0.2">
      <c r="B122" s="4" t="s">
        <v>13</v>
      </c>
      <c r="C122" s="44">
        <v>15.6</v>
      </c>
      <c r="D122" s="31">
        <v>10.3</v>
      </c>
      <c r="F122" s="69"/>
      <c r="H122" s="69"/>
    </row>
    <row r="123" spans="1:8" ht="12.75" x14ac:dyDescent="0.2">
      <c r="B123" s="4" t="s">
        <v>11</v>
      </c>
      <c r="C123" s="44">
        <v>9</v>
      </c>
      <c r="D123" s="31">
        <v>13.3</v>
      </c>
      <c r="F123" s="69"/>
      <c r="H123" s="69"/>
    </row>
    <row r="124" spans="1:8" ht="12.75" x14ac:dyDescent="0.2">
      <c r="B124" s="4" t="s">
        <v>9</v>
      </c>
      <c r="C124" s="44">
        <v>33</v>
      </c>
      <c r="D124" s="31">
        <v>52.9</v>
      </c>
      <c r="F124" s="69"/>
      <c r="H124" s="69"/>
    </row>
    <row r="125" spans="1:8" ht="12.75" x14ac:dyDescent="0.2">
      <c r="B125" s="4" t="s">
        <v>6</v>
      </c>
      <c r="C125" s="44">
        <v>24.7</v>
      </c>
      <c r="D125" s="31">
        <v>9.3000000000000007</v>
      </c>
      <c r="F125" s="69"/>
      <c r="H125" s="69"/>
    </row>
    <row r="126" spans="1:8" ht="12.75" x14ac:dyDescent="0.2">
      <c r="B126" s="3" t="s">
        <v>3</v>
      </c>
      <c r="C126" s="45">
        <v>2.7</v>
      </c>
      <c r="D126" s="33">
        <v>9.6</v>
      </c>
      <c r="F126" s="69"/>
      <c r="H126" s="69"/>
    </row>
    <row r="127" spans="1:8" ht="12.75" x14ac:dyDescent="0.2">
      <c r="B127" s="2" t="s">
        <v>0</v>
      </c>
      <c r="C127" s="35">
        <v>100</v>
      </c>
      <c r="D127" s="35">
        <v>100</v>
      </c>
      <c r="F127" s="69"/>
      <c r="H127" s="69"/>
    </row>
    <row r="128" spans="1:8" ht="12.75" x14ac:dyDescent="0.2">
      <c r="F128" s="69"/>
      <c r="H128" s="69"/>
    </row>
    <row r="129" spans="1:8" ht="27.75" customHeight="1" x14ac:dyDescent="0.2">
      <c r="A129" s="160" t="s">
        <v>368</v>
      </c>
      <c r="B129" s="256" t="s">
        <v>61</v>
      </c>
      <c r="C129" s="257"/>
      <c r="F129" s="69"/>
      <c r="H129" s="69"/>
    </row>
    <row r="130" spans="1:8" ht="12.75" x14ac:dyDescent="0.2">
      <c r="B130" s="10" t="s">
        <v>57</v>
      </c>
      <c r="C130" s="43">
        <v>66.2</v>
      </c>
      <c r="F130" s="69"/>
      <c r="H130" s="69"/>
    </row>
    <row r="131" spans="1:8" ht="12.75" x14ac:dyDescent="0.2">
      <c r="B131" s="10" t="s">
        <v>54</v>
      </c>
      <c r="C131" s="32">
        <v>0.1</v>
      </c>
      <c r="F131" s="69"/>
      <c r="H131" s="69"/>
    </row>
    <row r="132" spans="1:8" ht="12.75" x14ac:dyDescent="0.2">
      <c r="B132" s="10" t="s">
        <v>50</v>
      </c>
      <c r="C132" s="32">
        <v>0.1</v>
      </c>
      <c r="F132" s="69"/>
      <c r="H132" s="69"/>
    </row>
    <row r="133" spans="1:8" ht="12.75" x14ac:dyDescent="0.2">
      <c r="B133" s="10" t="s">
        <v>46</v>
      </c>
      <c r="C133" s="32">
        <v>8.3000000000000007</v>
      </c>
      <c r="F133" s="69"/>
      <c r="H133" s="69"/>
    </row>
    <row r="134" spans="1:8" ht="12.75" x14ac:dyDescent="0.2">
      <c r="B134" s="10" t="s">
        <v>42</v>
      </c>
      <c r="C134" s="32">
        <v>0.3</v>
      </c>
      <c r="F134" s="69"/>
      <c r="H134" s="69"/>
    </row>
    <row r="135" spans="1:8" ht="12.75" x14ac:dyDescent="0.2">
      <c r="B135" s="10" t="s">
        <v>38</v>
      </c>
      <c r="C135" s="32">
        <v>1.1000000000000001</v>
      </c>
      <c r="F135" s="69"/>
      <c r="H135" s="69"/>
    </row>
    <row r="136" spans="1:8" ht="15" customHeight="1" x14ac:dyDescent="0.2">
      <c r="B136" s="10" t="s">
        <v>34</v>
      </c>
      <c r="C136" s="32">
        <v>22.1</v>
      </c>
    </row>
    <row r="137" spans="1:8" ht="15" customHeight="1" x14ac:dyDescent="0.2">
      <c r="B137" s="10" t="s">
        <v>30</v>
      </c>
      <c r="C137" s="32">
        <v>1.7</v>
      </c>
    </row>
    <row r="138" spans="1:8" ht="15" customHeight="1" x14ac:dyDescent="0.2">
      <c r="B138" s="2" t="s">
        <v>0</v>
      </c>
      <c r="C138" s="35">
        <v>100</v>
      </c>
    </row>
    <row r="139" spans="1:8" ht="15" customHeight="1" x14ac:dyDescent="0.2">
      <c r="B139" s="5"/>
      <c r="C139" s="77"/>
    </row>
    <row r="140" spans="1:8" ht="15" customHeight="1" x14ac:dyDescent="0.2">
      <c r="A140" s="160" t="s">
        <v>369</v>
      </c>
      <c r="B140" s="256" t="s">
        <v>8</v>
      </c>
      <c r="C140" s="257"/>
    </row>
    <row r="141" spans="1:8" ht="30" customHeight="1" x14ac:dyDescent="0.2">
      <c r="B141" s="6" t="s">
        <v>5</v>
      </c>
      <c r="C141" s="78">
        <v>54.7</v>
      </c>
    </row>
    <row r="142" spans="1:8" ht="30" customHeight="1" x14ac:dyDescent="0.2">
      <c r="B142" s="24" t="s">
        <v>263</v>
      </c>
      <c r="C142" s="29">
        <v>44.5</v>
      </c>
    </row>
    <row r="143" spans="1:8" ht="15" customHeight="1" x14ac:dyDescent="0.2"/>
    <row r="144" spans="1:8" ht="27" customHeight="1" x14ac:dyDescent="0.2">
      <c r="A144" s="160" t="s">
        <v>370</v>
      </c>
      <c r="B144" s="252" t="s">
        <v>286</v>
      </c>
      <c r="C144" s="261"/>
      <c r="D144" s="261"/>
      <c r="E144" s="261"/>
      <c r="F144" s="261"/>
      <c r="G144" s="253"/>
      <c r="H144" s="69"/>
    </row>
    <row r="145" spans="1:8" s="89" customFormat="1" ht="30" customHeight="1" x14ac:dyDescent="0.2">
      <c r="A145" s="69"/>
      <c r="B145" s="121" t="s">
        <v>252</v>
      </c>
      <c r="C145" s="122" t="s">
        <v>255</v>
      </c>
      <c r="D145" s="122" t="s">
        <v>256</v>
      </c>
      <c r="E145" s="122" t="s">
        <v>257</v>
      </c>
      <c r="F145" s="122" t="s">
        <v>258</v>
      </c>
      <c r="G145" s="122" t="s">
        <v>259</v>
      </c>
    </row>
    <row r="146" spans="1:8" ht="15" customHeight="1" x14ac:dyDescent="0.2">
      <c r="B146" s="68" t="s">
        <v>250</v>
      </c>
      <c r="C146" s="92">
        <v>8</v>
      </c>
      <c r="D146" s="92">
        <v>5</v>
      </c>
      <c r="E146" s="90">
        <v>0</v>
      </c>
      <c r="F146" s="93">
        <v>3</v>
      </c>
      <c r="G146" s="93">
        <v>0</v>
      </c>
      <c r="H146" s="69"/>
    </row>
    <row r="147" spans="1:8" ht="15" customHeight="1" x14ac:dyDescent="0.2">
      <c r="A147" s="160"/>
      <c r="B147" s="50" t="s">
        <v>144</v>
      </c>
      <c r="C147" s="96">
        <v>3</v>
      </c>
      <c r="D147" s="96">
        <v>2</v>
      </c>
      <c r="E147" s="94">
        <v>0</v>
      </c>
      <c r="F147" s="97">
        <v>1</v>
      </c>
      <c r="G147" s="97">
        <v>0</v>
      </c>
      <c r="H147" s="69"/>
    </row>
    <row r="148" spans="1:8" ht="15" customHeight="1" x14ac:dyDescent="0.2">
      <c r="B148" s="50" t="s">
        <v>130</v>
      </c>
      <c r="C148" s="96">
        <v>0</v>
      </c>
      <c r="D148" s="96">
        <v>0</v>
      </c>
      <c r="E148" s="94">
        <v>0</v>
      </c>
      <c r="F148" s="97">
        <v>0</v>
      </c>
      <c r="G148" s="97">
        <v>0</v>
      </c>
      <c r="H148" s="69"/>
    </row>
    <row r="149" spans="1:8" ht="15" customHeight="1" x14ac:dyDescent="0.2">
      <c r="B149" s="50" t="s">
        <v>131</v>
      </c>
      <c r="C149" s="96">
        <v>0</v>
      </c>
      <c r="D149" s="96">
        <v>0</v>
      </c>
      <c r="E149" s="94">
        <v>0</v>
      </c>
      <c r="F149" s="97">
        <v>0</v>
      </c>
      <c r="G149" s="97">
        <v>0</v>
      </c>
      <c r="H149" s="69"/>
    </row>
    <row r="150" spans="1:8" ht="15" customHeight="1" x14ac:dyDescent="0.2">
      <c r="B150" s="50" t="s">
        <v>132</v>
      </c>
      <c r="C150" s="96">
        <v>0</v>
      </c>
      <c r="D150" s="96">
        <v>0</v>
      </c>
      <c r="E150" s="94">
        <v>0</v>
      </c>
      <c r="F150" s="97">
        <v>0</v>
      </c>
      <c r="G150" s="97">
        <v>0</v>
      </c>
      <c r="H150" s="69"/>
    </row>
    <row r="151" spans="1:8" ht="15" customHeight="1" x14ac:dyDescent="0.2">
      <c r="B151" s="50" t="s">
        <v>251</v>
      </c>
      <c r="C151" s="96">
        <v>0</v>
      </c>
      <c r="D151" s="96">
        <v>0</v>
      </c>
      <c r="E151" s="94">
        <v>0</v>
      </c>
      <c r="F151" s="97">
        <v>0</v>
      </c>
      <c r="G151" s="97">
        <v>0</v>
      </c>
      <c r="H151" s="69"/>
    </row>
    <row r="152" spans="1:8" ht="15" customHeight="1" x14ac:dyDescent="0.2">
      <c r="B152" s="50" t="s">
        <v>77</v>
      </c>
      <c r="C152" s="96">
        <v>0</v>
      </c>
      <c r="D152" s="96">
        <v>0</v>
      </c>
      <c r="E152" s="94">
        <v>0</v>
      </c>
      <c r="F152" s="97">
        <v>0</v>
      </c>
      <c r="G152" s="97">
        <v>0</v>
      </c>
      <c r="H152" s="69"/>
    </row>
    <row r="153" spans="1:8" ht="15" customHeight="1" x14ac:dyDescent="0.2">
      <c r="B153" s="50" t="s">
        <v>133</v>
      </c>
      <c r="C153" s="96">
        <v>9</v>
      </c>
      <c r="D153" s="96">
        <v>3</v>
      </c>
      <c r="E153" s="94">
        <v>3</v>
      </c>
      <c r="F153" s="97">
        <v>3</v>
      </c>
      <c r="G153" s="97">
        <v>0</v>
      </c>
      <c r="H153" s="69"/>
    </row>
    <row r="154" spans="1:8" ht="15" customHeight="1" x14ac:dyDescent="0.2">
      <c r="B154" s="50" t="s">
        <v>134</v>
      </c>
      <c r="C154" s="96">
        <v>24</v>
      </c>
      <c r="D154" s="96">
        <v>7</v>
      </c>
      <c r="E154" s="94">
        <v>7</v>
      </c>
      <c r="F154" s="97">
        <v>10</v>
      </c>
      <c r="G154" s="97">
        <v>2</v>
      </c>
      <c r="H154" s="69"/>
    </row>
    <row r="155" spans="1:8" ht="15" customHeight="1" x14ac:dyDescent="0.2">
      <c r="B155" s="50" t="s">
        <v>149</v>
      </c>
      <c r="C155" s="96">
        <v>0</v>
      </c>
      <c r="D155" s="96">
        <v>0</v>
      </c>
      <c r="E155" s="94">
        <v>0</v>
      </c>
      <c r="F155" s="97">
        <v>0</v>
      </c>
      <c r="G155" s="97">
        <v>0</v>
      </c>
      <c r="H155" s="69"/>
    </row>
    <row r="156" spans="1:8" ht="15" customHeight="1" x14ac:dyDescent="0.2">
      <c r="B156" s="50" t="s">
        <v>150</v>
      </c>
      <c r="C156" s="96">
        <v>1</v>
      </c>
      <c r="D156" s="96">
        <v>0</v>
      </c>
      <c r="E156" s="94">
        <v>1</v>
      </c>
      <c r="F156" s="97">
        <v>0</v>
      </c>
      <c r="G156" s="97">
        <v>0</v>
      </c>
      <c r="H156" s="69"/>
    </row>
    <row r="157" spans="1:8" ht="15" customHeight="1" x14ac:dyDescent="0.2">
      <c r="B157" s="50" t="s">
        <v>253</v>
      </c>
      <c r="C157" s="96">
        <v>0</v>
      </c>
      <c r="D157" s="96">
        <v>0</v>
      </c>
      <c r="E157" s="94">
        <v>0</v>
      </c>
      <c r="F157" s="97">
        <v>0</v>
      </c>
      <c r="G157" s="97">
        <v>0</v>
      </c>
      <c r="H157" s="69"/>
    </row>
    <row r="158" spans="1:8" ht="15" customHeight="1" x14ac:dyDescent="0.2">
      <c r="B158" s="50" t="s">
        <v>135</v>
      </c>
      <c r="C158" s="96">
        <v>9</v>
      </c>
      <c r="D158" s="96">
        <v>6</v>
      </c>
      <c r="E158" s="94">
        <v>3</v>
      </c>
      <c r="F158" s="97">
        <v>0</v>
      </c>
      <c r="G158" s="97">
        <v>0</v>
      </c>
      <c r="H158" s="69"/>
    </row>
    <row r="159" spans="1:8" ht="15" customHeight="1" x14ac:dyDescent="0.2">
      <c r="B159" s="50" t="s">
        <v>146</v>
      </c>
      <c r="C159" s="96">
        <v>0</v>
      </c>
      <c r="D159" s="96">
        <v>0</v>
      </c>
      <c r="E159" s="94">
        <v>0</v>
      </c>
      <c r="F159" s="97">
        <v>0</v>
      </c>
      <c r="G159" s="97">
        <v>0</v>
      </c>
      <c r="H159" s="69"/>
    </row>
    <row r="160" spans="1:8" ht="15" customHeight="1" x14ac:dyDescent="0.2">
      <c r="B160" s="50" t="s">
        <v>136</v>
      </c>
      <c r="C160" s="96">
        <v>0</v>
      </c>
      <c r="D160" s="96">
        <v>0</v>
      </c>
      <c r="E160" s="94">
        <v>0</v>
      </c>
      <c r="F160" s="97">
        <v>0</v>
      </c>
      <c r="G160" s="97">
        <v>0</v>
      </c>
      <c r="H160" s="69"/>
    </row>
    <row r="161" spans="2:8" ht="15" customHeight="1" x14ac:dyDescent="0.2">
      <c r="B161" s="50" t="s">
        <v>148</v>
      </c>
      <c r="C161" s="96">
        <v>0</v>
      </c>
      <c r="D161" s="96">
        <v>0</v>
      </c>
      <c r="E161" s="94">
        <v>0</v>
      </c>
      <c r="F161" s="97">
        <v>0</v>
      </c>
      <c r="G161" s="97">
        <v>0</v>
      </c>
      <c r="H161" s="69"/>
    </row>
    <row r="162" spans="2:8" ht="15" customHeight="1" x14ac:dyDescent="0.2">
      <c r="B162" s="50" t="s">
        <v>137</v>
      </c>
      <c r="C162" s="96">
        <v>3</v>
      </c>
      <c r="D162" s="96">
        <v>2</v>
      </c>
      <c r="E162" s="94">
        <v>1</v>
      </c>
      <c r="F162" s="97">
        <v>0</v>
      </c>
      <c r="G162" s="97">
        <v>0</v>
      </c>
      <c r="H162" s="69"/>
    </row>
    <row r="163" spans="2:8" ht="15" customHeight="1" x14ac:dyDescent="0.2">
      <c r="B163" s="50" t="s">
        <v>248</v>
      </c>
      <c r="C163" s="96">
        <v>2</v>
      </c>
      <c r="D163" s="96">
        <v>2</v>
      </c>
      <c r="E163" s="94">
        <v>0</v>
      </c>
      <c r="F163" s="97">
        <v>0</v>
      </c>
      <c r="G163" s="97">
        <v>0</v>
      </c>
      <c r="H163" s="69"/>
    </row>
    <row r="164" spans="2:8" ht="15" customHeight="1" x14ac:dyDescent="0.2">
      <c r="B164" s="50" t="s">
        <v>142</v>
      </c>
      <c r="C164" s="96">
        <v>14</v>
      </c>
      <c r="D164" s="96">
        <v>8</v>
      </c>
      <c r="E164" s="94">
        <v>2</v>
      </c>
      <c r="F164" s="97">
        <v>4</v>
      </c>
      <c r="G164" s="97">
        <v>0</v>
      </c>
      <c r="H164" s="69"/>
    </row>
    <row r="165" spans="2:8" ht="15" customHeight="1" x14ac:dyDescent="0.2">
      <c r="B165" s="50" t="s">
        <v>147</v>
      </c>
      <c r="C165" s="96">
        <v>0</v>
      </c>
      <c r="D165" s="96">
        <v>0</v>
      </c>
      <c r="E165" s="94">
        <v>0</v>
      </c>
      <c r="F165" s="97">
        <v>0</v>
      </c>
      <c r="G165" s="97">
        <v>0</v>
      </c>
      <c r="H165" s="69"/>
    </row>
    <row r="166" spans="2:8" ht="15" customHeight="1" x14ac:dyDescent="0.2">
      <c r="B166" s="50" t="s">
        <v>254</v>
      </c>
      <c r="C166" s="50">
        <v>6</v>
      </c>
      <c r="D166" s="50">
        <v>3</v>
      </c>
      <c r="E166" s="8">
        <v>1</v>
      </c>
      <c r="F166" s="123">
        <v>2</v>
      </c>
      <c r="G166" s="123">
        <v>0</v>
      </c>
      <c r="H166" s="69"/>
    </row>
    <row r="167" spans="2:8" ht="15" customHeight="1" x14ac:dyDescent="0.2">
      <c r="B167" s="50" t="s">
        <v>247</v>
      </c>
      <c r="C167" s="50">
        <v>22</v>
      </c>
      <c r="D167" s="50">
        <v>8</v>
      </c>
      <c r="E167" s="8">
        <v>4</v>
      </c>
      <c r="F167" s="123">
        <v>10</v>
      </c>
      <c r="G167" s="123">
        <v>0</v>
      </c>
      <c r="H167" s="69"/>
    </row>
    <row r="168" spans="2:8" ht="15" customHeight="1" x14ac:dyDescent="0.2">
      <c r="B168" s="50" t="s">
        <v>138</v>
      </c>
      <c r="C168" s="50">
        <v>5</v>
      </c>
      <c r="D168" s="50">
        <v>1</v>
      </c>
      <c r="E168" s="8">
        <v>4</v>
      </c>
      <c r="F168" s="123">
        <v>0</v>
      </c>
      <c r="G168" s="123">
        <v>0</v>
      </c>
      <c r="H168" s="69"/>
    </row>
    <row r="169" spans="2:8" ht="15" customHeight="1" x14ac:dyDescent="0.2">
      <c r="B169" s="50" t="s">
        <v>143</v>
      </c>
      <c r="C169" s="50">
        <v>1</v>
      </c>
      <c r="D169" s="50">
        <v>0</v>
      </c>
      <c r="E169" s="8">
        <v>0</v>
      </c>
      <c r="F169" s="123">
        <v>1</v>
      </c>
      <c r="G169" s="123">
        <v>0</v>
      </c>
      <c r="H169" s="69"/>
    </row>
    <row r="170" spans="2:8" ht="15" customHeight="1" x14ac:dyDescent="0.2">
      <c r="B170" s="50" t="s">
        <v>139</v>
      </c>
      <c r="C170" s="50">
        <v>1</v>
      </c>
      <c r="D170" s="50">
        <v>0</v>
      </c>
      <c r="E170" s="8">
        <v>0</v>
      </c>
      <c r="F170" s="123">
        <v>1</v>
      </c>
      <c r="G170" s="123">
        <v>0</v>
      </c>
      <c r="H170" s="69"/>
    </row>
    <row r="171" spans="2:8" ht="15" customHeight="1" x14ac:dyDescent="0.2">
      <c r="B171" s="50" t="s">
        <v>145</v>
      </c>
      <c r="C171" s="50">
        <v>7</v>
      </c>
      <c r="D171" s="50">
        <v>6</v>
      </c>
      <c r="E171" s="8">
        <v>1</v>
      </c>
      <c r="F171" s="123">
        <v>0</v>
      </c>
      <c r="G171" s="123">
        <v>0</v>
      </c>
      <c r="H171" s="69"/>
    </row>
    <row r="172" spans="2:8" ht="15" customHeight="1" x14ac:dyDescent="0.2">
      <c r="B172" s="50" t="s">
        <v>140</v>
      </c>
      <c r="C172" s="50">
        <v>1</v>
      </c>
      <c r="D172" s="50">
        <v>0</v>
      </c>
      <c r="E172" s="8">
        <v>1</v>
      </c>
      <c r="F172" s="123">
        <v>0</v>
      </c>
      <c r="G172" s="123">
        <v>0</v>
      </c>
      <c r="H172" s="69"/>
    </row>
    <row r="173" spans="2:8" ht="15" customHeight="1" x14ac:dyDescent="0.2">
      <c r="B173" s="126" t="s">
        <v>141</v>
      </c>
      <c r="C173" s="126">
        <v>0</v>
      </c>
      <c r="D173" s="126">
        <v>0</v>
      </c>
      <c r="E173" s="6">
        <v>0</v>
      </c>
      <c r="F173" s="127">
        <v>0</v>
      </c>
      <c r="G173" s="127">
        <v>0</v>
      </c>
      <c r="H173" s="69"/>
    </row>
    <row r="174" spans="2:8" ht="15" customHeight="1" x14ac:dyDescent="0.2">
      <c r="B174" s="124" t="s">
        <v>0</v>
      </c>
      <c r="C174" s="79">
        <f>SUM(C146:C173)</f>
        <v>116</v>
      </c>
      <c r="D174" s="79">
        <f t="shared" ref="D174:G174" si="0">SUM(D146:D173)</f>
        <v>53</v>
      </c>
      <c r="E174" s="129">
        <f t="shared" si="0"/>
        <v>28</v>
      </c>
      <c r="F174" s="128">
        <f t="shared" si="0"/>
        <v>35</v>
      </c>
      <c r="G174" s="125">
        <f t="shared" si="0"/>
        <v>2</v>
      </c>
      <c r="H174" s="69"/>
    </row>
    <row r="176" spans="2:8" ht="20.100000000000001" customHeight="1" x14ac:dyDescent="0.2">
      <c r="C176" s="69"/>
    </row>
    <row r="179" spans="3:8" ht="12.75" x14ac:dyDescent="0.2">
      <c r="C179" s="69"/>
      <c r="D179" s="69"/>
      <c r="F179" s="69"/>
      <c r="H179" s="69"/>
    </row>
  </sheetData>
  <sortState ref="B62:G79">
    <sortCondition ref="B16"/>
  </sortState>
  <mergeCells count="15">
    <mergeCell ref="A1:G1"/>
    <mergeCell ref="B3:F3"/>
    <mergeCell ref="B33:F33"/>
    <mergeCell ref="B144:G144"/>
    <mergeCell ref="B31:C31"/>
    <mergeCell ref="B24:E24"/>
    <mergeCell ref="B26:C26"/>
    <mergeCell ref="B13:F13"/>
    <mergeCell ref="B57:D57"/>
    <mergeCell ref="B71:C71"/>
    <mergeCell ref="B140:C140"/>
    <mergeCell ref="B59:C59"/>
    <mergeCell ref="B129:C129"/>
    <mergeCell ref="B103:C103"/>
    <mergeCell ref="B84:C84"/>
  </mergeCells>
  <hyperlinks>
    <hyperlink ref="J1" location="Sommaire!A1" display="Sommaire"/>
  </hyperlinks>
  <pageMargins left="0.25" right="0.25" top="0.75" bottom="0.75" header="0.3" footer="0.3"/>
  <pageSetup paperSize="8" scale="68" orientation="portrait" r:id="rId1"/>
  <rowBreaks count="1" manualBreakCount="1">
    <brk id="69"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2.140625" style="104" customWidth="1"/>
    <col min="9" max="16384" width="10.7109375" style="69"/>
  </cols>
  <sheetData>
    <row r="1" spans="1:9" ht="15" customHeight="1" x14ac:dyDescent="0.2">
      <c r="A1" s="260" t="s">
        <v>273</v>
      </c>
      <c r="B1" s="260"/>
      <c r="C1" s="260"/>
      <c r="D1" s="260"/>
      <c r="E1" s="260"/>
      <c r="F1" s="260"/>
      <c r="G1" s="260"/>
      <c r="H1" s="260"/>
      <c r="I1" s="130" t="s">
        <v>311</v>
      </c>
    </row>
    <row r="2" spans="1:9" ht="15" customHeight="1" x14ac:dyDescent="0.2">
      <c r="A2" s="161"/>
      <c r="B2" s="161"/>
      <c r="C2" s="161"/>
      <c r="D2" s="161"/>
      <c r="E2" s="161"/>
      <c r="F2" s="161"/>
      <c r="H2" s="69"/>
      <c r="I2" s="130"/>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2361</v>
      </c>
      <c r="D6" s="28">
        <v>184</v>
      </c>
      <c r="E6" s="16">
        <v>2545</v>
      </c>
      <c r="F6" s="46">
        <v>26</v>
      </c>
    </row>
    <row r="7" spans="1:9" ht="15" customHeight="1" x14ac:dyDescent="0.2">
      <c r="B7" s="13" t="s">
        <v>118</v>
      </c>
      <c r="C7" s="28">
        <v>2249</v>
      </c>
      <c r="D7" s="28">
        <v>147</v>
      </c>
      <c r="E7" s="16">
        <v>2396</v>
      </c>
      <c r="F7" s="46">
        <v>19</v>
      </c>
    </row>
    <row r="8" spans="1:9" ht="15" customHeight="1" x14ac:dyDescent="0.2">
      <c r="B8" s="13" t="s">
        <v>115</v>
      </c>
      <c r="C8" s="28">
        <v>2699</v>
      </c>
      <c r="D8" s="28">
        <v>178</v>
      </c>
      <c r="E8" s="19">
        <v>2877</v>
      </c>
      <c r="F8" s="46">
        <v>30</v>
      </c>
    </row>
    <row r="9" spans="1:9" ht="15" customHeight="1" x14ac:dyDescent="0.2">
      <c r="B9" s="2" t="s">
        <v>0</v>
      </c>
      <c r="C9" s="70">
        <v>7309</v>
      </c>
      <c r="D9" s="70">
        <v>509</v>
      </c>
      <c r="E9" s="70">
        <v>7818</v>
      </c>
      <c r="F9" s="70">
        <v>75</v>
      </c>
    </row>
    <row r="10" spans="1:9" ht="15" customHeight="1" x14ac:dyDescent="0.2">
      <c r="B10" s="20" t="s">
        <v>111</v>
      </c>
      <c r="C10" s="29">
        <v>10</v>
      </c>
      <c r="D10" s="29">
        <v>0</v>
      </c>
      <c r="E10" s="16">
        <v>10</v>
      </c>
      <c r="F10" s="27" t="s">
        <v>105</v>
      </c>
    </row>
    <row r="11" spans="1:9" ht="15" customHeight="1" x14ac:dyDescent="0.2">
      <c r="B11" s="20" t="s">
        <v>109</v>
      </c>
      <c r="C11" s="29">
        <v>128</v>
      </c>
      <c r="D11" s="29">
        <v>12</v>
      </c>
      <c r="E11" s="16">
        <v>140</v>
      </c>
      <c r="F11" s="27" t="s">
        <v>105</v>
      </c>
      <c r="H11" s="72"/>
    </row>
    <row r="12" spans="1:9" ht="15" customHeight="1" x14ac:dyDescent="0.2">
      <c r="B12" s="20" t="s">
        <v>106</v>
      </c>
      <c r="C12" s="28">
        <v>2052</v>
      </c>
      <c r="D12" s="28">
        <v>163</v>
      </c>
      <c r="E12" s="19">
        <v>2215</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c r="H15" s="69"/>
    </row>
    <row r="16" spans="1:9" ht="15" customHeight="1" x14ac:dyDescent="0.2">
      <c r="B16" s="17" t="s">
        <v>120</v>
      </c>
      <c r="C16" s="18">
        <v>2436</v>
      </c>
      <c r="D16" s="18">
        <v>143</v>
      </c>
      <c r="E16" s="19">
        <v>2579</v>
      </c>
      <c r="F16" s="69"/>
      <c r="H16" s="69"/>
    </row>
    <row r="17" spans="2:8" ht="15" customHeight="1" x14ac:dyDescent="0.2">
      <c r="B17" s="17" t="s">
        <v>117</v>
      </c>
      <c r="C17" s="18">
        <v>1898</v>
      </c>
      <c r="D17" s="18">
        <v>106</v>
      </c>
      <c r="E17" s="19">
        <v>2004</v>
      </c>
      <c r="F17" s="69"/>
      <c r="H17" s="69"/>
    </row>
    <row r="18" spans="2:8" ht="15" customHeight="1" x14ac:dyDescent="0.2">
      <c r="B18" s="17" t="s">
        <v>114</v>
      </c>
      <c r="C18" s="18">
        <v>34</v>
      </c>
      <c r="D18" s="18">
        <v>4</v>
      </c>
      <c r="E18" s="19">
        <v>38</v>
      </c>
      <c r="F18" s="69"/>
      <c r="H18" s="69"/>
    </row>
    <row r="19" spans="2:8" ht="15" customHeight="1" x14ac:dyDescent="0.2">
      <c r="B19" s="24" t="s">
        <v>112</v>
      </c>
      <c r="C19" s="18">
        <v>29</v>
      </c>
      <c r="D19" s="18">
        <v>3</v>
      </c>
      <c r="E19" s="19">
        <v>32</v>
      </c>
      <c r="F19" s="69"/>
      <c r="H19" s="69"/>
    </row>
    <row r="20" spans="2:8" ht="15" customHeight="1" x14ac:dyDescent="0.2">
      <c r="B20" s="23"/>
      <c r="C20" s="36"/>
      <c r="D20" s="36"/>
      <c r="E20" s="22"/>
      <c r="F20" s="69"/>
      <c r="H20" s="69"/>
    </row>
    <row r="21" spans="2:8" ht="15" customHeight="1" x14ac:dyDescent="0.2">
      <c r="B21" s="81" t="s">
        <v>262</v>
      </c>
      <c r="C21" s="9" t="s">
        <v>108</v>
      </c>
      <c r="D21" s="9" t="s">
        <v>107</v>
      </c>
      <c r="E21" s="21" t="s">
        <v>0</v>
      </c>
      <c r="F21" s="69"/>
      <c r="H21" s="69"/>
    </row>
    <row r="22" spans="2:8" ht="15" customHeight="1" x14ac:dyDescent="0.2">
      <c r="B22" s="17" t="s">
        <v>104</v>
      </c>
      <c r="C22" s="18">
        <v>7956</v>
      </c>
      <c r="D22" s="18">
        <v>783</v>
      </c>
      <c r="E22" s="71">
        <v>8739</v>
      </c>
      <c r="F22" s="69"/>
      <c r="H22" s="69"/>
    </row>
    <row r="23" spans="2:8" ht="15" customHeight="1" x14ac:dyDescent="0.2">
      <c r="B23" s="17" t="s">
        <v>102</v>
      </c>
      <c r="C23" s="18">
        <v>2952</v>
      </c>
      <c r="D23" s="18">
        <v>274</v>
      </c>
      <c r="E23" s="16">
        <v>3226</v>
      </c>
      <c r="F23" s="69"/>
      <c r="H23" s="69"/>
    </row>
    <row r="24" spans="2:8" ht="15" customHeight="1" x14ac:dyDescent="0.2">
      <c r="B24" s="254" t="s">
        <v>101</v>
      </c>
      <c r="C24" s="254"/>
      <c r="D24" s="254"/>
      <c r="E24" s="254"/>
      <c r="F24" s="69"/>
      <c r="H24" s="69"/>
    </row>
    <row r="25" spans="2:8" ht="15" customHeight="1" x14ac:dyDescent="0.2">
      <c r="B25" s="80"/>
      <c r="C25" s="80"/>
      <c r="D25" s="80"/>
      <c r="E25" s="80"/>
      <c r="F25" s="69"/>
      <c r="H25" s="69"/>
    </row>
    <row r="26" spans="2:8" ht="15" customHeight="1" x14ac:dyDescent="0.2">
      <c r="B26" s="252" t="s">
        <v>122</v>
      </c>
      <c r="C26" s="253"/>
      <c r="D26" s="80"/>
      <c r="E26" s="80"/>
      <c r="F26" s="69"/>
      <c r="H26" s="69"/>
    </row>
    <row r="27" spans="2:8" ht="15" customHeight="1" x14ac:dyDescent="0.2">
      <c r="B27" s="13" t="s">
        <v>119</v>
      </c>
      <c r="C27" s="18">
        <v>7</v>
      </c>
      <c r="D27" s="80"/>
      <c r="E27" s="80"/>
      <c r="F27" s="69"/>
      <c r="H27" s="69"/>
    </row>
    <row r="28" spans="2:8" ht="15" customHeight="1" x14ac:dyDescent="0.2">
      <c r="B28" s="13" t="s">
        <v>116</v>
      </c>
      <c r="C28" s="18">
        <v>62</v>
      </c>
      <c r="D28" s="80"/>
      <c r="E28" s="80"/>
      <c r="F28" s="69"/>
      <c r="H28" s="69"/>
    </row>
    <row r="29" spans="2:8" ht="15" customHeight="1" x14ac:dyDescent="0.2">
      <c r="B29" s="13" t="s">
        <v>113</v>
      </c>
      <c r="C29" s="18">
        <v>1</v>
      </c>
      <c r="D29" s="80"/>
      <c r="E29" s="80"/>
      <c r="F29" s="69"/>
      <c r="H29" s="69"/>
    </row>
    <row r="30" spans="2:8" ht="15" customHeight="1" x14ac:dyDescent="0.2">
      <c r="B30" s="2" t="s">
        <v>0</v>
      </c>
      <c r="C30" s="16">
        <f>C29+C28+C27</f>
        <v>70</v>
      </c>
      <c r="D30" s="80"/>
      <c r="E30" s="80"/>
      <c r="F30" s="69"/>
      <c r="H30" s="69"/>
    </row>
    <row r="31" spans="2:8" s="87" customFormat="1" ht="30" customHeight="1" x14ac:dyDescent="0.2">
      <c r="B31" s="254" t="s">
        <v>110</v>
      </c>
      <c r="C31" s="254"/>
      <c r="D31" s="110"/>
      <c r="E31" s="110"/>
      <c r="F31" s="69"/>
      <c r="G31" s="69"/>
      <c r="H31" s="69"/>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66.7</v>
      </c>
      <c r="D34" s="11">
        <v>67.900000000000006</v>
      </c>
      <c r="E34" s="80"/>
    </row>
    <row r="35" spans="2:8" ht="12.75" x14ac:dyDescent="0.2">
      <c r="B35" s="113" t="s">
        <v>96</v>
      </c>
      <c r="C35" s="8">
        <v>0.3</v>
      </c>
      <c r="D35" s="8">
        <v>0.5</v>
      </c>
      <c r="E35" s="80"/>
      <c r="F35" s="69"/>
      <c r="H35" s="69"/>
    </row>
    <row r="36" spans="2:8" ht="12.75" x14ac:dyDescent="0.2">
      <c r="B36" s="113" t="s">
        <v>88</v>
      </c>
      <c r="C36" s="8">
        <v>3.8</v>
      </c>
      <c r="D36" s="8">
        <v>2.9</v>
      </c>
      <c r="E36" s="80"/>
      <c r="F36" s="69"/>
      <c r="H36" s="69"/>
    </row>
    <row r="37" spans="2:8" ht="12.75" x14ac:dyDescent="0.2">
      <c r="B37" s="113" t="s">
        <v>87</v>
      </c>
      <c r="C37" s="34">
        <v>2</v>
      </c>
      <c r="D37" s="8">
        <v>2.2000000000000002</v>
      </c>
      <c r="E37" s="80"/>
      <c r="F37" s="69"/>
      <c r="H37" s="69"/>
    </row>
    <row r="38" spans="2:8" ht="12.75" x14ac:dyDescent="0.2">
      <c r="B38" s="113" t="s">
        <v>301</v>
      </c>
      <c r="C38" s="8">
        <v>6</v>
      </c>
      <c r="D38" s="8">
        <v>16.600000000000001</v>
      </c>
      <c r="E38" s="80"/>
      <c r="F38" s="69"/>
      <c r="H38" s="69"/>
    </row>
    <row r="39" spans="2:8" ht="12.75" x14ac:dyDescent="0.2">
      <c r="B39" s="113" t="s">
        <v>302</v>
      </c>
      <c r="C39" s="8">
        <v>21.3</v>
      </c>
      <c r="D39" s="8">
        <v>9.9</v>
      </c>
      <c r="E39" s="80"/>
      <c r="F39" s="69"/>
      <c r="H39" s="69"/>
    </row>
    <row r="40" spans="2:8" ht="12.75" x14ac:dyDescent="0.2">
      <c r="B40" s="114" t="s">
        <v>303</v>
      </c>
      <c r="C40" s="6">
        <v>0</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35.299999999999997</v>
      </c>
      <c r="D44" s="119">
        <v>33.799999999999997</v>
      </c>
      <c r="F44" s="69"/>
      <c r="H44" s="69"/>
    </row>
    <row r="45" spans="2:8" ht="25.5" x14ac:dyDescent="0.2">
      <c r="B45" s="13" t="s">
        <v>308</v>
      </c>
      <c r="C45" s="119">
        <v>3.6</v>
      </c>
      <c r="D45" s="119">
        <v>3</v>
      </c>
      <c r="F45" s="69"/>
      <c r="H45" s="69"/>
    </row>
    <row r="46" spans="2:8" ht="12.75" x14ac:dyDescent="0.2">
      <c r="B46" s="13" t="s">
        <v>75</v>
      </c>
      <c r="C46" s="119">
        <v>0.3</v>
      </c>
      <c r="D46" s="119">
        <v>0.4</v>
      </c>
      <c r="F46" s="69"/>
      <c r="H46" s="69"/>
    </row>
    <row r="47" spans="2:8" ht="12.75" x14ac:dyDescent="0.2">
      <c r="B47" s="13" t="s">
        <v>74</v>
      </c>
      <c r="C47" s="119">
        <v>0.2</v>
      </c>
      <c r="D47" s="119">
        <v>0.2</v>
      </c>
      <c r="F47" s="69"/>
      <c r="H47" s="69"/>
    </row>
    <row r="48" spans="2:8" ht="12.75" x14ac:dyDescent="0.2">
      <c r="B48" s="13" t="s">
        <v>73</v>
      </c>
      <c r="C48" s="119">
        <v>0.2</v>
      </c>
      <c r="D48" s="119">
        <v>0.1</v>
      </c>
      <c r="F48" s="69"/>
      <c r="H48" s="69"/>
    </row>
    <row r="49" spans="2:8" ht="12.75" x14ac:dyDescent="0.2">
      <c r="B49" s="13" t="s">
        <v>71</v>
      </c>
      <c r="C49" s="119">
        <v>1.3</v>
      </c>
      <c r="D49" s="119">
        <v>1.4</v>
      </c>
      <c r="F49" s="69"/>
      <c r="H49" s="69"/>
    </row>
    <row r="50" spans="2:8" ht="12.75" x14ac:dyDescent="0.2">
      <c r="B50" s="13" t="s">
        <v>69</v>
      </c>
      <c r="C50" s="119">
        <v>3.3</v>
      </c>
      <c r="D50" s="119">
        <v>2.2999999999999998</v>
      </c>
      <c r="F50" s="69"/>
      <c r="H50" s="69"/>
    </row>
    <row r="51" spans="2:8" ht="12.75" x14ac:dyDescent="0.2">
      <c r="B51" s="13" t="s">
        <v>67</v>
      </c>
      <c r="C51" s="119">
        <v>24.8</v>
      </c>
      <c r="D51" s="119">
        <v>22.4</v>
      </c>
      <c r="F51" s="69"/>
      <c r="H51" s="69"/>
    </row>
    <row r="52" spans="2:8" ht="12.75" x14ac:dyDescent="0.2">
      <c r="B52" s="13" t="s">
        <v>65</v>
      </c>
      <c r="C52" s="119">
        <v>2.9</v>
      </c>
      <c r="D52" s="119">
        <v>2</v>
      </c>
      <c r="F52" s="69"/>
      <c r="H52" s="69"/>
    </row>
    <row r="53" spans="2:8" ht="15" customHeight="1" x14ac:dyDescent="0.2">
      <c r="B53" s="13" t="s">
        <v>151</v>
      </c>
      <c r="C53" s="119">
        <v>36.4</v>
      </c>
      <c r="D53" s="119">
        <v>33.6</v>
      </c>
      <c r="F53" s="69"/>
      <c r="H53" s="69"/>
    </row>
    <row r="54" spans="2:8" ht="15" customHeight="1" x14ac:dyDescent="0.2">
      <c r="B54" s="2" t="s">
        <v>152</v>
      </c>
      <c r="C54" s="120">
        <v>71.900000000000006</v>
      </c>
      <c r="D54" s="120">
        <v>65.599999999999994</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11.5</v>
      </c>
      <c r="H58" s="69"/>
    </row>
    <row r="59" spans="2:8" ht="15" customHeight="1" x14ac:dyDescent="0.2">
      <c r="B59" s="4" t="s">
        <v>12</v>
      </c>
      <c r="C59" s="31">
        <v>35.700000000000003</v>
      </c>
      <c r="H59" s="69"/>
    </row>
    <row r="60" spans="2:8" ht="15" customHeight="1" x14ac:dyDescent="0.2">
      <c r="B60" s="4" t="s">
        <v>10</v>
      </c>
      <c r="C60" s="31">
        <v>20.3</v>
      </c>
      <c r="H60" s="69"/>
    </row>
    <row r="61" spans="2:8" ht="15" customHeight="1" x14ac:dyDescent="0.2">
      <c r="B61" s="4" t="s">
        <v>7</v>
      </c>
      <c r="C61" s="31">
        <v>13.4</v>
      </c>
      <c r="H61" s="69"/>
    </row>
    <row r="62" spans="2:8" ht="15" customHeight="1" x14ac:dyDescent="0.2">
      <c r="B62" s="4" t="s">
        <v>4</v>
      </c>
      <c r="C62" s="31">
        <v>7.2</v>
      </c>
      <c r="H62" s="69"/>
    </row>
    <row r="63" spans="2:8" ht="15" customHeight="1" x14ac:dyDescent="0.2">
      <c r="B63" s="4" t="s">
        <v>2</v>
      </c>
      <c r="C63" s="31">
        <v>5.0999999999999996</v>
      </c>
      <c r="H63" s="69"/>
    </row>
    <row r="64" spans="2:8" ht="15" customHeight="1" x14ac:dyDescent="0.2">
      <c r="B64" s="4" t="s">
        <v>125</v>
      </c>
      <c r="C64" s="31">
        <v>4.0999999999999996</v>
      </c>
      <c r="H64" s="69"/>
    </row>
    <row r="65" spans="2:8" ht="15" customHeight="1" x14ac:dyDescent="0.2">
      <c r="B65" s="4" t="s">
        <v>126</v>
      </c>
      <c r="C65" s="31">
        <v>2.1</v>
      </c>
      <c r="H65" s="69"/>
    </row>
    <row r="66" spans="2:8" ht="15" customHeight="1" x14ac:dyDescent="0.2">
      <c r="B66" s="3" t="s">
        <v>1</v>
      </c>
      <c r="C66" s="33">
        <v>0.6</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20.100000000000001</v>
      </c>
      <c r="H70" s="69"/>
    </row>
    <row r="71" spans="2:8" ht="15" customHeight="1" x14ac:dyDescent="0.2">
      <c r="B71" s="8" t="s">
        <v>55</v>
      </c>
      <c r="C71" s="41">
        <v>30.5</v>
      </c>
      <c r="H71" s="69"/>
    </row>
    <row r="72" spans="2:8" ht="15" customHeight="1" x14ac:dyDescent="0.2">
      <c r="B72" s="8" t="s">
        <v>52</v>
      </c>
      <c r="C72" s="41">
        <v>10</v>
      </c>
      <c r="H72" s="69"/>
    </row>
    <row r="73" spans="2:8" ht="15" customHeight="1" x14ac:dyDescent="0.2">
      <c r="B73" s="8" t="s">
        <v>48</v>
      </c>
      <c r="C73" s="41">
        <v>17.5</v>
      </c>
      <c r="H73" s="69"/>
    </row>
    <row r="74" spans="2:8" ht="30" customHeight="1" x14ac:dyDescent="0.2">
      <c r="B74" s="8" t="s">
        <v>44</v>
      </c>
      <c r="C74" s="41">
        <v>1.3</v>
      </c>
      <c r="H74" s="69"/>
    </row>
    <row r="75" spans="2:8" ht="15" customHeight="1" x14ac:dyDescent="0.2">
      <c r="B75" s="8" t="s">
        <v>40</v>
      </c>
      <c r="C75" s="41">
        <v>11.5</v>
      </c>
    </row>
    <row r="76" spans="2:8" ht="15" customHeight="1" x14ac:dyDescent="0.2">
      <c r="B76" s="8" t="s">
        <v>36</v>
      </c>
      <c r="C76" s="41">
        <v>0.2</v>
      </c>
    </row>
    <row r="77" spans="2:8" ht="15" customHeight="1" x14ac:dyDescent="0.2">
      <c r="B77" s="8" t="s">
        <v>32</v>
      </c>
      <c r="C77" s="41">
        <v>5.4</v>
      </c>
      <c r="D77" s="12"/>
    </row>
    <row r="78" spans="2:8" ht="15" customHeight="1" x14ac:dyDescent="0.2">
      <c r="B78" s="8" t="s">
        <v>28</v>
      </c>
      <c r="C78" s="41">
        <v>0.9</v>
      </c>
    </row>
    <row r="79" spans="2:8" ht="15" customHeight="1" x14ac:dyDescent="0.2">
      <c r="B79" s="6" t="s">
        <v>25</v>
      </c>
      <c r="C79" s="42">
        <v>2.6</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0.1</v>
      </c>
    </row>
    <row r="84" spans="2:8" ht="12.75" x14ac:dyDescent="0.2">
      <c r="B84" s="8" t="s">
        <v>307</v>
      </c>
      <c r="C84" s="38">
        <v>0.5</v>
      </c>
      <c r="D84" s="69"/>
      <c r="F84" s="69"/>
      <c r="H84" s="69"/>
    </row>
    <row r="85" spans="2:8" ht="12.75" x14ac:dyDescent="0.2">
      <c r="B85" s="8" t="s">
        <v>51</v>
      </c>
      <c r="C85" s="38">
        <v>0</v>
      </c>
      <c r="D85" s="69"/>
      <c r="F85" s="69"/>
      <c r="H85" s="69"/>
    </row>
    <row r="86" spans="2:8" ht="12.75" x14ac:dyDescent="0.2">
      <c r="B86" s="8" t="s">
        <v>306</v>
      </c>
      <c r="C86" s="38">
        <v>0</v>
      </c>
      <c r="D86" s="69"/>
      <c r="F86" s="69"/>
      <c r="H86" s="69"/>
    </row>
    <row r="87" spans="2:8" ht="15" x14ac:dyDescent="0.2">
      <c r="B87" s="8" t="s">
        <v>47</v>
      </c>
      <c r="C87" s="38">
        <v>1</v>
      </c>
      <c r="D87" s="69"/>
      <c r="F87" s="69"/>
      <c r="H87" s="69"/>
    </row>
    <row r="88" spans="2:8" ht="12.75" x14ac:dyDescent="0.2">
      <c r="B88" s="8" t="s">
        <v>43</v>
      </c>
      <c r="C88" s="38">
        <v>0.7</v>
      </c>
      <c r="D88" s="69"/>
      <c r="F88" s="69"/>
      <c r="H88" s="69"/>
    </row>
    <row r="89" spans="2:8" ht="12.75" x14ac:dyDescent="0.2">
      <c r="B89" s="8" t="s">
        <v>39</v>
      </c>
      <c r="C89" s="38">
        <v>62</v>
      </c>
      <c r="D89" s="69"/>
      <c r="F89" s="69"/>
      <c r="H89" s="69"/>
    </row>
    <row r="90" spans="2:8" ht="12.75" x14ac:dyDescent="0.2">
      <c r="B90" s="8" t="s">
        <v>35</v>
      </c>
      <c r="C90" s="38">
        <v>3.9</v>
      </c>
      <c r="D90" s="69"/>
      <c r="F90" s="69"/>
      <c r="H90" s="69"/>
    </row>
    <row r="91" spans="2:8" ht="12.75" x14ac:dyDescent="0.2">
      <c r="B91" s="8" t="s">
        <v>31</v>
      </c>
      <c r="C91" s="38">
        <v>9.6999999999999993</v>
      </c>
      <c r="D91" s="69"/>
      <c r="F91" s="69"/>
      <c r="H91" s="69"/>
    </row>
    <row r="92" spans="2:8" ht="12.75" x14ac:dyDescent="0.2">
      <c r="B92" s="8" t="s">
        <v>27</v>
      </c>
      <c r="C92" s="38">
        <v>2.4</v>
      </c>
      <c r="D92" s="69"/>
      <c r="F92" s="69"/>
      <c r="H92" s="69"/>
    </row>
    <row r="93" spans="2:8" ht="12.75" x14ac:dyDescent="0.2">
      <c r="B93" s="8" t="s">
        <v>304</v>
      </c>
      <c r="C93" s="38">
        <v>3.6</v>
      </c>
      <c r="D93" s="69"/>
      <c r="F93" s="69"/>
      <c r="H93" s="69"/>
    </row>
    <row r="94" spans="2:8" ht="12.75" x14ac:dyDescent="0.2">
      <c r="B94" s="8" t="s">
        <v>305</v>
      </c>
      <c r="C94" s="38">
        <v>2.8</v>
      </c>
      <c r="D94" s="69"/>
      <c r="F94" s="69"/>
      <c r="H94" s="69"/>
    </row>
    <row r="95" spans="2:8" ht="12.75" x14ac:dyDescent="0.2">
      <c r="B95" s="8" t="s">
        <v>24</v>
      </c>
      <c r="C95" s="38">
        <v>8</v>
      </c>
      <c r="D95" s="69"/>
      <c r="F95" s="69"/>
      <c r="H95" s="69"/>
    </row>
    <row r="96" spans="2:8" ht="12.75" x14ac:dyDescent="0.2">
      <c r="B96" s="8" t="s">
        <v>20</v>
      </c>
      <c r="C96" s="38">
        <v>2.7</v>
      </c>
      <c r="D96" s="69"/>
      <c r="F96" s="69"/>
      <c r="H96" s="69"/>
    </row>
    <row r="97" spans="2:8" ht="12.75" x14ac:dyDescent="0.2">
      <c r="B97" s="8" t="s">
        <v>17</v>
      </c>
      <c r="C97" s="38">
        <v>2.5</v>
      </c>
      <c r="D97" s="69"/>
      <c r="F97" s="69"/>
      <c r="H97" s="69"/>
    </row>
    <row r="98" spans="2:8" ht="12.75" x14ac:dyDescent="0.2">
      <c r="B98" s="6" t="s">
        <v>14</v>
      </c>
      <c r="C98" s="39">
        <v>0.2</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23.3</v>
      </c>
      <c r="F102" s="69"/>
      <c r="H102" s="69"/>
    </row>
    <row r="103" spans="2:8" ht="12.75" x14ac:dyDescent="0.2">
      <c r="B103" s="4" t="s">
        <v>53</v>
      </c>
      <c r="C103" s="32">
        <v>28.6</v>
      </c>
      <c r="F103" s="69"/>
      <c r="H103" s="69"/>
    </row>
    <row r="104" spans="2:8" ht="12.75" x14ac:dyDescent="0.2">
      <c r="B104" s="4" t="s">
        <v>49</v>
      </c>
      <c r="C104" s="32">
        <v>8.4</v>
      </c>
      <c r="F104" s="69"/>
      <c r="H104" s="69"/>
    </row>
    <row r="105" spans="2:8" ht="12.75" x14ac:dyDescent="0.2">
      <c r="B105" s="4" t="s">
        <v>45</v>
      </c>
      <c r="C105" s="32">
        <v>0.5</v>
      </c>
      <c r="F105" s="69"/>
      <c r="H105" s="69"/>
    </row>
    <row r="106" spans="2:8" ht="12.75" x14ac:dyDescent="0.2">
      <c r="B106" s="4" t="s">
        <v>41</v>
      </c>
      <c r="C106" s="32">
        <v>0.6</v>
      </c>
      <c r="F106" s="69"/>
      <c r="H106" s="69"/>
    </row>
    <row r="107" spans="2:8" ht="12.75" x14ac:dyDescent="0.2">
      <c r="B107" s="4" t="s">
        <v>37</v>
      </c>
      <c r="C107" s="32">
        <v>12.1</v>
      </c>
      <c r="F107" s="69"/>
      <c r="H107" s="69"/>
    </row>
    <row r="108" spans="2:8" ht="12.75" x14ac:dyDescent="0.2">
      <c r="B108" s="4" t="s">
        <v>33</v>
      </c>
      <c r="C108" s="32">
        <v>0.3</v>
      </c>
      <c r="F108" s="69"/>
      <c r="H108" s="69"/>
    </row>
    <row r="109" spans="2:8" ht="12.75" x14ac:dyDescent="0.2">
      <c r="B109" s="4" t="s">
        <v>29</v>
      </c>
      <c r="C109" s="32">
        <v>12.5</v>
      </c>
      <c r="F109" s="69"/>
      <c r="H109" s="69"/>
    </row>
    <row r="110" spans="2:8" ht="12.75" x14ac:dyDescent="0.2">
      <c r="B110" s="4" t="s">
        <v>26</v>
      </c>
      <c r="C110" s="32">
        <v>0.3</v>
      </c>
      <c r="F110" s="69"/>
      <c r="H110" s="69"/>
    </row>
    <row r="111" spans="2:8" ht="12.75" x14ac:dyDescent="0.2">
      <c r="B111" s="4" t="s">
        <v>127</v>
      </c>
      <c r="C111" s="32">
        <v>0</v>
      </c>
      <c r="F111" s="69"/>
      <c r="H111" s="69"/>
    </row>
    <row r="112" spans="2:8" ht="12.75" x14ac:dyDescent="0.2">
      <c r="B112" s="8" t="s">
        <v>128</v>
      </c>
      <c r="C112" s="32">
        <v>5.0999999999999996</v>
      </c>
      <c r="F112" s="69"/>
      <c r="H112" s="69"/>
    </row>
    <row r="113" spans="2:8" ht="12.75" x14ac:dyDescent="0.2">
      <c r="B113" s="8" t="s">
        <v>129</v>
      </c>
      <c r="C113" s="32">
        <v>6.8</v>
      </c>
      <c r="F113" s="69"/>
      <c r="H113" s="69"/>
    </row>
    <row r="114" spans="2:8" ht="12.75" x14ac:dyDescent="0.2">
      <c r="B114" s="6" t="s">
        <v>18</v>
      </c>
      <c r="C114" s="32">
        <v>1.6</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2.7</v>
      </c>
      <c r="D118" s="31">
        <v>1</v>
      </c>
      <c r="F118" s="69"/>
      <c r="H118" s="69"/>
    </row>
    <row r="119" spans="2:8" ht="12.75" x14ac:dyDescent="0.2">
      <c r="B119" s="4" t="s">
        <v>16</v>
      </c>
      <c r="C119" s="44">
        <v>10.9</v>
      </c>
      <c r="D119" s="31">
        <v>4.5</v>
      </c>
      <c r="F119" s="69"/>
      <c r="H119" s="69"/>
    </row>
    <row r="120" spans="2:8" ht="12.75" x14ac:dyDescent="0.2">
      <c r="B120" s="4" t="s">
        <v>13</v>
      </c>
      <c r="C120" s="44">
        <v>20.2</v>
      </c>
      <c r="D120" s="31">
        <v>13</v>
      </c>
      <c r="F120" s="69"/>
      <c r="H120" s="69"/>
    </row>
    <row r="121" spans="2:8" ht="12.75" x14ac:dyDescent="0.2">
      <c r="B121" s="4" t="s">
        <v>11</v>
      </c>
      <c r="C121" s="44">
        <v>9.8000000000000007</v>
      </c>
      <c r="D121" s="31">
        <v>13.7</v>
      </c>
      <c r="F121" s="69"/>
      <c r="H121" s="69"/>
    </row>
    <row r="122" spans="2:8" ht="12.75" x14ac:dyDescent="0.2">
      <c r="B122" s="4" t="s">
        <v>9</v>
      </c>
      <c r="C122" s="44">
        <v>30.9</v>
      </c>
      <c r="D122" s="31">
        <v>46.8</v>
      </c>
      <c r="F122" s="69"/>
      <c r="H122" s="69"/>
    </row>
    <row r="123" spans="2:8" ht="12.75" x14ac:dyDescent="0.2">
      <c r="B123" s="4" t="s">
        <v>6</v>
      </c>
      <c r="C123" s="44">
        <v>21.8</v>
      </c>
      <c r="D123" s="31">
        <v>7</v>
      </c>
      <c r="F123" s="69"/>
      <c r="H123" s="69"/>
    </row>
    <row r="124" spans="2:8" ht="12.75" x14ac:dyDescent="0.2">
      <c r="B124" s="3" t="s">
        <v>3</v>
      </c>
      <c r="C124" s="45">
        <v>3.9</v>
      </c>
      <c r="D124" s="33">
        <v>14</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89.8</v>
      </c>
      <c r="F128" s="69"/>
      <c r="H128" s="69"/>
    </row>
    <row r="129" spans="2:8" ht="12.75" x14ac:dyDescent="0.2">
      <c r="B129" s="10" t="s">
        <v>54</v>
      </c>
      <c r="C129" s="32">
        <v>0.4</v>
      </c>
      <c r="F129" s="69"/>
      <c r="H129" s="69"/>
    </row>
    <row r="130" spans="2:8" ht="12.75" x14ac:dyDescent="0.2">
      <c r="B130" s="10" t="s">
        <v>50</v>
      </c>
      <c r="C130" s="32">
        <v>0.6</v>
      </c>
      <c r="F130" s="69"/>
      <c r="H130" s="69"/>
    </row>
    <row r="131" spans="2:8" ht="12.75" x14ac:dyDescent="0.2">
      <c r="B131" s="10" t="s">
        <v>46</v>
      </c>
      <c r="C131" s="32">
        <v>0.5</v>
      </c>
      <c r="F131" s="69"/>
      <c r="H131" s="69"/>
    </row>
    <row r="132" spans="2:8" ht="12.75" x14ac:dyDescent="0.2">
      <c r="B132" s="10" t="s">
        <v>42</v>
      </c>
      <c r="C132" s="32">
        <v>0.5</v>
      </c>
      <c r="F132" s="69"/>
      <c r="H132" s="69"/>
    </row>
    <row r="133" spans="2:8" ht="12.75" x14ac:dyDescent="0.2">
      <c r="B133" s="10" t="s">
        <v>38</v>
      </c>
      <c r="C133" s="32">
        <v>0.3</v>
      </c>
      <c r="F133" s="69"/>
      <c r="H133" s="69"/>
    </row>
    <row r="134" spans="2:8" ht="15" customHeight="1" x14ac:dyDescent="0.2">
      <c r="B134" s="10" t="s">
        <v>34</v>
      </c>
      <c r="C134" s="32">
        <v>4.7</v>
      </c>
    </row>
    <row r="135" spans="2:8" ht="15" customHeight="1" x14ac:dyDescent="0.2">
      <c r="B135" s="10" t="s">
        <v>30</v>
      </c>
      <c r="C135" s="32">
        <v>3.2</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52.4</v>
      </c>
    </row>
    <row r="140" spans="2:8" ht="30" customHeight="1" x14ac:dyDescent="0.2">
      <c r="B140" s="24" t="s">
        <v>263</v>
      </c>
      <c r="C140" s="29">
        <v>42</v>
      </c>
    </row>
    <row r="141" spans="2:8" ht="15" customHeight="1" x14ac:dyDescent="0.2"/>
    <row r="142" spans="2:8" ht="15" customHeight="1" x14ac:dyDescent="0.2">
      <c r="B142" s="252" t="s">
        <v>325</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46</v>
      </c>
      <c r="D144" s="91">
        <v>35</v>
      </c>
      <c r="E144" s="92">
        <v>33</v>
      </c>
      <c r="F144" s="90">
        <v>16</v>
      </c>
      <c r="G144" s="93">
        <v>9</v>
      </c>
      <c r="H144" s="97">
        <v>8</v>
      </c>
    </row>
    <row r="145" spans="2:8" ht="15" customHeight="1" x14ac:dyDescent="0.2">
      <c r="B145" s="50" t="s">
        <v>85</v>
      </c>
      <c r="C145" s="94">
        <v>13</v>
      </c>
      <c r="D145" s="95">
        <v>12</v>
      </c>
      <c r="E145" s="96">
        <v>7</v>
      </c>
      <c r="F145" s="94">
        <v>4</v>
      </c>
      <c r="G145" s="97">
        <v>1</v>
      </c>
      <c r="H145" s="97">
        <v>2</v>
      </c>
    </row>
    <row r="146" spans="2:8" ht="15" customHeight="1" x14ac:dyDescent="0.2">
      <c r="B146" s="50" t="s">
        <v>84</v>
      </c>
      <c r="C146" s="94">
        <v>8</v>
      </c>
      <c r="D146" s="95">
        <v>8</v>
      </c>
      <c r="E146" s="96">
        <v>7</v>
      </c>
      <c r="F146" s="94">
        <v>4</v>
      </c>
      <c r="G146" s="97">
        <v>1</v>
      </c>
      <c r="H146" s="97">
        <v>2</v>
      </c>
    </row>
    <row r="147" spans="2:8" ht="15" customHeight="1" x14ac:dyDescent="0.2">
      <c r="B147" s="50" t="s">
        <v>79</v>
      </c>
      <c r="C147" s="94">
        <v>13</v>
      </c>
      <c r="D147" s="95">
        <v>12</v>
      </c>
      <c r="E147" s="96">
        <v>9</v>
      </c>
      <c r="F147" s="94">
        <v>3</v>
      </c>
      <c r="G147" s="97">
        <v>2</v>
      </c>
      <c r="H147" s="97">
        <v>3</v>
      </c>
    </row>
    <row r="148" spans="2:8" ht="15" customHeight="1" x14ac:dyDescent="0.2">
      <c r="B148" s="50" t="s">
        <v>77</v>
      </c>
      <c r="C148" s="94">
        <v>1</v>
      </c>
      <c r="D148" s="95">
        <v>1</v>
      </c>
      <c r="E148" s="96">
        <v>2</v>
      </c>
      <c r="F148" s="94">
        <v>0</v>
      </c>
      <c r="G148" s="97">
        <v>2</v>
      </c>
      <c r="H148" s="97">
        <v>0</v>
      </c>
    </row>
    <row r="149" spans="2:8" ht="15" customHeight="1" x14ac:dyDescent="0.2">
      <c r="B149" s="50" t="s">
        <v>277</v>
      </c>
      <c r="C149" s="94">
        <v>46</v>
      </c>
      <c r="D149" s="95">
        <v>38</v>
      </c>
      <c r="E149" s="96">
        <v>25</v>
      </c>
      <c r="F149" s="94">
        <v>15</v>
      </c>
      <c r="G149" s="97">
        <v>8</v>
      </c>
      <c r="H149" s="97">
        <v>2</v>
      </c>
    </row>
    <row r="150" spans="2:8" ht="15" customHeight="1" x14ac:dyDescent="0.2">
      <c r="B150" s="50" t="s">
        <v>280</v>
      </c>
      <c r="C150" s="94">
        <v>44</v>
      </c>
      <c r="D150" s="95">
        <v>33</v>
      </c>
      <c r="E150" s="96">
        <v>32</v>
      </c>
      <c r="F150" s="94">
        <v>20</v>
      </c>
      <c r="G150" s="97">
        <v>5</v>
      </c>
      <c r="H150" s="97">
        <v>10</v>
      </c>
    </row>
    <row r="151" spans="2:8" ht="15" customHeight="1" x14ac:dyDescent="0.2">
      <c r="B151" s="50" t="s">
        <v>76</v>
      </c>
      <c r="C151" s="94">
        <v>138</v>
      </c>
      <c r="D151" s="95">
        <v>122</v>
      </c>
      <c r="E151" s="96">
        <v>79</v>
      </c>
      <c r="F151" s="94">
        <v>43</v>
      </c>
      <c r="G151" s="97">
        <v>22</v>
      </c>
      <c r="H151" s="97">
        <v>17</v>
      </c>
    </row>
    <row r="152" spans="2:8" ht="15" customHeight="1" x14ac:dyDescent="0.2">
      <c r="B152" s="50" t="s">
        <v>72</v>
      </c>
      <c r="C152" s="94">
        <v>18</v>
      </c>
      <c r="D152" s="95">
        <v>13</v>
      </c>
      <c r="E152" s="96">
        <v>19</v>
      </c>
      <c r="F152" s="94">
        <v>6</v>
      </c>
      <c r="G152" s="97">
        <v>8</v>
      </c>
      <c r="H152" s="97">
        <v>4</v>
      </c>
    </row>
    <row r="153" spans="2:8" ht="15" customHeight="1" x14ac:dyDescent="0.2">
      <c r="B153" s="50" t="s">
        <v>278</v>
      </c>
      <c r="C153" s="94">
        <v>37</v>
      </c>
      <c r="D153" s="95">
        <v>29</v>
      </c>
      <c r="E153" s="96">
        <v>11</v>
      </c>
      <c r="F153" s="94">
        <v>3</v>
      </c>
      <c r="G153" s="97">
        <v>4</v>
      </c>
      <c r="H153" s="97">
        <v>5</v>
      </c>
    </row>
    <row r="154" spans="2:8" ht="15" customHeight="1" x14ac:dyDescent="0.2">
      <c r="B154" s="50" t="s">
        <v>279</v>
      </c>
      <c r="C154" s="94">
        <v>31</v>
      </c>
      <c r="D154" s="95">
        <v>28</v>
      </c>
      <c r="E154" s="96">
        <v>30</v>
      </c>
      <c r="F154" s="94">
        <v>11</v>
      </c>
      <c r="G154" s="97">
        <v>12</v>
      </c>
      <c r="H154" s="99">
        <v>6</v>
      </c>
    </row>
    <row r="155" spans="2:8" ht="15" customHeight="1" x14ac:dyDescent="0.2">
      <c r="B155" s="50" t="s">
        <v>70</v>
      </c>
      <c r="C155" s="94">
        <v>9</v>
      </c>
      <c r="D155" s="95">
        <v>7</v>
      </c>
      <c r="E155" s="96">
        <v>8</v>
      </c>
      <c r="F155" s="94">
        <v>5</v>
      </c>
      <c r="G155" s="97">
        <v>2</v>
      </c>
      <c r="H155" s="99">
        <v>1</v>
      </c>
    </row>
    <row r="156" spans="2:8" ht="15" customHeight="1" x14ac:dyDescent="0.2">
      <c r="B156" s="50" t="s">
        <v>68</v>
      </c>
      <c r="C156" s="94">
        <v>51</v>
      </c>
      <c r="D156" s="95">
        <v>36</v>
      </c>
      <c r="E156" s="96">
        <v>30</v>
      </c>
      <c r="F156" s="94">
        <v>13</v>
      </c>
      <c r="G156" s="97">
        <v>2</v>
      </c>
      <c r="H156" s="99">
        <v>13</v>
      </c>
    </row>
    <row r="157" spans="2:8" ht="15" customHeight="1" x14ac:dyDescent="0.2">
      <c r="B157" s="79" t="s">
        <v>66</v>
      </c>
      <c r="C157" s="98">
        <v>455</v>
      </c>
      <c r="D157" s="100">
        <v>374</v>
      </c>
      <c r="E157" s="101">
        <v>292</v>
      </c>
      <c r="F157" s="98">
        <v>143</v>
      </c>
      <c r="G157" s="102">
        <v>78</v>
      </c>
      <c r="H157" s="103">
        <v>73</v>
      </c>
    </row>
    <row r="158" spans="2:8" ht="15" customHeight="1" x14ac:dyDescent="0.2">
      <c r="B158" s="50" t="s">
        <v>149</v>
      </c>
      <c r="C158" s="94">
        <v>4</v>
      </c>
      <c r="D158" s="95">
        <v>5</v>
      </c>
      <c r="E158" s="96">
        <v>2</v>
      </c>
      <c r="F158" s="94">
        <v>0</v>
      </c>
      <c r="G158" s="97">
        <v>0</v>
      </c>
      <c r="H158" s="99">
        <v>0</v>
      </c>
    </row>
    <row r="159" spans="2:8" ht="15" customHeight="1" x14ac:dyDescent="0.2">
      <c r="B159" s="50" t="s">
        <v>148</v>
      </c>
      <c r="C159" s="94">
        <v>9</v>
      </c>
      <c r="D159" s="95">
        <v>8</v>
      </c>
      <c r="E159" s="96">
        <v>7</v>
      </c>
      <c r="F159" s="94">
        <v>3</v>
      </c>
      <c r="G159" s="97">
        <v>3</v>
      </c>
      <c r="H159" s="99">
        <v>1</v>
      </c>
    </row>
    <row r="160" spans="2:8" ht="15" customHeight="1" x14ac:dyDescent="0.2">
      <c r="B160" s="50" t="s">
        <v>150</v>
      </c>
      <c r="C160" s="94">
        <v>3</v>
      </c>
      <c r="D160" s="95">
        <v>3</v>
      </c>
      <c r="E160" s="96">
        <v>1</v>
      </c>
      <c r="F160" s="94">
        <v>0</v>
      </c>
      <c r="G160" s="97">
        <v>0</v>
      </c>
      <c r="H160" s="99">
        <v>0</v>
      </c>
    </row>
    <row r="161" spans="2:8" ht="15" customHeight="1" x14ac:dyDescent="0.2">
      <c r="B161" s="50" t="s">
        <v>253</v>
      </c>
      <c r="C161" s="94">
        <v>13</v>
      </c>
      <c r="D161" s="95">
        <v>12</v>
      </c>
      <c r="E161" s="96">
        <v>15</v>
      </c>
      <c r="F161" s="94">
        <v>6</v>
      </c>
      <c r="G161" s="97">
        <v>7</v>
      </c>
      <c r="H161" s="99">
        <v>2</v>
      </c>
    </row>
    <row r="162" spans="2:8" ht="15" customHeight="1" x14ac:dyDescent="0.2">
      <c r="B162" s="50" t="s">
        <v>282</v>
      </c>
      <c r="C162" s="94">
        <v>5</v>
      </c>
      <c r="D162" s="95">
        <v>5</v>
      </c>
      <c r="E162" s="96">
        <v>3</v>
      </c>
      <c r="F162" s="94">
        <v>1</v>
      </c>
      <c r="G162" s="97">
        <v>1</v>
      </c>
      <c r="H162" s="99">
        <v>1</v>
      </c>
    </row>
    <row r="163" spans="2:8" ht="15" customHeight="1" x14ac:dyDescent="0.2">
      <c r="B163" s="79" t="s">
        <v>64</v>
      </c>
      <c r="C163" s="98">
        <v>489</v>
      </c>
      <c r="D163" s="100">
        <v>407</v>
      </c>
      <c r="E163" s="101">
        <v>320</v>
      </c>
      <c r="F163" s="98">
        <v>153</v>
      </c>
      <c r="G163" s="102">
        <v>89</v>
      </c>
      <c r="H163" s="103">
        <v>77</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4" spans="2:8" ht="20.100000000000001" customHeight="1" x14ac:dyDescent="0.2">
      <c r="C174" s="69"/>
    </row>
    <row r="177" spans="3:8" ht="12.75" x14ac:dyDescent="0.2">
      <c r="C177" s="69"/>
      <c r="D177" s="69"/>
      <c r="F177" s="69"/>
      <c r="H177" s="69"/>
    </row>
  </sheetData>
  <mergeCells count="14">
    <mergeCell ref="B142:H142"/>
    <mergeCell ref="B31:C31"/>
    <mergeCell ref="B24:E24"/>
    <mergeCell ref="B26:C26"/>
    <mergeCell ref="B3:F3"/>
    <mergeCell ref="A1:H1"/>
    <mergeCell ref="B13:F13"/>
    <mergeCell ref="B57:C57"/>
    <mergeCell ref="B138:C138"/>
    <mergeCell ref="B69:C69"/>
    <mergeCell ref="B127:C127"/>
    <mergeCell ref="B101:C101"/>
    <mergeCell ref="B82:C82"/>
    <mergeCell ref="B55:D55"/>
  </mergeCells>
  <hyperlinks>
    <hyperlink ref="I1" location="Sommaire!A1" display="Sommaire"/>
  </hyperlinks>
  <pageMargins left="0.25" right="0.25" top="0.75" bottom="0.75" header="0.3" footer="0.3"/>
  <pageSetup paperSize="8" scale="75" orientation="portrait" r:id="rId1"/>
  <rowBreaks count="1" manualBreakCount="1">
    <brk id="67"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274</v>
      </c>
      <c r="B1" s="260"/>
      <c r="C1" s="260"/>
      <c r="D1" s="260"/>
      <c r="E1" s="260"/>
      <c r="F1" s="260"/>
      <c r="G1" s="260"/>
      <c r="H1" s="260"/>
      <c r="I1" s="130" t="s">
        <v>311</v>
      </c>
    </row>
    <row r="2" spans="1:9" s="23" customFormat="1" ht="15" customHeight="1" x14ac:dyDescent="0.2">
      <c r="A2" s="161"/>
      <c r="B2" s="161"/>
      <c r="C2" s="161"/>
      <c r="D2" s="161"/>
      <c r="E2" s="161"/>
      <c r="F2" s="161"/>
      <c r="I2" s="164"/>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195</v>
      </c>
      <c r="D6" s="28">
        <v>32</v>
      </c>
      <c r="E6" s="16">
        <v>227</v>
      </c>
      <c r="F6" s="46">
        <v>1</v>
      </c>
    </row>
    <row r="7" spans="1:9" ht="15" customHeight="1" x14ac:dyDescent="0.2">
      <c r="B7" s="13" t="s">
        <v>118</v>
      </c>
      <c r="C7" s="28">
        <v>113</v>
      </c>
      <c r="D7" s="28">
        <v>21</v>
      </c>
      <c r="E7" s="16">
        <v>134</v>
      </c>
      <c r="F7" s="46">
        <v>1</v>
      </c>
    </row>
    <row r="8" spans="1:9" ht="15" customHeight="1" x14ac:dyDescent="0.2">
      <c r="B8" s="13" t="s">
        <v>115</v>
      </c>
      <c r="C8" s="28">
        <v>55</v>
      </c>
      <c r="D8" s="28">
        <v>5</v>
      </c>
      <c r="E8" s="19">
        <v>60</v>
      </c>
      <c r="F8" s="46">
        <v>1</v>
      </c>
    </row>
    <row r="9" spans="1:9" ht="15" customHeight="1" x14ac:dyDescent="0.2">
      <c r="B9" s="2" t="s">
        <v>0</v>
      </c>
      <c r="C9" s="70">
        <v>363</v>
      </c>
      <c r="D9" s="70">
        <v>58</v>
      </c>
      <c r="E9" s="70">
        <v>421</v>
      </c>
      <c r="F9" s="70">
        <v>3</v>
      </c>
    </row>
    <row r="10" spans="1:9" ht="15" customHeight="1" x14ac:dyDescent="0.2">
      <c r="B10" s="20" t="s">
        <v>111</v>
      </c>
      <c r="C10" s="29">
        <v>10</v>
      </c>
      <c r="D10" s="29">
        <v>0</v>
      </c>
      <c r="E10" s="16">
        <v>10</v>
      </c>
      <c r="F10" s="27" t="s">
        <v>105</v>
      </c>
    </row>
    <row r="11" spans="1:9" ht="15" customHeight="1" x14ac:dyDescent="0.2">
      <c r="B11" s="20" t="s">
        <v>109</v>
      </c>
      <c r="C11" s="29">
        <v>19</v>
      </c>
      <c r="D11" s="29">
        <v>4</v>
      </c>
      <c r="E11" s="16">
        <v>23</v>
      </c>
      <c r="F11" s="27" t="s">
        <v>105</v>
      </c>
      <c r="H11" s="72"/>
    </row>
    <row r="12" spans="1:9" ht="15" customHeight="1" x14ac:dyDescent="0.2">
      <c r="B12" s="20" t="s">
        <v>106</v>
      </c>
      <c r="C12" s="28">
        <v>169</v>
      </c>
      <c r="D12" s="28">
        <v>30</v>
      </c>
      <c r="E12" s="19">
        <v>199</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86</v>
      </c>
      <c r="D16" s="18">
        <v>7</v>
      </c>
      <c r="E16" s="19">
        <v>93</v>
      </c>
      <c r="F16" s="69"/>
    </row>
    <row r="17" spans="2:8" ht="15" customHeight="1" x14ac:dyDescent="0.2">
      <c r="B17" s="17" t="s">
        <v>117</v>
      </c>
      <c r="C17" s="18">
        <v>62</v>
      </c>
      <c r="D17" s="18">
        <v>5</v>
      </c>
      <c r="E17" s="19">
        <v>67</v>
      </c>
      <c r="F17" s="69"/>
    </row>
    <row r="18" spans="2:8" ht="15" customHeight="1" x14ac:dyDescent="0.2">
      <c r="B18" s="17" t="s">
        <v>114</v>
      </c>
      <c r="C18" s="18">
        <v>0</v>
      </c>
      <c r="D18" s="18">
        <v>0</v>
      </c>
      <c r="E18" s="19">
        <v>0</v>
      </c>
      <c r="F18" s="69"/>
    </row>
    <row r="19" spans="2:8" ht="15" customHeight="1" x14ac:dyDescent="0.2">
      <c r="B19" s="24" t="s">
        <v>112</v>
      </c>
      <c r="C19" s="18">
        <v>0</v>
      </c>
      <c r="D19" s="18">
        <v>0</v>
      </c>
      <c r="E19" s="19">
        <v>0</v>
      </c>
      <c r="F19" s="69"/>
    </row>
    <row r="20" spans="2:8" ht="15" customHeight="1" x14ac:dyDescent="0.2">
      <c r="B20" s="23"/>
      <c r="C20" s="36"/>
      <c r="D20" s="36"/>
      <c r="E20" s="22"/>
      <c r="F20" s="69"/>
      <c r="H20" s="72"/>
    </row>
    <row r="21" spans="2:8" ht="15" customHeight="1" x14ac:dyDescent="0.2">
      <c r="B21" s="81" t="s">
        <v>262</v>
      </c>
      <c r="C21" s="9" t="s">
        <v>108</v>
      </c>
      <c r="D21" s="9" t="s">
        <v>107</v>
      </c>
      <c r="E21" s="21" t="s">
        <v>0</v>
      </c>
      <c r="F21" s="69"/>
    </row>
    <row r="22" spans="2:8" ht="15" customHeight="1" x14ac:dyDescent="0.2">
      <c r="B22" s="17" t="s">
        <v>104</v>
      </c>
      <c r="C22" s="18">
        <v>241</v>
      </c>
      <c r="D22" s="18">
        <v>44</v>
      </c>
      <c r="E22" s="71">
        <v>285</v>
      </c>
      <c r="F22" s="69"/>
    </row>
    <row r="23" spans="2:8" ht="15" customHeight="1" x14ac:dyDescent="0.2">
      <c r="B23" s="17" t="s">
        <v>102</v>
      </c>
      <c r="C23" s="18">
        <v>182</v>
      </c>
      <c r="D23" s="18">
        <v>35</v>
      </c>
      <c r="E23" s="16">
        <v>217</v>
      </c>
      <c r="F23" s="69"/>
    </row>
    <row r="24" spans="2:8" ht="15" customHeight="1" x14ac:dyDescent="0.2">
      <c r="B24" s="254" t="s">
        <v>101</v>
      </c>
      <c r="C24" s="254"/>
      <c r="D24" s="254"/>
      <c r="E24" s="254"/>
      <c r="F24" s="69"/>
    </row>
    <row r="25" spans="2:8" ht="15" customHeight="1" x14ac:dyDescent="0.2">
      <c r="B25" s="80"/>
      <c r="C25" s="80"/>
      <c r="D25" s="80"/>
      <c r="E25" s="80"/>
      <c r="F25" s="69"/>
    </row>
    <row r="26" spans="2:8" ht="15" customHeight="1" x14ac:dyDescent="0.2">
      <c r="B26" s="252" t="s">
        <v>122</v>
      </c>
      <c r="C26" s="253"/>
      <c r="D26" s="80"/>
      <c r="E26" s="80"/>
      <c r="F26" s="69"/>
    </row>
    <row r="27" spans="2:8" ht="15" customHeight="1" x14ac:dyDescent="0.2">
      <c r="B27" s="13" t="s">
        <v>119</v>
      </c>
      <c r="C27" s="18">
        <v>2</v>
      </c>
      <c r="D27" s="80"/>
      <c r="E27" s="80"/>
      <c r="F27" s="69"/>
    </row>
    <row r="28" spans="2:8" ht="15" customHeight="1" x14ac:dyDescent="0.2">
      <c r="B28" s="13" t="s">
        <v>116</v>
      </c>
      <c r="C28" s="18">
        <v>19</v>
      </c>
      <c r="D28" s="80"/>
      <c r="E28" s="80"/>
      <c r="F28" s="69"/>
    </row>
    <row r="29" spans="2:8" ht="15" customHeight="1" x14ac:dyDescent="0.2">
      <c r="B29" s="13" t="s">
        <v>113</v>
      </c>
      <c r="C29" s="18">
        <v>1</v>
      </c>
      <c r="D29" s="80"/>
      <c r="E29" s="80"/>
      <c r="F29" s="69"/>
    </row>
    <row r="30" spans="2:8" ht="15" customHeight="1" x14ac:dyDescent="0.2">
      <c r="B30" s="2" t="s">
        <v>0</v>
      </c>
      <c r="C30" s="16">
        <f>C29+C28+C27</f>
        <v>22</v>
      </c>
      <c r="D30" s="80"/>
      <c r="E30" s="80"/>
      <c r="F30" s="69"/>
    </row>
    <row r="31" spans="2:8" s="87" customFormat="1" ht="30" customHeight="1" x14ac:dyDescent="0.2">
      <c r="B31" s="254" t="s">
        <v>110</v>
      </c>
      <c r="C31" s="254"/>
      <c r="D31" s="110"/>
      <c r="E31" s="110"/>
      <c r="F31" s="69"/>
      <c r="G31" s="69"/>
      <c r="H31" s="47"/>
    </row>
    <row r="32" spans="2:8" ht="15" customHeight="1" x14ac:dyDescent="0.2">
      <c r="B32" s="80"/>
      <c r="C32" s="80"/>
      <c r="D32" s="80"/>
      <c r="E32" s="80"/>
      <c r="F32" s="69"/>
    </row>
    <row r="33" spans="2:8" ht="45" customHeight="1" x14ac:dyDescent="0.2">
      <c r="B33" s="74" t="s">
        <v>100</v>
      </c>
      <c r="C33" s="14" t="s">
        <v>99</v>
      </c>
      <c r="D33" s="2" t="s">
        <v>98</v>
      </c>
      <c r="E33" s="80"/>
    </row>
    <row r="34" spans="2:8" ht="15" customHeight="1" x14ac:dyDescent="0.2">
      <c r="B34" s="116" t="s">
        <v>97</v>
      </c>
      <c r="C34" s="11">
        <v>7.7</v>
      </c>
      <c r="D34" s="11">
        <v>9.5</v>
      </c>
      <c r="E34" s="80"/>
    </row>
    <row r="35" spans="2:8" ht="12.75" x14ac:dyDescent="0.2">
      <c r="B35" s="113" t="s">
        <v>96</v>
      </c>
      <c r="C35" s="8">
        <v>0</v>
      </c>
      <c r="D35" s="8">
        <v>0</v>
      </c>
      <c r="E35" s="80"/>
      <c r="F35" s="69"/>
      <c r="H35" s="69"/>
    </row>
    <row r="36" spans="2:8" ht="12.75" x14ac:dyDescent="0.2">
      <c r="B36" s="113" t="s">
        <v>88</v>
      </c>
      <c r="C36" s="8">
        <v>56.1</v>
      </c>
      <c r="D36" s="8">
        <v>57.2</v>
      </c>
      <c r="E36" s="80"/>
      <c r="F36" s="69"/>
      <c r="H36" s="69"/>
    </row>
    <row r="37" spans="2:8" ht="12.75" x14ac:dyDescent="0.2">
      <c r="B37" s="113" t="s">
        <v>87</v>
      </c>
      <c r="C37" s="34">
        <v>17.899999999999999</v>
      </c>
      <c r="D37" s="8">
        <v>16.8</v>
      </c>
      <c r="E37" s="80"/>
      <c r="F37" s="69"/>
      <c r="H37" s="69"/>
    </row>
    <row r="38" spans="2:8" ht="12.75" x14ac:dyDescent="0.2">
      <c r="B38" s="113" t="s">
        <v>301</v>
      </c>
      <c r="C38" s="8">
        <v>2.6</v>
      </c>
      <c r="D38" s="8">
        <v>6.4</v>
      </c>
      <c r="E38" s="80"/>
      <c r="F38" s="69"/>
      <c r="H38" s="69"/>
    </row>
    <row r="39" spans="2:8" ht="12.75" x14ac:dyDescent="0.2">
      <c r="B39" s="113" t="s">
        <v>302</v>
      </c>
      <c r="C39" s="8">
        <v>15.8</v>
      </c>
      <c r="D39" s="8">
        <v>10.1</v>
      </c>
      <c r="E39" s="80"/>
      <c r="F39" s="69"/>
      <c r="H39" s="69"/>
    </row>
    <row r="40" spans="2:8" ht="12.75" x14ac:dyDescent="0.2">
      <c r="B40" s="114" t="s">
        <v>303</v>
      </c>
      <c r="C40" s="6">
        <v>0</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0.5</v>
      </c>
      <c r="D44" s="119">
        <v>0.2</v>
      </c>
      <c r="F44" s="69"/>
      <c r="H44" s="69"/>
    </row>
    <row r="45" spans="2:8" ht="25.5" x14ac:dyDescent="0.2">
      <c r="B45" s="13" t="s">
        <v>308</v>
      </c>
      <c r="C45" s="119">
        <v>0</v>
      </c>
      <c r="D45" s="119">
        <v>0</v>
      </c>
      <c r="F45" s="69"/>
      <c r="H45" s="69"/>
    </row>
    <row r="46" spans="2:8" ht="12.75" x14ac:dyDescent="0.2">
      <c r="B46" s="13" t="s">
        <v>75</v>
      </c>
      <c r="C46" s="119">
        <v>0</v>
      </c>
      <c r="D46" s="119">
        <v>0</v>
      </c>
      <c r="F46" s="69"/>
      <c r="H46" s="69"/>
    </row>
    <row r="47" spans="2:8" ht="12.75" x14ac:dyDescent="0.2">
      <c r="B47" s="13" t="s">
        <v>74</v>
      </c>
      <c r="C47" s="119">
        <v>3</v>
      </c>
      <c r="D47" s="119">
        <v>4.8</v>
      </c>
      <c r="F47" s="69"/>
      <c r="H47" s="69"/>
    </row>
    <row r="48" spans="2:8" ht="12.75" x14ac:dyDescent="0.2">
      <c r="B48" s="13" t="s">
        <v>73</v>
      </c>
      <c r="C48" s="119">
        <v>3</v>
      </c>
      <c r="D48" s="119">
        <v>2.1</v>
      </c>
      <c r="F48" s="69"/>
      <c r="H48" s="69"/>
    </row>
    <row r="49" spans="2:8" ht="12.75" x14ac:dyDescent="0.2">
      <c r="B49" s="13" t="s">
        <v>71</v>
      </c>
      <c r="C49" s="119">
        <v>32.200000000000003</v>
      </c>
      <c r="D49" s="119">
        <v>21.4</v>
      </c>
      <c r="F49" s="69"/>
      <c r="H49" s="69"/>
    </row>
    <row r="50" spans="2:8" ht="12.75" x14ac:dyDescent="0.2">
      <c r="B50" s="13" t="s">
        <v>69</v>
      </c>
      <c r="C50" s="119">
        <v>22.6</v>
      </c>
      <c r="D50" s="119">
        <v>20</v>
      </c>
      <c r="F50" s="69"/>
      <c r="H50" s="69"/>
    </row>
    <row r="51" spans="2:8" ht="12.75" x14ac:dyDescent="0.2">
      <c r="B51" s="13" t="s">
        <v>67</v>
      </c>
      <c r="C51" s="119">
        <v>7.5</v>
      </c>
      <c r="D51" s="119">
        <v>7.4</v>
      </c>
      <c r="F51" s="69"/>
      <c r="H51" s="69"/>
    </row>
    <row r="52" spans="2:8" ht="12.75" x14ac:dyDescent="0.2">
      <c r="B52" s="13" t="s">
        <v>65</v>
      </c>
      <c r="C52" s="119">
        <v>10.6</v>
      </c>
      <c r="D52" s="119">
        <v>9.6999999999999993</v>
      </c>
      <c r="F52" s="69"/>
      <c r="H52" s="69"/>
    </row>
    <row r="53" spans="2:8" ht="15" customHeight="1" x14ac:dyDescent="0.2">
      <c r="B53" s="13" t="s">
        <v>151</v>
      </c>
      <c r="C53" s="119">
        <v>30.7</v>
      </c>
      <c r="D53" s="119">
        <v>33.5</v>
      </c>
      <c r="F53" s="69"/>
      <c r="H53" s="69"/>
    </row>
    <row r="54" spans="2:8" ht="15" customHeight="1" x14ac:dyDescent="0.2">
      <c r="B54" s="2" t="s">
        <v>152</v>
      </c>
      <c r="C54" s="120">
        <v>79.400000000000006</v>
      </c>
      <c r="D54" s="120">
        <v>65.599999999999994</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0</v>
      </c>
      <c r="H58" s="69"/>
    </row>
    <row r="59" spans="2:8" ht="15" customHeight="1" x14ac:dyDescent="0.2">
      <c r="B59" s="4" t="s">
        <v>12</v>
      </c>
      <c r="C59" s="31">
        <v>0.6</v>
      </c>
      <c r="H59" s="69"/>
    </row>
    <row r="60" spans="2:8" ht="15" customHeight="1" x14ac:dyDescent="0.2">
      <c r="B60" s="4" t="s">
        <v>10</v>
      </c>
      <c r="C60" s="31">
        <v>1.5</v>
      </c>
      <c r="H60" s="69"/>
    </row>
    <row r="61" spans="2:8" ht="15" customHeight="1" x14ac:dyDescent="0.2">
      <c r="B61" s="4" t="s">
        <v>7</v>
      </c>
      <c r="C61" s="31">
        <v>8.6</v>
      </c>
      <c r="H61" s="69"/>
    </row>
    <row r="62" spans="2:8" ht="15" customHeight="1" x14ac:dyDescent="0.2">
      <c r="B62" s="4" t="s">
        <v>4</v>
      </c>
      <c r="C62" s="31">
        <v>11.3</v>
      </c>
      <c r="H62" s="69"/>
    </row>
    <row r="63" spans="2:8" ht="15" customHeight="1" x14ac:dyDescent="0.2">
      <c r="B63" s="4" t="s">
        <v>2</v>
      </c>
      <c r="C63" s="31">
        <v>11.3</v>
      </c>
      <c r="H63" s="69"/>
    </row>
    <row r="64" spans="2:8" ht="15" customHeight="1" x14ac:dyDescent="0.2">
      <c r="B64" s="4" t="s">
        <v>125</v>
      </c>
      <c r="C64" s="31">
        <v>24.8</v>
      </c>
      <c r="H64" s="69"/>
    </row>
    <row r="65" spans="2:8" ht="15" customHeight="1" x14ac:dyDescent="0.2">
      <c r="B65" s="4" t="s">
        <v>126</v>
      </c>
      <c r="C65" s="31">
        <v>18.3</v>
      </c>
      <c r="H65" s="69"/>
    </row>
    <row r="66" spans="2:8" ht="15" customHeight="1" x14ac:dyDescent="0.2">
      <c r="B66" s="3" t="s">
        <v>1</v>
      </c>
      <c r="C66" s="33">
        <v>23.5</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0</v>
      </c>
      <c r="H70" s="69"/>
    </row>
    <row r="71" spans="2:8" ht="15" customHeight="1" x14ac:dyDescent="0.2">
      <c r="B71" s="8" t="s">
        <v>55</v>
      </c>
      <c r="C71" s="41">
        <v>8.1999999999999993</v>
      </c>
      <c r="H71" s="69"/>
    </row>
    <row r="72" spans="2:8" ht="15" customHeight="1" x14ac:dyDescent="0.2">
      <c r="B72" s="8" t="s">
        <v>52</v>
      </c>
      <c r="C72" s="41">
        <v>58.7</v>
      </c>
      <c r="H72" s="69"/>
    </row>
    <row r="73" spans="2:8" ht="15" customHeight="1" x14ac:dyDescent="0.2">
      <c r="B73" s="8" t="s">
        <v>48</v>
      </c>
      <c r="C73" s="41">
        <v>17.899999999999999</v>
      </c>
      <c r="H73" s="69"/>
    </row>
    <row r="74" spans="2:8" ht="30" customHeight="1" x14ac:dyDescent="0.2">
      <c r="B74" s="8" t="s">
        <v>44</v>
      </c>
      <c r="C74" s="41">
        <v>2.6</v>
      </c>
      <c r="H74" s="69"/>
    </row>
    <row r="75" spans="2:8" ht="15" customHeight="1" x14ac:dyDescent="0.2">
      <c r="B75" s="8" t="s">
        <v>40</v>
      </c>
      <c r="C75" s="41">
        <v>7.1</v>
      </c>
    </row>
    <row r="76" spans="2:8" ht="15" customHeight="1" x14ac:dyDescent="0.2">
      <c r="B76" s="8" t="s">
        <v>36</v>
      </c>
      <c r="C76" s="41">
        <v>2</v>
      </c>
    </row>
    <row r="77" spans="2:8" ht="15" customHeight="1" x14ac:dyDescent="0.2">
      <c r="B77" s="8" t="s">
        <v>32</v>
      </c>
      <c r="C77" s="41">
        <v>2.6</v>
      </c>
      <c r="D77" s="12"/>
    </row>
    <row r="78" spans="2:8" ht="15" customHeight="1" x14ac:dyDescent="0.2">
      <c r="B78" s="8" t="s">
        <v>28</v>
      </c>
      <c r="C78" s="41">
        <v>0.5</v>
      </c>
    </row>
    <row r="79" spans="2:8" ht="15" customHeight="1" x14ac:dyDescent="0.2">
      <c r="B79" s="6" t="s">
        <v>25</v>
      </c>
      <c r="C79" s="42">
        <v>0.5</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0</v>
      </c>
    </row>
    <row r="84" spans="2:8" ht="12.75" x14ac:dyDescent="0.2">
      <c r="B84" s="8" t="s">
        <v>307</v>
      </c>
      <c r="C84" s="38">
        <v>0.5</v>
      </c>
      <c r="D84" s="69"/>
      <c r="F84" s="69"/>
      <c r="H84" s="69"/>
    </row>
    <row r="85" spans="2:8" ht="12.75" x14ac:dyDescent="0.2">
      <c r="B85" s="8" t="s">
        <v>51</v>
      </c>
      <c r="C85" s="38">
        <v>0</v>
      </c>
      <c r="D85" s="69"/>
      <c r="F85" s="69"/>
      <c r="H85" s="69"/>
    </row>
    <row r="86" spans="2:8" ht="12.75" x14ac:dyDescent="0.2">
      <c r="B86" s="8" t="s">
        <v>306</v>
      </c>
      <c r="C86" s="38">
        <v>0</v>
      </c>
      <c r="D86" s="69"/>
      <c r="F86" s="69"/>
      <c r="H86" s="69"/>
    </row>
    <row r="87" spans="2:8" ht="15" x14ac:dyDescent="0.2">
      <c r="B87" s="8" t="s">
        <v>47</v>
      </c>
      <c r="C87" s="38">
        <v>1.5</v>
      </c>
      <c r="D87" s="69"/>
      <c r="F87" s="69"/>
      <c r="H87" s="69"/>
    </row>
    <row r="88" spans="2:8" ht="12.75" x14ac:dyDescent="0.2">
      <c r="B88" s="8" t="s">
        <v>43</v>
      </c>
      <c r="C88" s="38">
        <v>3.1</v>
      </c>
      <c r="D88" s="69"/>
      <c r="F88" s="69"/>
      <c r="H88" s="69"/>
    </row>
    <row r="89" spans="2:8" ht="12.75" x14ac:dyDescent="0.2">
      <c r="B89" s="8" t="s">
        <v>39</v>
      </c>
      <c r="C89" s="38">
        <v>2.6</v>
      </c>
      <c r="D89" s="69"/>
      <c r="F89" s="69"/>
      <c r="H89" s="69"/>
    </row>
    <row r="90" spans="2:8" ht="12.75" x14ac:dyDescent="0.2">
      <c r="B90" s="8" t="s">
        <v>35</v>
      </c>
      <c r="C90" s="38">
        <v>0.5</v>
      </c>
      <c r="D90" s="69"/>
      <c r="F90" s="69"/>
      <c r="H90" s="69"/>
    </row>
    <row r="91" spans="2:8" ht="12.75" x14ac:dyDescent="0.2">
      <c r="B91" s="8" t="s">
        <v>31</v>
      </c>
      <c r="C91" s="38">
        <v>8.6999999999999993</v>
      </c>
      <c r="D91" s="69"/>
      <c r="F91" s="69"/>
      <c r="H91" s="69"/>
    </row>
    <row r="92" spans="2:8" ht="12.75" x14ac:dyDescent="0.2">
      <c r="B92" s="8" t="s">
        <v>27</v>
      </c>
      <c r="C92" s="38">
        <v>25.5</v>
      </c>
      <c r="D92" s="69"/>
      <c r="F92" s="69"/>
      <c r="H92" s="69"/>
    </row>
    <row r="93" spans="2:8" ht="12.75" x14ac:dyDescent="0.2">
      <c r="B93" s="8" t="s">
        <v>304</v>
      </c>
      <c r="C93" s="38">
        <v>0.5</v>
      </c>
      <c r="D93" s="69"/>
      <c r="F93" s="69"/>
      <c r="H93" s="69"/>
    </row>
    <row r="94" spans="2:8" ht="12.75" x14ac:dyDescent="0.2">
      <c r="B94" s="8" t="s">
        <v>305</v>
      </c>
      <c r="C94" s="38">
        <v>4.0999999999999996</v>
      </c>
      <c r="D94" s="69"/>
      <c r="F94" s="69"/>
      <c r="H94" s="69"/>
    </row>
    <row r="95" spans="2:8" ht="12.75" x14ac:dyDescent="0.2">
      <c r="B95" s="8" t="s">
        <v>24</v>
      </c>
      <c r="C95" s="38">
        <v>25</v>
      </c>
      <c r="D95" s="69"/>
      <c r="F95" s="69"/>
      <c r="H95" s="69"/>
    </row>
    <row r="96" spans="2:8" ht="12.75" x14ac:dyDescent="0.2">
      <c r="B96" s="8" t="s">
        <v>20</v>
      </c>
      <c r="C96" s="38">
        <v>15.8</v>
      </c>
      <c r="D96" s="69"/>
      <c r="F96" s="69"/>
      <c r="H96" s="69"/>
    </row>
    <row r="97" spans="2:8" ht="12.75" x14ac:dyDescent="0.2">
      <c r="B97" s="8" t="s">
        <v>17</v>
      </c>
      <c r="C97" s="38">
        <v>12.2</v>
      </c>
      <c r="D97" s="69"/>
      <c r="F97" s="69"/>
      <c r="H97" s="69"/>
    </row>
    <row r="98" spans="2:8" ht="12.75" x14ac:dyDescent="0.2">
      <c r="B98" s="6" t="s">
        <v>14</v>
      </c>
      <c r="C98" s="39">
        <v>0</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26.3</v>
      </c>
      <c r="F102" s="69"/>
      <c r="H102" s="69"/>
    </row>
    <row r="103" spans="2:8" ht="12.75" x14ac:dyDescent="0.2">
      <c r="B103" s="4" t="s">
        <v>53</v>
      </c>
      <c r="C103" s="32">
        <v>34.9</v>
      </c>
      <c r="F103" s="69"/>
      <c r="H103" s="69"/>
    </row>
    <row r="104" spans="2:8" ht="12.75" x14ac:dyDescent="0.2">
      <c r="B104" s="4" t="s">
        <v>49</v>
      </c>
      <c r="C104" s="32">
        <v>10.8</v>
      </c>
      <c r="F104" s="69"/>
      <c r="H104" s="69"/>
    </row>
    <row r="105" spans="2:8" ht="12.75" x14ac:dyDescent="0.2">
      <c r="B105" s="4" t="s">
        <v>45</v>
      </c>
      <c r="C105" s="32">
        <v>2.7</v>
      </c>
      <c r="F105" s="69"/>
      <c r="H105" s="69"/>
    </row>
    <row r="106" spans="2:8" ht="12.75" x14ac:dyDescent="0.2">
      <c r="B106" s="4" t="s">
        <v>41</v>
      </c>
      <c r="C106" s="32">
        <v>0.5</v>
      </c>
      <c r="F106" s="69"/>
      <c r="H106" s="69"/>
    </row>
    <row r="107" spans="2:8" ht="12.75" x14ac:dyDescent="0.2">
      <c r="B107" s="4" t="s">
        <v>37</v>
      </c>
      <c r="C107" s="32">
        <v>8.1</v>
      </c>
      <c r="F107" s="69"/>
      <c r="H107" s="69"/>
    </row>
    <row r="108" spans="2:8" ht="12.75" x14ac:dyDescent="0.2">
      <c r="B108" s="4" t="s">
        <v>33</v>
      </c>
      <c r="C108" s="32">
        <v>0</v>
      </c>
      <c r="F108" s="69"/>
      <c r="H108" s="69"/>
    </row>
    <row r="109" spans="2:8" ht="12.75" x14ac:dyDescent="0.2">
      <c r="B109" s="4" t="s">
        <v>29</v>
      </c>
      <c r="C109" s="32">
        <v>11.8</v>
      </c>
      <c r="F109" s="69"/>
      <c r="H109" s="69"/>
    </row>
    <row r="110" spans="2:8" ht="12.75" x14ac:dyDescent="0.2">
      <c r="B110" s="4" t="s">
        <v>26</v>
      </c>
      <c r="C110" s="32">
        <v>0</v>
      </c>
      <c r="F110" s="69"/>
      <c r="H110" s="69"/>
    </row>
    <row r="111" spans="2:8" ht="12.75" x14ac:dyDescent="0.2">
      <c r="B111" s="4" t="s">
        <v>127</v>
      </c>
      <c r="C111" s="32">
        <v>0</v>
      </c>
      <c r="F111" s="69"/>
      <c r="H111" s="69"/>
    </row>
    <row r="112" spans="2:8" ht="12.75" x14ac:dyDescent="0.2">
      <c r="B112" s="8" t="s">
        <v>128</v>
      </c>
      <c r="C112" s="32">
        <v>0.5</v>
      </c>
      <c r="F112" s="69"/>
      <c r="H112" s="69"/>
    </row>
    <row r="113" spans="2:8" ht="12.75" x14ac:dyDescent="0.2">
      <c r="B113" s="8" t="s">
        <v>129</v>
      </c>
      <c r="C113" s="32">
        <v>1.6</v>
      </c>
      <c r="F113" s="69"/>
      <c r="H113" s="69"/>
    </row>
    <row r="114" spans="2:8" ht="12.75" x14ac:dyDescent="0.2">
      <c r="B114" s="6" t="s">
        <v>18</v>
      </c>
      <c r="C114" s="32">
        <v>2.7</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3.6</v>
      </c>
      <c r="D118" s="31">
        <v>3.1</v>
      </c>
      <c r="F118" s="69"/>
      <c r="H118" s="69"/>
    </row>
    <row r="119" spans="2:8" ht="12.75" x14ac:dyDescent="0.2">
      <c r="B119" s="4" t="s">
        <v>16</v>
      </c>
      <c r="C119" s="44">
        <v>15.3</v>
      </c>
      <c r="D119" s="31">
        <v>7.1</v>
      </c>
      <c r="F119" s="69"/>
      <c r="H119" s="69"/>
    </row>
    <row r="120" spans="2:8" ht="12.75" x14ac:dyDescent="0.2">
      <c r="B120" s="4" t="s">
        <v>13</v>
      </c>
      <c r="C120" s="44">
        <v>24.5</v>
      </c>
      <c r="D120" s="31">
        <v>9.1999999999999993</v>
      </c>
      <c r="F120" s="69"/>
      <c r="H120" s="69"/>
    </row>
    <row r="121" spans="2:8" ht="12.75" x14ac:dyDescent="0.2">
      <c r="B121" s="4" t="s">
        <v>11</v>
      </c>
      <c r="C121" s="44">
        <v>9.1999999999999993</v>
      </c>
      <c r="D121" s="31">
        <v>18.899999999999999</v>
      </c>
      <c r="F121" s="69"/>
      <c r="H121" s="69"/>
    </row>
    <row r="122" spans="2:8" ht="12.75" x14ac:dyDescent="0.2">
      <c r="B122" s="4" t="s">
        <v>9</v>
      </c>
      <c r="C122" s="44">
        <v>27.6</v>
      </c>
      <c r="D122" s="31">
        <v>35.200000000000003</v>
      </c>
      <c r="F122" s="69"/>
      <c r="H122" s="69"/>
    </row>
    <row r="123" spans="2:8" ht="12.75" x14ac:dyDescent="0.2">
      <c r="B123" s="4" t="s">
        <v>6</v>
      </c>
      <c r="C123" s="44">
        <v>18.899999999999999</v>
      </c>
      <c r="D123" s="31">
        <v>8.6999999999999993</v>
      </c>
      <c r="F123" s="69"/>
      <c r="H123" s="69"/>
    </row>
    <row r="124" spans="2:8" ht="12.75" x14ac:dyDescent="0.2">
      <c r="B124" s="3" t="s">
        <v>3</v>
      </c>
      <c r="C124" s="45">
        <v>1</v>
      </c>
      <c r="D124" s="33">
        <v>17.899999999999999</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25</v>
      </c>
      <c r="F128" s="69"/>
      <c r="H128" s="69"/>
    </row>
    <row r="129" spans="2:8" ht="12.75" x14ac:dyDescent="0.2">
      <c r="B129" s="10" t="s">
        <v>54</v>
      </c>
      <c r="C129" s="32">
        <v>2</v>
      </c>
      <c r="F129" s="69"/>
      <c r="H129" s="69"/>
    </row>
    <row r="130" spans="2:8" ht="12.75" x14ac:dyDescent="0.2">
      <c r="B130" s="10" t="s">
        <v>50</v>
      </c>
      <c r="C130" s="32">
        <v>1</v>
      </c>
      <c r="F130" s="69"/>
      <c r="H130" s="69"/>
    </row>
    <row r="131" spans="2:8" ht="12.75" x14ac:dyDescent="0.2">
      <c r="B131" s="10" t="s">
        <v>46</v>
      </c>
      <c r="C131" s="32">
        <v>0.5</v>
      </c>
      <c r="F131" s="69"/>
      <c r="H131" s="69"/>
    </row>
    <row r="132" spans="2:8" ht="12.75" x14ac:dyDescent="0.2">
      <c r="B132" s="10" t="s">
        <v>42</v>
      </c>
      <c r="C132" s="32">
        <v>0</v>
      </c>
      <c r="F132" s="69"/>
      <c r="H132" s="69"/>
    </row>
    <row r="133" spans="2:8" ht="12.75" x14ac:dyDescent="0.2">
      <c r="B133" s="10" t="s">
        <v>38</v>
      </c>
      <c r="C133" s="32">
        <v>58.7</v>
      </c>
      <c r="F133" s="69"/>
      <c r="H133" s="69"/>
    </row>
    <row r="134" spans="2:8" ht="15" customHeight="1" x14ac:dyDescent="0.2">
      <c r="B134" s="10" t="s">
        <v>34</v>
      </c>
      <c r="C134" s="32">
        <v>9.6999999999999993</v>
      </c>
    </row>
    <row r="135" spans="2:8" ht="15" customHeight="1" x14ac:dyDescent="0.2">
      <c r="B135" s="10" t="s">
        <v>30</v>
      </c>
      <c r="C135" s="32">
        <v>3.1</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35</v>
      </c>
    </row>
    <row r="140" spans="2:8" ht="30" customHeight="1" x14ac:dyDescent="0.2">
      <c r="B140" s="24" t="s">
        <v>263</v>
      </c>
      <c r="C140" s="29">
        <v>21.7</v>
      </c>
    </row>
    <row r="141" spans="2:8" ht="15" customHeight="1" x14ac:dyDescent="0.2"/>
    <row r="142" spans="2:8" ht="15" customHeight="1" x14ac:dyDescent="0.2">
      <c r="B142" s="252" t="s">
        <v>326</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6</v>
      </c>
      <c r="D144" s="91">
        <v>3</v>
      </c>
      <c r="E144" s="92">
        <v>1</v>
      </c>
      <c r="F144" s="90">
        <v>0</v>
      </c>
      <c r="G144" s="93">
        <v>1</v>
      </c>
      <c r="H144" s="97">
        <v>0</v>
      </c>
    </row>
    <row r="145" spans="2:8" ht="15" customHeight="1" x14ac:dyDescent="0.2">
      <c r="B145" s="50" t="s">
        <v>85</v>
      </c>
      <c r="C145" s="94">
        <v>1</v>
      </c>
      <c r="D145" s="95">
        <v>1</v>
      </c>
      <c r="E145" s="96">
        <v>1</v>
      </c>
      <c r="F145" s="94">
        <v>1</v>
      </c>
      <c r="G145" s="97">
        <v>0</v>
      </c>
      <c r="H145" s="97">
        <v>0</v>
      </c>
    </row>
    <row r="146" spans="2:8" ht="15" customHeight="1" x14ac:dyDescent="0.2">
      <c r="B146" s="50" t="s">
        <v>84</v>
      </c>
      <c r="C146" s="94">
        <v>0</v>
      </c>
      <c r="D146" s="95">
        <v>0</v>
      </c>
      <c r="E146" s="96">
        <v>0</v>
      </c>
      <c r="F146" s="94">
        <v>1</v>
      </c>
      <c r="G146" s="97">
        <v>1</v>
      </c>
      <c r="H146" s="97">
        <v>2</v>
      </c>
    </row>
    <row r="147" spans="2:8" ht="15" customHeight="1" x14ac:dyDescent="0.2">
      <c r="B147" s="50" t="s">
        <v>79</v>
      </c>
      <c r="C147" s="94">
        <v>2</v>
      </c>
      <c r="D147" s="95">
        <v>3</v>
      </c>
      <c r="E147" s="96">
        <v>0</v>
      </c>
      <c r="F147" s="94">
        <v>0</v>
      </c>
      <c r="G147" s="97">
        <v>0</v>
      </c>
      <c r="H147" s="97">
        <v>0</v>
      </c>
    </row>
    <row r="148" spans="2:8" ht="15" customHeight="1" x14ac:dyDescent="0.2">
      <c r="B148" s="50" t="s">
        <v>77</v>
      </c>
      <c r="C148" s="94">
        <v>0</v>
      </c>
      <c r="D148" s="95">
        <v>0</v>
      </c>
      <c r="E148" s="96">
        <v>0</v>
      </c>
      <c r="F148" s="94">
        <v>0</v>
      </c>
      <c r="G148" s="97">
        <v>0</v>
      </c>
      <c r="H148" s="97">
        <v>0</v>
      </c>
    </row>
    <row r="149" spans="2:8" ht="15" customHeight="1" x14ac:dyDescent="0.2">
      <c r="B149" s="50" t="s">
        <v>277</v>
      </c>
      <c r="C149" s="94">
        <v>2</v>
      </c>
      <c r="D149" s="95">
        <v>3</v>
      </c>
      <c r="E149" s="96">
        <v>1</v>
      </c>
      <c r="F149" s="94">
        <v>0</v>
      </c>
      <c r="G149" s="97">
        <v>0</v>
      </c>
      <c r="H149" s="97">
        <v>1</v>
      </c>
    </row>
    <row r="150" spans="2:8" ht="15" customHeight="1" x14ac:dyDescent="0.2">
      <c r="B150" s="50" t="s">
        <v>280</v>
      </c>
      <c r="C150" s="94">
        <v>2</v>
      </c>
      <c r="D150" s="95">
        <v>2</v>
      </c>
      <c r="E150" s="96">
        <v>2</v>
      </c>
      <c r="F150" s="94">
        <v>0</v>
      </c>
      <c r="G150" s="97">
        <v>1</v>
      </c>
      <c r="H150" s="97">
        <v>1</v>
      </c>
    </row>
    <row r="151" spans="2:8" ht="15" customHeight="1" x14ac:dyDescent="0.2">
      <c r="B151" s="50" t="s">
        <v>76</v>
      </c>
      <c r="C151" s="94">
        <v>11</v>
      </c>
      <c r="D151" s="95">
        <v>9</v>
      </c>
      <c r="E151" s="96">
        <v>8</v>
      </c>
      <c r="F151" s="94">
        <v>3</v>
      </c>
      <c r="G151" s="97">
        <v>1</v>
      </c>
      <c r="H151" s="97">
        <v>6</v>
      </c>
    </row>
    <row r="152" spans="2:8" ht="15" customHeight="1" x14ac:dyDescent="0.2">
      <c r="B152" s="50" t="s">
        <v>72</v>
      </c>
      <c r="C152" s="94">
        <v>2</v>
      </c>
      <c r="D152" s="95">
        <v>0</v>
      </c>
      <c r="E152" s="96">
        <v>3</v>
      </c>
      <c r="F152" s="94">
        <v>1</v>
      </c>
      <c r="G152" s="97">
        <v>1</v>
      </c>
      <c r="H152" s="97">
        <v>0</v>
      </c>
    </row>
    <row r="153" spans="2:8" ht="15" customHeight="1" x14ac:dyDescent="0.2">
      <c r="B153" s="50" t="s">
        <v>278</v>
      </c>
      <c r="C153" s="94">
        <v>6</v>
      </c>
      <c r="D153" s="95">
        <v>5</v>
      </c>
      <c r="E153" s="96">
        <v>0</v>
      </c>
      <c r="F153" s="94">
        <v>0</v>
      </c>
      <c r="G153" s="97">
        <v>0</v>
      </c>
      <c r="H153" s="97">
        <v>1</v>
      </c>
    </row>
    <row r="154" spans="2:8" ht="15" customHeight="1" x14ac:dyDescent="0.2">
      <c r="B154" s="50" t="s">
        <v>279</v>
      </c>
      <c r="C154" s="94">
        <v>2</v>
      </c>
      <c r="D154" s="95">
        <v>0</v>
      </c>
      <c r="E154" s="96">
        <v>0</v>
      </c>
      <c r="F154" s="94">
        <v>0</v>
      </c>
      <c r="G154" s="97">
        <v>0</v>
      </c>
      <c r="H154" s="99">
        <v>0</v>
      </c>
    </row>
    <row r="155" spans="2:8" ht="15" customHeight="1" x14ac:dyDescent="0.2">
      <c r="B155" s="50" t="s">
        <v>70</v>
      </c>
      <c r="C155" s="94">
        <v>3</v>
      </c>
      <c r="D155" s="95">
        <v>2</v>
      </c>
      <c r="E155" s="96">
        <v>0</v>
      </c>
      <c r="F155" s="94">
        <v>0</v>
      </c>
      <c r="G155" s="97">
        <v>0</v>
      </c>
      <c r="H155" s="99">
        <v>0</v>
      </c>
    </row>
    <row r="156" spans="2:8" ht="15" customHeight="1" x14ac:dyDescent="0.2">
      <c r="B156" s="50" t="s">
        <v>68</v>
      </c>
      <c r="C156" s="94">
        <v>9</v>
      </c>
      <c r="D156" s="95">
        <v>5</v>
      </c>
      <c r="E156" s="96">
        <v>0</v>
      </c>
      <c r="F156" s="94">
        <v>0</v>
      </c>
      <c r="G156" s="97">
        <v>0</v>
      </c>
      <c r="H156" s="99">
        <v>0</v>
      </c>
    </row>
    <row r="157" spans="2:8" ht="15" customHeight="1" x14ac:dyDescent="0.2">
      <c r="B157" s="79" t="s">
        <v>66</v>
      </c>
      <c r="C157" s="98">
        <v>46</v>
      </c>
      <c r="D157" s="100">
        <v>33</v>
      </c>
      <c r="E157" s="101">
        <v>16</v>
      </c>
      <c r="F157" s="98">
        <v>6</v>
      </c>
      <c r="G157" s="102">
        <v>5</v>
      </c>
      <c r="H157" s="103">
        <v>11</v>
      </c>
    </row>
    <row r="158" spans="2:8" ht="15" customHeight="1" x14ac:dyDescent="0.2">
      <c r="B158" s="50" t="s">
        <v>149</v>
      </c>
      <c r="C158" s="94">
        <v>1</v>
      </c>
      <c r="D158" s="95">
        <v>0</v>
      </c>
      <c r="E158" s="96">
        <v>0</v>
      </c>
      <c r="F158" s="94">
        <v>0</v>
      </c>
      <c r="G158" s="97">
        <v>0</v>
      </c>
      <c r="H158" s="99">
        <v>0</v>
      </c>
    </row>
    <row r="159" spans="2:8" ht="15" customHeight="1" x14ac:dyDescent="0.2">
      <c r="B159" s="50" t="s">
        <v>148</v>
      </c>
      <c r="C159" s="94">
        <v>0</v>
      </c>
      <c r="D159" s="95">
        <v>0</v>
      </c>
      <c r="E159" s="96">
        <v>0</v>
      </c>
      <c r="F159" s="94">
        <v>0</v>
      </c>
      <c r="G159" s="97">
        <v>1</v>
      </c>
      <c r="H159" s="99">
        <v>0</v>
      </c>
    </row>
    <row r="160" spans="2:8" ht="15" customHeight="1" x14ac:dyDescent="0.2">
      <c r="B160" s="50" t="s">
        <v>150</v>
      </c>
      <c r="C160" s="94">
        <v>1</v>
      </c>
      <c r="D160" s="95">
        <v>0</v>
      </c>
      <c r="E160" s="96">
        <v>0</v>
      </c>
      <c r="F160" s="94">
        <v>0</v>
      </c>
      <c r="G160" s="97">
        <v>0</v>
      </c>
      <c r="H160" s="99">
        <v>0</v>
      </c>
    </row>
    <row r="161" spans="2:8" ht="15" customHeight="1" x14ac:dyDescent="0.2">
      <c r="B161" s="50" t="s">
        <v>253</v>
      </c>
      <c r="C161" s="94">
        <v>3</v>
      </c>
      <c r="D161" s="95">
        <v>1</v>
      </c>
      <c r="E161" s="96">
        <v>0</v>
      </c>
      <c r="F161" s="94">
        <v>0</v>
      </c>
      <c r="G161" s="97">
        <v>0</v>
      </c>
      <c r="H161" s="99">
        <v>0</v>
      </c>
    </row>
    <row r="162" spans="2:8" ht="15" customHeight="1" x14ac:dyDescent="0.2">
      <c r="B162" s="50" t="s">
        <v>282</v>
      </c>
      <c r="C162" s="94">
        <v>0</v>
      </c>
      <c r="D162" s="95">
        <v>0</v>
      </c>
      <c r="E162" s="96">
        <v>0</v>
      </c>
      <c r="F162" s="94">
        <v>0</v>
      </c>
      <c r="G162" s="97">
        <v>0</v>
      </c>
      <c r="H162" s="99">
        <v>0</v>
      </c>
    </row>
    <row r="163" spans="2:8" ht="15" customHeight="1" x14ac:dyDescent="0.2">
      <c r="B163" s="79" t="s">
        <v>64</v>
      </c>
      <c r="C163" s="98">
        <v>51</v>
      </c>
      <c r="D163" s="100">
        <v>34</v>
      </c>
      <c r="E163" s="101">
        <v>16</v>
      </c>
      <c r="F163" s="98">
        <v>6</v>
      </c>
      <c r="G163" s="102">
        <v>6</v>
      </c>
      <c r="H163" s="103">
        <v>11</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4" spans="2:8" ht="20.100000000000001" customHeight="1" x14ac:dyDescent="0.2">
      <c r="C174" s="69"/>
    </row>
    <row r="177" spans="3:8" ht="12.75" x14ac:dyDescent="0.2">
      <c r="C177" s="69"/>
      <c r="D177" s="69"/>
      <c r="F177" s="69"/>
      <c r="H177" s="69"/>
    </row>
  </sheetData>
  <mergeCells count="14">
    <mergeCell ref="B3:F3"/>
    <mergeCell ref="A1:H1"/>
    <mergeCell ref="B31:C31"/>
    <mergeCell ref="B142:H142"/>
    <mergeCell ref="B24:E24"/>
    <mergeCell ref="B26:C26"/>
    <mergeCell ref="B13:F13"/>
    <mergeCell ref="B55:D55"/>
    <mergeCell ref="B57:C57"/>
    <mergeCell ref="B138:C138"/>
    <mergeCell ref="B69:C69"/>
    <mergeCell ref="B127:C127"/>
    <mergeCell ref="B101:C101"/>
    <mergeCell ref="B82:C82"/>
  </mergeCells>
  <hyperlinks>
    <hyperlink ref="I1" location="Sommaire!A1" display="Sommaire"/>
  </hyperlinks>
  <pageMargins left="0.25" right="0.25" top="0.75" bottom="0.75" header="0.3" footer="0.3"/>
  <pageSetup paperSize="8" scale="75" orientation="portrait" r:id="rId1"/>
  <rowBreaks count="1" manualBreakCount="1">
    <brk id="67"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275</v>
      </c>
      <c r="B1" s="260"/>
      <c r="C1" s="260"/>
      <c r="D1" s="260"/>
      <c r="E1" s="260"/>
      <c r="F1" s="260"/>
      <c r="G1" s="260"/>
      <c r="H1" s="260"/>
      <c r="I1" s="130" t="s">
        <v>311</v>
      </c>
    </row>
    <row r="2" spans="1:9" s="23" customFormat="1" ht="15" customHeight="1" x14ac:dyDescent="0.2">
      <c r="A2" s="161"/>
      <c r="B2" s="161"/>
      <c r="C2" s="161"/>
      <c r="D2" s="161"/>
      <c r="E2" s="161"/>
      <c r="F2" s="161"/>
      <c r="I2" s="164"/>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1339</v>
      </c>
      <c r="D6" s="28">
        <v>600</v>
      </c>
      <c r="E6" s="16">
        <v>1939</v>
      </c>
      <c r="F6" s="46">
        <v>20</v>
      </c>
    </row>
    <row r="7" spans="1:9" ht="15" customHeight="1" x14ac:dyDescent="0.2">
      <c r="B7" s="13" t="s">
        <v>118</v>
      </c>
      <c r="C7" s="28">
        <v>1027</v>
      </c>
      <c r="D7" s="28">
        <v>455</v>
      </c>
      <c r="E7" s="16">
        <v>1482</v>
      </c>
      <c r="F7" s="46">
        <v>17</v>
      </c>
    </row>
    <row r="8" spans="1:9" ht="15" customHeight="1" x14ac:dyDescent="0.2">
      <c r="B8" s="13" t="s">
        <v>115</v>
      </c>
      <c r="C8" s="28">
        <v>0</v>
      </c>
      <c r="D8" s="28">
        <v>0</v>
      </c>
      <c r="E8" s="19">
        <v>0</v>
      </c>
      <c r="F8" s="46">
        <v>0</v>
      </c>
    </row>
    <row r="9" spans="1:9" ht="15" customHeight="1" x14ac:dyDescent="0.2">
      <c r="B9" s="2" t="s">
        <v>0</v>
      </c>
      <c r="C9" s="70">
        <v>2366</v>
      </c>
      <c r="D9" s="70">
        <v>1055</v>
      </c>
      <c r="E9" s="70">
        <v>3421</v>
      </c>
      <c r="F9" s="70">
        <v>37</v>
      </c>
    </row>
    <row r="10" spans="1:9" ht="15" customHeight="1" x14ac:dyDescent="0.2">
      <c r="B10" s="20" t="s">
        <v>111</v>
      </c>
      <c r="C10" s="29">
        <v>17</v>
      </c>
      <c r="D10" s="29">
        <v>7</v>
      </c>
      <c r="E10" s="16">
        <v>24</v>
      </c>
      <c r="F10" s="27" t="s">
        <v>105</v>
      </c>
    </row>
    <row r="11" spans="1:9" ht="15" customHeight="1" x14ac:dyDescent="0.2">
      <c r="B11" s="20" t="s">
        <v>109</v>
      </c>
      <c r="C11" s="29">
        <v>241</v>
      </c>
      <c r="D11" s="29">
        <v>118</v>
      </c>
      <c r="E11" s="16">
        <v>359</v>
      </c>
      <c r="F11" s="27" t="s">
        <v>105</v>
      </c>
      <c r="H11" s="72"/>
    </row>
    <row r="12" spans="1:9" ht="15" customHeight="1" x14ac:dyDescent="0.2">
      <c r="B12" s="20" t="s">
        <v>106</v>
      </c>
      <c r="C12" s="28">
        <v>1309</v>
      </c>
      <c r="D12" s="28">
        <v>589</v>
      </c>
      <c r="E12" s="19">
        <v>1898</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1166</v>
      </c>
      <c r="D16" s="18">
        <v>510</v>
      </c>
      <c r="E16" s="19">
        <v>1676</v>
      </c>
      <c r="F16" s="69"/>
    </row>
    <row r="17" spans="2:8" ht="15" customHeight="1" x14ac:dyDescent="0.2">
      <c r="B17" s="17" t="s">
        <v>117</v>
      </c>
      <c r="C17" s="18">
        <v>844</v>
      </c>
      <c r="D17" s="18">
        <v>339</v>
      </c>
      <c r="E17" s="19">
        <v>1183</v>
      </c>
      <c r="F17" s="69"/>
    </row>
    <row r="18" spans="2:8" ht="15" customHeight="1" x14ac:dyDescent="0.2">
      <c r="B18" s="17" t="s">
        <v>114</v>
      </c>
      <c r="C18" s="18">
        <v>36</v>
      </c>
      <c r="D18" s="18">
        <v>9</v>
      </c>
      <c r="E18" s="19">
        <v>45</v>
      </c>
      <c r="F18" s="69"/>
    </row>
    <row r="19" spans="2:8" ht="15" customHeight="1" x14ac:dyDescent="0.2">
      <c r="B19" s="24" t="s">
        <v>112</v>
      </c>
      <c r="C19" s="18">
        <v>30</v>
      </c>
      <c r="D19" s="18">
        <v>6</v>
      </c>
      <c r="E19" s="19">
        <v>36</v>
      </c>
      <c r="F19" s="69"/>
    </row>
    <row r="20" spans="2:8" ht="15" customHeight="1" x14ac:dyDescent="0.2">
      <c r="B20" s="23"/>
      <c r="C20" s="36"/>
      <c r="D20" s="36"/>
      <c r="E20" s="22"/>
      <c r="F20" s="69"/>
      <c r="H20" s="72"/>
    </row>
    <row r="21" spans="2:8" ht="15" customHeight="1" x14ac:dyDescent="0.2">
      <c r="B21" s="81" t="s">
        <v>262</v>
      </c>
      <c r="C21" s="9" t="s">
        <v>108</v>
      </c>
      <c r="D21" s="9" t="s">
        <v>107</v>
      </c>
      <c r="E21" s="21" t="s">
        <v>0</v>
      </c>
      <c r="F21" s="69"/>
    </row>
    <row r="22" spans="2:8" ht="15" customHeight="1" x14ac:dyDescent="0.2">
      <c r="B22" s="17" t="s">
        <v>104</v>
      </c>
      <c r="C22" s="18">
        <v>1597</v>
      </c>
      <c r="D22" s="18">
        <v>757</v>
      </c>
      <c r="E22" s="71">
        <v>2354</v>
      </c>
      <c r="F22" s="69"/>
    </row>
    <row r="23" spans="2:8" ht="15" customHeight="1" x14ac:dyDescent="0.2">
      <c r="B23" s="17" t="s">
        <v>102</v>
      </c>
      <c r="C23" s="18">
        <v>1340</v>
      </c>
      <c r="D23" s="18">
        <v>601</v>
      </c>
      <c r="E23" s="16">
        <v>1941</v>
      </c>
      <c r="F23" s="69"/>
    </row>
    <row r="24" spans="2:8" ht="15" customHeight="1" x14ac:dyDescent="0.2">
      <c r="B24" s="254" t="s">
        <v>101</v>
      </c>
      <c r="C24" s="254"/>
      <c r="D24" s="254"/>
      <c r="E24" s="254"/>
      <c r="F24" s="69"/>
    </row>
    <row r="25" spans="2:8" ht="15" customHeight="1" x14ac:dyDescent="0.2">
      <c r="B25" s="80"/>
      <c r="C25" s="80"/>
      <c r="D25" s="80"/>
      <c r="E25" s="80"/>
      <c r="F25" s="69"/>
    </row>
    <row r="26" spans="2:8" ht="15" customHeight="1" x14ac:dyDescent="0.2">
      <c r="B26" s="252" t="s">
        <v>122</v>
      </c>
      <c r="C26" s="253"/>
      <c r="D26" s="80"/>
      <c r="E26" s="80"/>
      <c r="F26" s="69"/>
    </row>
    <row r="27" spans="2:8" ht="15" customHeight="1" x14ac:dyDescent="0.2">
      <c r="B27" s="13" t="s">
        <v>119</v>
      </c>
      <c r="C27" s="18">
        <v>3</v>
      </c>
      <c r="D27" s="80"/>
      <c r="E27" s="80"/>
      <c r="F27" s="69"/>
    </row>
    <row r="28" spans="2:8" ht="15" customHeight="1" x14ac:dyDescent="0.2">
      <c r="B28" s="13" t="s">
        <v>116</v>
      </c>
      <c r="C28" s="18">
        <v>72</v>
      </c>
      <c r="D28" s="80"/>
      <c r="E28" s="80"/>
      <c r="F28" s="69"/>
    </row>
    <row r="29" spans="2:8" ht="15" customHeight="1" x14ac:dyDescent="0.2">
      <c r="B29" s="13" t="s">
        <v>113</v>
      </c>
      <c r="C29" s="18">
        <v>1</v>
      </c>
      <c r="D29" s="80"/>
      <c r="E29" s="80"/>
      <c r="F29" s="69"/>
    </row>
    <row r="30" spans="2:8" ht="15" customHeight="1" x14ac:dyDescent="0.2">
      <c r="B30" s="2" t="s">
        <v>0</v>
      </c>
      <c r="C30" s="16">
        <f>C29+C28+C27</f>
        <v>76</v>
      </c>
      <c r="D30" s="80"/>
      <c r="E30" s="80"/>
      <c r="F30" s="69"/>
    </row>
    <row r="31" spans="2:8" s="87" customFormat="1" ht="30" customHeight="1" x14ac:dyDescent="0.2">
      <c r="B31" s="254" t="s">
        <v>110</v>
      </c>
      <c r="C31" s="254"/>
      <c r="D31" s="110"/>
      <c r="E31" s="110"/>
      <c r="F31" s="69"/>
      <c r="G31" s="69"/>
      <c r="H31" s="47"/>
    </row>
    <row r="32" spans="2:8" ht="15" customHeight="1" x14ac:dyDescent="0.2">
      <c r="B32" s="80"/>
      <c r="C32" s="80"/>
      <c r="D32" s="80"/>
      <c r="E32" s="80"/>
      <c r="F32" s="69"/>
    </row>
    <row r="33" spans="2:8" ht="45" customHeight="1" x14ac:dyDescent="0.2">
      <c r="B33" s="74" t="s">
        <v>100</v>
      </c>
      <c r="C33" s="14" t="s">
        <v>99</v>
      </c>
      <c r="D33" s="2" t="s">
        <v>98</v>
      </c>
      <c r="E33" s="80"/>
    </row>
    <row r="34" spans="2:8" ht="15" customHeight="1" x14ac:dyDescent="0.2">
      <c r="B34" s="116" t="s">
        <v>97</v>
      </c>
      <c r="C34" s="11">
        <v>2.4</v>
      </c>
      <c r="D34" s="11">
        <v>2.2999999999999998</v>
      </c>
      <c r="E34" s="80"/>
    </row>
    <row r="35" spans="2:8" ht="12.75" x14ac:dyDescent="0.2">
      <c r="B35" s="113" t="s">
        <v>96</v>
      </c>
      <c r="C35" s="8">
        <v>0.1</v>
      </c>
      <c r="D35" s="8">
        <v>0.1</v>
      </c>
      <c r="E35" s="80"/>
      <c r="F35" s="69"/>
      <c r="H35" s="69"/>
    </row>
    <row r="36" spans="2:8" ht="12.75" x14ac:dyDescent="0.2">
      <c r="B36" s="113" t="s">
        <v>88</v>
      </c>
      <c r="C36" s="8">
        <v>66.599999999999994</v>
      </c>
      <c r="D36" s="8">
        <v>67.599999999999994</v>
      </c>
      <c r="E36" s="80"/>
      <c r="F36" s="69"/>
      <c r="H36" s="69"/>
    </row>
    <row r="37" spans="2:8" ht="12.75" x14ac:dyDescent="0.2">
      <c r="B37" s="113" t="s">
        <v>87</v>
      </c>
      <c r="C37" s="34">
        <v>18.100000000000001</v>
      </c>
      <c r="D37" s="8">
        <v>17.3</v>
      </c>
      <c r="E37" s="80"/>
      <c r="F37" s="69"/>
      <c r="H37" s="69"/>
    </row>
    <row r="38" spans="2:8" ht="12.75" x14ac:dyDescent="0.2">
      <c r="B38" s="113" t="s">
        <v>301</v>
      </c>
      <c r="C38" s="8">
        <v>2.7</v>
      </c>
      <c r="D38" s="8">
        <v>6.9</v>
      </c>
      <c r="E38" s="80"/>
      <c r="F38" s="69"/>
      <c r="H38" s="69"/>
    </row>
    <row r="39" spans="2:8" ht="12.75" x14ac:dyDescent="0.2">
      <c r="B39" s="113" t="s">
        <v>302</v>
      </c>
      <c r="C39" s="8">
        <v>9.9</v>
      </c>
      <c r="D39" s="8">
        <v>5.7</v>
      </c>
      <c r="E39" s="80"/>
      <c r="F39" s="69"/>
      <c r="H39" s="69"/>
    </row>
    <row r="40" spans="2:8" ht="12.75" x14ac:dyDescent="0.2">
      <c r="B40" s="114" t="s">
        <v>303</v>
      </c>
      <c r="C40" s="6">
        <v>0.2</v>
      </c>
      <c r="D40" s="6">
        <v>0.1</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1.3</v>
      </c>
      <c r="D44" s="119">
        <v>1</v>
      </c>
      <c r="F44" s="69"/>
      <c r="H44" s="69"/>
    </row>
    <row r="45" spans="2:8" ht="25.5" x14ac:dyDescent="0.2">
      <c r="B45" s="13" t="s">
        <v>308</v>
      </c>
      <c r="C45" s="119">
        <v>0.2</v>
      </c>
      <c r="D45" s="119">
        <v>0.3</v>
      </c>
      <c r="F45" s="69"/>
      <c r="H45" s="69"/>
    </row>
    <row r="46" spans="2:8" ht="12.75" x14ac:dyDescent="0.2">
      <c r="B46" s="13" t="s">
        <v>75</v>
      </c>
      <c r="C46" s="119">
        <v>0.2</v>
      </c>
      <c r="D46" s="119">
        <v>0.2</v>
      </c>
      <c r="F46" s="69"/>
      <c r="H46" s="69"/>
    </row>
    <row r="47" spans="2:8" ht="12.75" x14ac:dyDescent="0.2">
      <c r="B47" s="13" t="s">
        <v>74</v>
      </c>
      <c r="C47" s="119">
        <v>5.7</v>
      </c>
      <c r="D47" s="119">
        <v>7.4</v>
      </c>
      <c r="F47" s="69"/>
      <c r="H47" s="69"/>
    </row>
    <row r="48" spans="2:8" ht="12.75" x14ac:dyDescent="0.2">
      <c r="B48" s="13" t="s">
        <v>73</v>
      </c>
      <c r="C48" s="119">
        <v>1.6</v>
      </c>
      <c r="D48" s="119">
        <v>1.1000000000000001</v>
      </c>
      <c r="F48" s="69"/>
      <c r="H48" s="69"/>
    </row>
    <row r="49" spans="2:8" ht="12.75" x14ac:dyDescent="0.2">
      <c r="B49" s="13" t="s">
        <v>71</v>
      </c>
      <c r="C49" s="119">
        <v>27.7</v>
      </c>
      <c r="D49" s="119">
        <v>32</v>
      </c>
      <c r="F49" s="69"/>
      <c r="H49" s="69"/>
    </row>
    <row r="50" spans="2:8" ht="12.75" x14ac:dyDescent="0.2">
      <c r="B50" s="13" t="s">
        <v>69</v>
      </c>
      <c r="C50" s="119">
        <v>33.5</v>
      </c>
      <c r="D50" s="119">
        <v>29</v>
      </c>
      <c r="F50" s="69"/>
      <c r="H50" s="69"/>
    </row>
    <row r="51" spans="2:8" ht="12.75" x14ac:dyDescent="0.2">
      <c r="B51" s="13" t="s">
        <v>67</v>
      </c>
      <c r="C51" s="119">
        <v>8.1</v>
      </c>
      <c r="D51" s="119">
        <v>7.7</v>
      </c>
      <c r="F51" s="69"/>
      <c r="H51" s="69"/>
    </row>
    <row r="52" spans="2:8" ht="12.75" x14ac:dyDescent="0.2">
      <c r="B52" s="13" t="s">
        <v>65</v>
      </c>
      <c r="C52" s="119">
        <v>12.4</v>
      </c>
      <c r="D52" s="119">
        <v>11.4</v>
      </c>
      <c r="F52" s="69"/>
      <c r="H52" s="69"/>
    </row>
    <row r="53" spans="2:8" ht="15" customHeight="1" x14ac:dyDescent="0.2">
      <c r="B53" s="13" t="s">
        <v>151</v>
      </c>
      <c r="C53" s="119">
        <v>8.1999999999999993</v>
      </c>
      <c r="D53" s="119">
        <v>10.8</v>
      </c>
      <c r="F53" s="69"/>
      <c r="H53" s="69"/>
    </row>
    <row r="54" spans="2:8" ht="15" customHeight="1" x14ac:dyDescent="0.2">
      <c r="B54" s="2" t="s">
        <v>152</v>
      </c>
      <c r="C54" s="120">
        <v>90.7</v>
      </c>
      <c r="D54" s="120">
        <v>90.100000000000009</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0</v>
      </c>
      <c r="H58" s="69"/>
    </row>
    <row r="59" spans="2:8" ht="15" customHeight="1" x14ac:dyDescent="0.2">
      <c r="B59" s="4" t="s">
        <v>12</v>
      </c>
      <c r="C59" s="31">
        <v>0</v>
      </c>
      <c r="H59" s="69"/>
    </row>
    <row r="60" spans="2:8" ht="15" customHeight="1" x14ac:dyDescent="0.2">
      <c r="B60" s="4" t="s">
        <v>10</v>
      </c>
      <c r="C60" s="31">
        <v>0.4</v>
      </c>
      <c r="H60" s="69"/>
    </row>
    <row r="61" spans="2:8" ht="15" customHeight="1" x14ac:dyDescent="0.2">
      <c r="B61" s="4" t="s">
        <v>7</v>
      </c>
      <c r="C61" s="31">
        <v>5.0999999999999996</v>
      </c>
      <c r="H61" s="69"/>
    </row>
    <row r="62" spans="2:8" ht="15" customHeight="1" x14ac:dyDescent="0.2">
      <c r="B62" s="4" t="s">
        <v>4</v>
      </c>
      <c r="C62" s="31">
        <v>18</v>
      </c>
      <c r="H62" s="69"/>
    </row>
    <row r="63" spans="2:8" ht="15" customHeight="1" x14ac:dyDescent="0.2">
      <c r="B63" s="4" t="s">
        <v>2</v>
      </c>
      <c r="C63" s="31">
        <v>22.7</v>
      </c>
      <c r="H63" s="69"/>
    </row>
    <row r="64" spans="2:8" ht="15" customHeight="1" x14ac:dyDescent="0.2">
      <c r="B64" s="4" t="s">
        <v>125</v>
      </c>
      <c r="C64" s="31">
        <v>25</v>
      </c>
      <c r="H64" s="69"/>
    </row>
    <row r="65" spans="2:8" ht="15" customHeight="1" x14ac:dyDescent="0.2">
      <c r="B65" s="4" t="s">
        <v>126</v>
      </c>
      <c r="C65" s="31">
        <v>16.7</v>
      </c>
      <c r="H65" s="69"/>
    </row>
    <row r="66" spans="2:8" ht="15" customHeight="1" x14ac:dyDescent="0.2">
      <c r="B66" s="3" t="s">
        <v>1</v>
      </c>
      <c r="C66" s="33">
        <v>11.9</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0.8</v>
      </c>
      <c r="H70" s="69"/>
    </row>
    <row r="71" spans="2:8" ht="15" customHeight="1" x14ac:dyDescent="0.2">
      <c r="B71" s="8" t="s">
        <v>55</v>
      </c>
      <c r="C71" s="41">
        <v>3.2</v>
      </c>
      <c r="H71" s="69"/>
    </row>
    <row r="72" spans="2:8" ht="15" customHeight="1" x14ac:dyDescent="0.2">
      <c r="B72" s="8" t="s">
        <v>52</v>
      </c>
      <c r="C72" s="41">
        <v>82.5</v>
      </c>
      <c r="H72" s="69"/>
    </row>
    <row r="73" spans="2:8" ht="15" customHeight="1" x14ac:dyDescent="0.2">
      <c r="B73" s="8" t="s">
        <v>48</v>
      </c>
      <c r="C73" s="41">
        <v>4.4000000000000004</v>
      </c>
      <c r="H73" s="69"/>
    </row>
    <row r="74" spans="2:8" ht="30" customHeight="1" x14ac:dyDescent="0.2">
      <c r="B74" s="8" t="s">
        <v>44</v>
      </c>
      <c r="C74" s="41">
        <v>0.4</v>
      </c>
      <c r="H74" s="69"/>
    </row>
    <row r="75" spans="2:8" ht="15" customHeight="1" x14ac:dyDescent="0.2">
      <c r="B75" s="8" t="s">
        <v>40</v>
      </c>
      <c r="C75" s="41">
        <v>5.7</v>
      </c>
    </row>
    <row r="76" spans="2:8" ht="15" customHeight="1" x14ac:dyDescent="0.2">
      <c r="B76" s="8" t="s">
        <v>36</v>
      </c>
      <c r="C76" s="41">
        <v>0</v>
      </c>
    </row>
    <row r="77" spans="2:8" ht="15" customHeight="1" x14ac:dyDescent="0.2">
      <c r="B77" s="8" t="s">
        <v>32</v>
      </c>
      <c r="C77" s="41">
        <v>2.5</v>
      </c>
      <c r="D77" s="12"/>
    </row>
    <row r="78" spans="2:8" ht="15" customHeight="1" x14ac:dyDescent="0.2">
      <c r="B78" s="8" t="s">
        <v>28</v>
      </c>
      <c r="C78" s="41">
        <v>0.3</v>
      </c>
    </row>
    <row r="79" spans="2:8" ht="15" customHeight="1" x14ac:dyDescent="0.2">
      <c r="B79" s="6" t="s">
        <v>25</v>
      </c>
      <c r="C79" s="42">
        <v>0.1</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0.2</v>
      </c>
    </row>
    <row r="84" spans="2:8" ht="12.75" x14ac:dyDescent="0.2">
      <c r="B84" s="8" t="s">
        <v>307</v>
      </c>
      <c r="C84" s="38">
        <v>0.5</v>
      </c>
      <c r="D84" s="69"/>
      <c r="F84" s="69"/>
      <c r="H84" s="69"/>
    </row>
    <row r="85" spans="2:8" ht="12.75" x14ac:dyDescent="0.2">
      <c r="B85" s="8" t="s">
        <v>51</v>
      </c>
      <c r="C85" s="38">
        <v>0.1</v>
      </c>
      <c r="D85" s="69"/>
      <c r="F85" s="69"/>
      <c r="H85" s="69"/>
    </row>
    <row r="86" spans="2:8" ht="12.75" x14ac:dyDescent="0.2">
      <c r="B86" s="8" t="s">
        <v>306</v>
      </c>
      <c r="C86" s="38">
        <v>0</v>
      </c>
      <c r="D86" s="69"/>
      <c r="F86" s="69"/>
      <c r="H86" s="69"/>
    </row>
    <row r="87" spans="2:8" ht="15" x14ac:dyDescent="0.2">
      <c r="B87" s="8" t="s">
        <v>47</v>
      </c>
      <c r="C87" s="38">
        <v>1.2</v>
      </c>
      <c r="D87" s="69"/>
      <c r="F87" s="69"/>
      <c r="H87" s="69"/>
    </row>
    <row r="88" spans="2:8" ht="12.75" x14ac:dyDescent="0.2">
      <c r="B88" s="8" t="s">
        <v>43</v>
      </c>
      <c r="C88" s="38">
        <v>1.2</v>
      </c>
      <c r="D88" s="69"/>
      <c r="F88" s="69"/>
      <c r="H88" s="69"/>
    </row>
    <row r="89" spans="2:8" ht="12.75" x14ac:dyDescent="0.2">
      <c r="B89" s="8" t="s">
        <v>39</v>
      </c>
      <c r="C89" s="38">
        <v>12.6</v>
      </c>
      <c r="D89" s="69"/>
      <c r="F89" s="69"/>
      <c r="H89" s="69"/>
    </row>
    <row r="90" spans="2:8" ht="12.75" x14ac:dyDescent="0.2">
      <c r="B90" s="8" t="s">
        <v>35</v>
      </c>
      <c r="C90" s="38">
        <v>4.2</v>
      </c>
      <c r="D90" s="69"/>
      <c r="F90" s="69"/>
      <c r="H90" s="69"/>
    </row>
    <row r="91" spans="2:8" ht="12.75" x14ac:dyDescent="0.2">
      <c r="B91" s="8" t="s">
        <v>31</v>
      </c>
      <c r="C91" s="38">
        <v>7.9</v>
      </c>
      <c r="D91" s="69"/>
      <c r="F91" s="69"/>
      <c r="H91" s="69"/>
    </row>
    <row r="92" spans="2:8" ht="12.75" x14ac:dyDescent="0.2">
      <c r="B92" s="8" t="s">
        <v>27</v>
      </c>
      <c r="C92" s="38">
        <v>27.7</v>
      </c>
      <c r="D92" s="69"/>
      <c r="F92" s="69"/>
      <c r="H92" s="69"/>
    </row>
    <row r="93" spans="2:8" ht="12.75" x14ac:dyDescent="0.2">
      <c r="B93" s="8" t="s">
        <v>304</v>
      </c>
      <c r="C93" s="38">
        <v>1.8</v>
      </c>
      <c r="D93" s="69"/>
      <c r="F93" s="69"/>
      <c r="H93" s="69"/>
    </row>
    <row r="94" spans="2:8" ht="12.75" x14ac:dyDescent="0.2">
      <c r="B94" s="8" t="s">
        <v>305</v>
      </c>
      <c r="C94" s="38">
        <v>7.9</v>
      </c>
      <c r="D94" s="69"/>
      <c r="F94" s="69"/>
      <c r="H94" s="69"/>
    </row>
    <row r="95" spans="2:8" ht="12.75" x14ac:dyDescent="0.2">
      <c r="B95" s="8" t="s">
        <v>24</v>
      </c>
      <c r="C95" s="38">
        <v>21.5</v>
      </c>
      <c r="D95" s="69"/>
      <c r="F95" s="69"/>
      <c r="H95" s="69"/>
    </row>
    <row r="96" spans="2:8" ht="12.75" x14ac:dyDescent="0.2">
      <c r="B96" s="8" t="s">
        <v>20</v>
      </c>
      <c r="C96" s="38">
        <v>6.4</v>
      </c>
      <c r="D96" s="69"/>
      <c r="F96" s="69"/>
      <c r="H96" s="69"/>
    </row>
    <row r="97" spans="2:8" ht="12.75" x14ac:dyDescent="0.2">
      <c r="B97" s="8" t="s">
        <v>17</v>
      </c>
      <c r="C97" s="38">
        <v>6.4</v>
      </c>
      <c r="D97" s="69"/>
      <c r="F97" s="69"/>
      <c r="H97" s="69"/>
    </row>
    <row r="98" spans="2:8" ht="12.75" x14ac:dyDescent="0.2">
      <c r="B98" s="6" t="s">
        <v>14</v>
      </c>
      <c r="C98" s="39">
        <v>0.5</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23.4</v>
      </c>
      <c r="F102" s="69"/>
      <c r="H102" s="69"/>
    </row>
    <row r="103" spans="2:8" ht="12.75" x14ac:dyDescent="0.2">
      <c r="B103" s="4" t="s">
        <v>53</v>
      </c>
      <c r="C103" s="32">
        <v>24.8</v>
      </c>
      <c r="F103" s="69"/>
      <c r="H103" s="69"/>
    </row>
    <row r="104" spans="2:8" ht="12.75" x14ac:dyDescent="0.2">
      <c r="B104" s="4" t="s">
        <v>49</v>
      </c>
      <c r="C104" s="32">
        <v>15.6</v>
      </c>
      <c r="F104" s="69"/>
      <c r="H104" s="69"/>
    </row>
    <row r="105" spans="2:8" ht="12.75" x14ac:dyDescent="0.2">
      <c r="B105" s="4" t="s">
        <v>45</v>
      </c>
      <c r="C105" s="32">
        <v>3.2</v>
      </c>
      <c r="F105" s="69"/>
      <c r="H105" s="69"/>
    </row>
    <row r="106" spans="2:8" ht="12.75" x14ac:dyDescent="0.2">
      <c r="B106" s="4" t="s">
        <v>41</v>
      </c>
      <c r="C106" s="32">
        <v>1</v>
      </c>
      <c r="F106" s="69"/>
      <c r="H106" s="69"/>
    </row>
    <row r="107" spans="2:8" ht="12.75" x14ac:dyDescent="0.2">
      <c r="B107" s="4" t="s">
        <v>37</v>
      </c>
      <c r="C107" s="32">
        <v>11.6</v>
      </c>
      <c r="F107" s="69"/>
      <c r="H107" s="69"/>
    </row>
    <row r="108" spans="2:8" ht="12.75" x14ac:dyDescent="0.2">
      <c r="B108" s="4" t="s">
        <v>33</v>
      </c>
      <c r="C108" s="32">
        <v>0.3</v>
      </c>
      <c r="F108" s="69"/>
      <c r="H108" s="69"/>
    </row>
    <row r="109" spans="2:8" ht="12.75" x14ac:dyDescent="0.2">
      <c r="B109" s="4" t="s">
        <v>29</v>
      </c>
      <c r="C109" s="32">
        <v>9.5</v>
      </c>
      <c r="F109" s="69"/>
      <c r="H109" s="69"/>
    </row>
    <row r="110" spans="2:8" ht="12.75" x14ac:dyDescent="0.2">
      <c r="B110" s="4" t="s">
        <v>26</v>
      </c>
      <c r="C110" s="32">
        <v>0.3</v>
      </c>
      <c r="F110" s="69"/>
      <c r="H110" s="69"/>
    </row>
    <row r="111" spans="2:8" ht="12.75" x14ac:dyDescent="0.2">
      <c r="B111" s="4" t="s">
        <v>127</v>
      </c>
      <c r="C111" s="32">
        <v>0.2</v>
      </c>
      <c r="F111" s="69"/>
      <c r="H111" s="69"/>
    </row>
    <row r="112" spans="2:8" ht="12.75" x14ac:dyDescent="0.2">
      <c r="B112" s="8" t="s">
        <v>128</v>
      </c>
      <c r="C112" s="32">
        <v>2</v>
      </c>
      <c r="F112" s="69"/>
      <c r="H112" s="69"/>
    </row>
    <row r="113" spans="2:8" ht="12.75" x14ac:dyDescent="0.2">
      <c r="B113" s="8" t="s">
        <v>129</v>
      </c>
      <c r="C113" s="32">
        <v>5.4</v>
      </c>
      <c r="F113" s="69"/>
      <c r="H113" s="69"/>
    </row>
    <row r="114" spans="2:8" ht="12.75" x14ac:dyDescent="0.2">
      <c r="B114" s="6" t="s">
        <v>18</v>
      </c>
      <c r="C114" s="32">
        <v>2.7</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3.5</v>
      </c>
      <c r="D118" s="31">
        <v>2.4</v>
      </c>
      <c r="F118" s="69"/>
      <c r="H118" s="69"/>
    </row>
    <row r="119" spans="2:8" ht="12.75" x14ac:dyDescent="0.2">
      <c r="B119" s="4" t="s">
        <v>16</v>
      </c>
      <c r="C119" s="44">
        <v>13.7</v>
      </c>
      <c r="D119" s="31">
        <v>6.2</v>
      </c>
      <c r="F119" s="69"/>
      <c r="H119" s="69"/>
    </row>
    <row r="120" spans="2:8" ht="12.75" x14ac:dyDescent="0.2">
      <c r="B120" s="4" t="s">
        <v>13</v>
      </c>
      <c r="C120" s="44">
        <v>22.4</v>
      </c>
      <c r="D120" s="31">
        <v>8.6999999999999993</v>
      </c>
      <c r="F120" s="69"/>
      <c r="H120" s="69"/>
    </row>
    <row r="121" spans="2:8" ht="12.75" x14ac:dyDescent="0.2">
      <c r="B121" s="4" t="s">
        <v>11</v>
      </c>
      <c r="C121" s="44">
        <v>11.7</v>
      </c>
      <c r="D121" s="31">
        <v>12.9</v>
      </c>
      <c r="F121" s="69"/>
      <c r="H121" s="69"/>
    </row>
    <row r="122" spans="2:8" ht="12.75" x14ac:dyDescent="0.2">
      <c r="B122" s="4" t="s">
        <v>9</v>
      </c>
      <c r="C122" s="44">
        <v>23.7</v>
      </c>
      <c r="D122" s="31">
        <v>42.6</v>
      </c>
      <c r="F122" s="69"/>
      <c r="H122" s="69"/>
    </row>
    <row r="123" spans="2:8" ht="12.75" x14ac:dyDescent="0.2">
      <c r="B123" s="4" t="s">
        <v>6</v>
      </c>
      <c r="C123" s="44">
        <v>23.6</v>
      </c>
      <c r="D123" s="31">
        <v>8</v>
      </c>
      <c r="F123" s="69"/>
      <c r="H123" s="69"/>
    </row>
    <row r="124" spans="2:8" ht="12.75" x14ac:dyDescent="0.2">
      <c r="B124" s="3" t="s">
        <v>3</v>
      </c>
      <c r="C124" s="45">
        <v>1.4</v>
      </c>
      <c r="D124" s="33">
        <v>19.3</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13.2</v>
      </c>
      <c r="F128" s="69"/>
      <c r="H128" s="69"/>
    </row>
    <row r="129" spans="2:8" ht="12.75" x14ac:dyDescent="0.2">
      <c r="B129" s="10" t="s">
        <v>54</v>
      </c>
      <c r="C129" s="32">
        <v>0.4</v>
      </c>
      <c r="F129" s="69"/>
      <c r="H129" s="69"/>
    </row>
    <row r="130" spans="2:8" ht="12.75" x14ac:dyDescent="0.2">
      <c r="B130" s="10" t="s">
        <v>50</v>
      </c>
      <c r="C130" s="32">
        <v>0.5</v>
      </c>
      <c r="F130" s="69"/>
      <c r="H130" s="69"/>
    </row>
    <row r="131" spans="2:8" ht="12.75" x14ac:dyDescent="0.2">
      <c r="B131" s="10" t="s">
        <v>46</v>
      </c>
      <c r="C131" s="32">
        <v>0.4</v>
      </c>
      <c r="F131" s="69"/>
      <c r="H131" s="69"/>
    </row>
    <row r="132" spans="2:8" ht="12.75" x14ac:dyDescent="0.2">
      <c r="B132" s="10" t="s">
        <v>42</v>
      </c>
      <c r="C132" s="32">
        <v>4.0999999999999996</v>
      </c>
      <c r="F132" s="69"/>
      <c r="H132" s="69"/>
    </row>
    <row r="133" spans="2:8" ht="12.75" x14ac:dyDescent="0.2">
      <c r="B133" s="10" t="s">
        <v>38</v>
      </c>
      <c r="C133" s="32">
        <v>68.099999999999994</v>
      </c>
      <c r="F133" s="69"/>
      <c r="H133" s="69"/>
    </row>
    <row r="134" spans="2:8" ht="15" customHeight="1" x14ac:dyDescent="0.2">
      <c r="B134" s="10" t="s">
        <v>34</v>
      </c>
      <c r="C134" s="32">
        <v>6.2</v>
      </c>
    </row>
    <row r="135" spans="2:8" ht="15" customHeight="1" x14ac:dyDescent="0.2">
      <c r="B135" s="10" t="s">
        <v>30</v>
      </c>
      <c r="C135" s="32">
        <v>7.1</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46.5</v>
      </c>
    </row>
    <row r="140" spans="2:8" ht="30" customHeight="1" x14ac:dyDescent="0.2">
      <c r="B140" s="24" t="s">
        <v>263</v>
      </c>
      <c r="C140" s="29">
        <v>29.6</v>
      </c>
    </row>
    <row r="141" spans="2:8" ht="15" customHeight="1" x14ac:dyDescent="0.2"/>
    <row r="142" spans="2:8" ht="15" customHeight="1" x14ac:dyDescent="0.2">
      <c r="B142" s="252" t="s">
        <v>327</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74</v>
      </c>
      <c r="D144" s="91">
        <v>66</v>
      </c>
      <c r="E144" s="92">
        <v>30</v>
      </c>
      <c r="F144" s="90">
        <v>18</v>
      </c>
      <c r="G144" s="93">
        <v>14</v>
      </c>
      <c r="H144" s="97">
        <v>4</v>
      </c>
    </row>
    <row r="145" spans="2:8" ht="15" customHeight="1" x14ac:dyDescent="0.2">
      <c r="B145" s="50" t="s">
        <v>85</v>
      </c>
      <c r="C145" s="94">
        <v>18</v>
      </c>
      <c r="D145" s="95">
        <v>20</v>
      </c>
      <c r="E145" s="96">
        <v>17</v>
      </c>
      <c r="F145" s="94">
        <v>5</v>
      </c>
      <c r="G145" s="97">
        <v>6</v>
      </c>
      <c r="H145" s="97">
        <v>0</v>
      </c>
    </row>
    <row r="146" spans="2:8" ht="15" customHeight="1" x14ac:dyDescent="0.2">
      <c r="B146" s="50" t="s">
        <v>84</v>
      </c>
      <c r="C146" s="94">
        <v>25</v>
      </c>
      <c r="D146" s="95">
        <v>28</v>
      </c>
      <c r="E146" s="96">
        <v>17</v>
      </c>
      <c r="F146" s="94">
        <v>9</v>
      </c>
      <c r="G146" s="97">
        <v>6</v>
      </c>
      <c r="H146" s="97">
        <v>0</v>
      </c>
    </row>
    <row r="147" spans="2:8" ht="15" customHeight="1" x14ac:dyDescent="0.2">
      <c r="B147" s="50" t="s">
        <v>79</v>
      </c>
      <c r="C147" s="94">
        <v>23</v>
      </c>
      <c r="D147" s="95">
        <v>23</v>
      </c>
      <c r="E147" s="96">
        <v>19</v>
      </c>
      <c r="F147" s="94">
        <v>5</v>
      </c>
      <c r="G147" s="97">
        <v>15</v>
      </c>
      <c r="H147" s="97">
        <v>4</v>
      </c>
    </row>
    <row r="148" spans="2:8" ht="15" customHeight="1" x14ac:dyDescent="0.2">
      <c r="B148" s="50" t="s">
        <v>77</v>
      </c>
      <c r="C148" s="94">
        <v>5</v>
      </c>
      <c r="D148" s="95">
        <v>2</v>
      </c>
      <c r="E148" s="96">
        <v>1</v>
      </c>
      <c r="F148" s="94">
        <v>0</v>
      </c>
      <c r="G148" s="97">
        <v>1</v>
      </c>
      <c r="H148" s="97">
        <v>0</v>
      </c>
    </row>
    <row r="149" spans="2:8" ht="15" customHeight="1" x14ac:dyDescent="0.2">
      <c r="B149" s="50" t="s">
        <v>277</v>
      </c>
      <c r="C149" s="94">
        <v>55</v>
      </c>
      <c r="D149" s="95">
        <v>51</v>
      </c>
      <c r="E149" s="96">
        <v>29</v>
      </c>
      <c r="F149" s="94">
        <v>13</v>
      </c>
      <c r="G149" s="97">
        <v>18</v>
      </c>
      <c r="H149" s="97">
        <v>3</v>
      </c>
    </row>
    <row r="150" spans="2:8" ht="15" customHeight="1" x14ac:dyDescent="0.2">
      <c r="B150" s="50" t="s">
        <v>280</v>
      </c>
      <c r="C150" s="94">
        <v>67</v>
      </c>
      <c r="D150" s="95">
        <v>61</v>
      </c>
      <c r="E150" s="96">
        <v>26</v>
      </c>
      <c r="F150" s="94">
        <v>18</v>
      </c>
      <c r="G150" s="97">
        <v>8</v>
      </c>
      <c r="H150" s="97">
        <v>7</v>
      </c>
    </row>
    <row r="151" spans="2:8" ht="15" customHeight="1" x14ac:dyDescent="0.2">
      <c r="B151" s="50" t="s">
        <v>76</v>
      </c>
      <c r="C151" s="94">
        <v>126</v>
      </c>
      <c r="D151" s="95">
        <v>113</v>
      </c>
      <c r="E151" s="96">
        <v>70</v>
      </c>
      <c r="F151" s="94">
        <v>45</v>
      </c>
      <c r="G151" s="97">
        <v>19</v>
      </c>
      <c r="H151" s="97">
        <v>6</v>
      </c>
    </row>
    <row r="152" spans="2:8" ht="15" customHeight="1" x14ac:dyDescent="0.2">
      <c r="B152" s="50" t="s">
        <v>72</v>
      </c>
      <c r="C152" s="94">
        <v>18</v>
      </c>
      <c r="D152" s="95">
        <v>15</v>
      </c>
      <c r="E152" s="96">
        <v>14</v>
      </c>
      <c r="F152" s="94">
        <v>8</v>
      </c>
      <c r="G152" s="97">
        <v>2</v>
      </c>
      <c r="H152" s="97">
        <v>2</v>
      </c>
    </row>
    <row r="153" spans="2:8" ht="15" customHeight="1" x14ac:dyDescent="0.2">
      <c r="B153" s="50" t="s">
        <v>278</v>
      </c>
      <c r="C153" s="94">
        <v>41</v>
      </c>
      <c r="D153" s="95">
        <v>39</v>
      </c>
      <c r="E153" s="96">
        <v>24</v>
      </c>
      <c r="F153" s="94">
        <v>13</v>
      </c>
      <c r="G153" s="97">
        <v>16</v>
      </c>
      <c r="H153" s="97">
        <v>4</v>
      </c>
    </row>
    <row r="154" spans="2:8" ht="15" customHeight="1" x14ac:dyDescent="0.2">
      <c r="B154" s="50" t="s">
        <v>279</v>
      </c>
      <c r="C154" s="94">
        <v>60</v>
      </c>
      <c r="D154" s="95">
        <v>58</v>
      </c>
      <c r="E154" s="96">
        <v>37</v>
      </c>
      <c r="F154" s="94">
        <v>18</v>
      </c>
      <c r="G154" s="97">
        <v>22</v>
      </c>
      <c r="H154" s="99">
        <v>6</v>
      </c>
    </row>
    <row r="155" spans="2:8" ht="15" customHeight="1" x14ac:dyDescent="0.2">
      <c r="B155" s="50" t="s">
        <v>70</v>
      </c>
      <c r="C155" s="94">
        <v>19</v>
      </c>
      <c r="D155" s="95">
        <v>23</v>
      </c>
      <c r="E155" s="96">
        <v>17</v>
      </c>
      <c r="F155" s="94">
        <v>13</v>
      </c>
      <c r="G155" s="97">
        <v>7</v>
      </c>
      <c r="H155" s="99">
        <v>0</v>
      </c>
    </row>
    <row r="156" spans="2:8" ht="15" customHeight="1" x14ac:dyDescent="0.2">
      <c r="B156" s="50" t="s">
        <v>68</v>
      </c>
      <c r="C156" s="94">
        <v>60</v>
      </c>
      <c r="D156" s="95">
        <v>50</v>
      </c>
      <c r="E156" s="96">
        <v>36</v>
      </c>
      <c r="F156" s="94">
        <v>11</v>
      </c>
      <c r="G156" s="97">
        <v>12</v>
      </c>
      <c r="H156" s="99">
        <v>9</v>
      </c>
    </row>
    <row r="157" spans="2:8" ht="15" customHeight="1" x14ac:dyDescent="0.2">
      <c r="B157" s="79" t="s">
        <v>66</v>
      </c>
      <c r="C157" s="98">
        <v>591</v>
      </c>
      <c r="D157" s="100">
        <v>549</v>
      </c>
      <c r="E157" s="101">
        <v>337</v>
      </c>
      <c r="F157" s="98">
        <v>176</v>
      </c>
      <c r="G157" s="102">
        <v>146</v>
      </c>
      <c r="H157" s="103">
        <v>45</v>
      </c>
    </row>
    <row r="158" spans="2:8" ht="15" customHeight="1" x14ac:dyDescent="0.2">
      <c r="B158" s="50" t="s">
        <v>149</v>
      </c>
      <c r="C158" s="94">
        <v>12</v>
      </c>
      <c r="D158" s="95">
        <v>6</v>
      </c>
      <c r="E158" s="96">
        <v>2</v>
      </c>
      <c r="F158" s="94">
        <v>0</v>
      </c>
      <c r="G158" s="97">
        <v>2</v>
      </c>
      <c r="H158" s="99">
        <v>0</v>
      </c>
    </row>
    <row r="159" spans="2:8" ht="15" customHeight="1" x14ac:dyDescent="0.2">
      <c r="B159" s="50" t="s">
        <v>148</v>
      </c>
      <c r="C159" s="94">
        <v>11</v>
      </c>
      <c r="D159" s="95">
        <v>7</v>
      </c>
      <c r="E159" s="96">
        <v>4</v>
      </c>
      <c r="F159" s="94">
        <v>2</v>
      </c>
      <c r="G159" s="97">
        <v>0</v>
      </c>
      <c r="H159" s="99">
        <v>2</v>
      </c>
    </row>
    <row r="160" spans="2:8" ht="15" customHeight="1" x14ac:dyDescent="0.2">
      <c r="B160" s="50" t="s">
        <v>150</v>
      </c>
      <c r="C160" s="94">
        <v>2</v>
      </c>
      <c r="D160" s="95">
        <v>1</v>
      </c>
      <c r="E160" s="96">
        <v>0</v>
      </c>
      <c r="F160" s="94">
        <v>0</v>
      </c>
      <c r="G160" s="97">
        <v>0</v>
      </c>
      <c r="H160" s="99">
        <v>0</v>
      </c>
    </row>
    <row r="161" spans="2:8" ht="15" customHeight="1" x14ac:dyDescent="0.2">
      <c r="B161" s="50" t="s">
        <v>253</v>
      </c>
      <c r="C161" s="94">
        <v>4</v>
      </c>
      <c r="D161" s="95">
        <v>4</v>
      </c>
      <c r="E161" s="96">
        <v>3</v>
      </c>
      <c r="F161" s="94">
        <v>3</v>
      </c>
      <c r="G161" s="97">
        <v>1</v>
      </c>
      <c r="H161" s="99">
        <v>2</v>
      </c>
    </row>
    <row r="162" spans="2:8" ht="15" customHeight="1" x14ac:dyDescent="0.2">
      <c r="B162" s="50" t="s">
        <v>282</v>
      </c>
      <c r="C162" s="94">
        <v>1</v>
      </c>
      <c r="D162" s="95">
        <v>1</v>
      </c>
      <c r="E162" s="96">
        <v>0</v>
      </c>
      <c r="F162" s="94">
        <v>0</v>
      </c>
      <c r="G162" s="97">
        <v>0</v>
      </c>
      <c r="H162" s="99">
        <v>0</v>
      </c>
    </row>
    <row r="163" spans="2:8" ht="15" customHeight="1" x14ac:dyDescent="0.2">
      <c r="B163" s="79" t="s">
        <v>64</v>
      </c>
      <c r="C163" s="98">
        <v>621</v>
      </c>
      <c r="D163" s="100">
        <v>568</v>
      </c>
      <c r="E163" s="101">
        <v>346</v>
      </c>
      <c r="F163" s="98">
        <v>181</v>
      </c>
      <c r="G163" s="102">
        <v>149</v>
      </c>
      <c r="H163" s="103">
        <v>49</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4" spans="2:8" ht="20.100000000000001" customHeight="1" x14ac:dyDescent="0.2">
      <c r="C174" s="69"/>
    </row>
    <row r="177" spans="3:8" ht="12.75" x14ac:dyDescent="0.2">
      <c r="C177" s="69"/>
      <c r="D177" s="69"/>
      <c r="F177" s="69"/>
      <c r="H177" s="69"/>
    </row>
  </sheetData>
  <mergeCells count="14">
    <mergeCell ref="B3:F3"/>
    <mergeCell ref="A1:H1"/>
    <mergeCell ref="B31:C31"/>
    <mergeCell ref="B142:H142"/>
    <mergeCell ref="B24:E24"/>
    <mergeCell ref="B26:C26"/>
    <mergeCell ref="B13:F13"/>
    <mergeCell ref="B55:D55"/>
    <mergeCell ref="B57:C57"/>
    <mergeCell ref="B138:C138"/>
    <mergeCell ref="B69:C69"/>
    <mergeCell ref="B127:C127"/>
    <mergeCell ref="B101:C101"/>
    <mergeCell ref="B82:C82"/>
  </mergeCells>
  <hyperlinks>
    <hyperlink ref="I1" location="Sommaire!A1" display="Sommaire"/>
  </hyperlinks>
  <pageMargins left="0.25" right="0.25" top="0.75" bottom="0.75" header="0.3" footer="0.3"/>
  <pageSetup paperSize="8" scale="76" orientation="portrait" r:id="rId1"/>
  <rowBreaks count="1" manualBreakCount="1">
    <brk id="6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276</v>
      </c>
      <c r="B1" s="260"/>
      <c r="C1" s="260"/>
      <c r="D1" s="260"/>
      <c r="E1" s="260"/>
      <c r="F1" s="260"/>
      <c r="G1" s="260"/>
      <c r="H1" s="260"/>
      <c r="I1" s="130" t="s">
        <v>311</v>
      </c>
    </row>
    <row r="2" spans="1:9" ht="15" customHeight="1" x14ac:dyDescent="0.2">
      <c r="A2" s="161"/>
      <c r="B2" s="161"/>
      <c r="C2" s="161"/>
      <c r="D2" s="161"/>
      <c r="E2" s="161"/>
      <c r="F2" s="161"/>
      <c r="H2" s="69"/>
      <c r="I2" s="130"/>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235</v>
      </c>
      <c r="D6" s="28">
        <v>149</v>
      </c>
      <c r="E6" s="16">
        <v>384</v>
      </c>
      <c r="F6" s="46">
        <v>2</v>
      </c>
    </row>
    <row r="7" spans="1:9" ht="15" customHeight="1" x14ac:dyDescent="0.2">
      <c r="B7" s="13" t="s">
        <v>118</v>
      </c>
      <c r="C7" s="28">
        <v>191</v>
      </c>
      <c r="D7" s="28">
        <v>122</v>
      </c>
      <c r="E7" s="16">
        <v>313</v>
      </c>
      <c r="F7" s="46">
        <v>0</v>
      </c>
    </row>
    <row r="8" spans="1:9" ht="15" customHeight="1" x14ac:dyDescent="0.2">
      <c r="B8" s="13" t="s">
        <v>115</v>
      </c>
      <c r="C8" s="28">
        <v>106</v>
      </c>
      <c r="D8" s="28">
        <v>81</v>
      </c>
      <c r="E8" s="19">
        <v>187</v>
      </c>
      <c r="F8" s="46">
        <v>18</v>
      </c>
    </row>
    <row r="9" spans="1:9" ht="15" customHeight="1" x14ac:dyDescent="0.2">
      <c r="B9" s="2" t="s">
        <v>0</v>
      </c>
      <c r="C9" s="70">
        <v>532</v>
      </c>
      <c r="D9" s="70">
        <v>352</v>
      </c>
      <c r="E9" s="70">
        <v>884</v>
      </c>
      <c r="F9" s="70">
        <v>20</v>
      </c>
    </row>
    <row r="10" spans="1:9" ht="15" customHeight="1" x14ac:dyDescent="0.2">
      <c r="B10" s="20" t="s">
        <v>111</v>
      </c>
      <c r="C10" s="29">
        <v>17</v>
      </c>
      <c r="D10" s="29">
        <v>11</v>
      </c>
      <c r="E10" s="16">
        <v>28</v>
      </c>
      <c r="F10" s="27" t="s">
        <v>105</v>
      </c>
    </row>
    <row r="11" spans="1:9" ht="15" customHeight="1" x14ac:dyDescent="0.2">
      <c r="B11" s="20" t="s">
        <v>109</v>
      </c>
      <c r="C11" s="29">
        <v>55</v>
      </c>
      <c r="D11" s="29">
        <v>58</v>
      </c>
      <c r="E11" s="16">
        <v>113</v>
      </c>
      <c r="F11" s="27" t="s">
        <v>105</v>
      </c>
      <c r="H11" s="72"/>
    </row>
    <row r="12" spans="1:9" ht="15" customHeight="1" x14ac:dyDescent="0.2">
      <c r="B12" s="20" t="s">
        <v>106</v>
      </c>
      <c r="C12" s="28">
        <v>206</v>
      </c>
      <c r="D12" s="28">
        <v>134</v>
      </c>
      <c r="E12" s="19">
        <v>340</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237</v>
      </c>
      <c r="D16" s="18">
        <v>154</v>
      </c>
      <c r="E16" s="19">
        <v>391</v>
      </c>
      <c r="F16" s="69"/>
    </row>
    <row r="17" spans="2:8" ht="15" customHeight="1" x14ac:dyDescent="0.2">
      <c r="B17" s="17" t="s">
        <v>117</v>
      </c>
      <c r="C17" s="18">
        <v>191</v>
      </c>
      <c r="D17" s="18">
        <v>112</v>
      </c>
      <c r="E17" s="19">
        <v>303</v>
      </c>
      <c r="F17" s="69"/>
    </row>
    <row r="18" spans="2:8" ht="15" customHeight="1" x14ac:dyDescent="0.2">
      <c r="B18" s="17" t="s">
        <v>114</v>
      </c>
      <c r="C18" s="18">
        <v>9</v>
      </c>
      <c r="D18" s="18">
        <v>4</v>
      </c>
      <c r="E18" s="19">
        <v>13</v>
      </c>
      <c r="F18" s="69"/>
    </row>
    <row r="19" spans="2:8" ht="15" customHeight="1" x14ac:dyDescent="0.2">
      <c r="B19" s="24" t="s">
        <v>112</v>
      </c>
      <c r="C19" s="18">
        <v>5</v>
      </c>
      <c r="D19" s="18">
        <v>2</v>
      </c>
      <c r="E19" s="19">
        <v>7</v>
      </c>
      <c r="F19" s="69"/>
    </row>
    <row r="20" spans="2:8" ht="15" customHeight="1" x14ac:dyDescent="0.2">
      <c r="B20" s="23"/>
      <c r="C20" s="36"/>
      <c r="D20" s="36"/>
      <c r="E20" s="22"/>
      <c r="F20" s="69"/>
      <c r="H20" s="72"/>
    </row>
    <row r="21" spans="2:8" ht="15" customHeight="1" x14ac:dyDescent="0.2">
      <c r="B21" s="81" t="s">
        <v>262</v>
      </c>
      <c r="C21" s="9" t="s">
        <v>108</v>
      </c>
      <c r="D21" s="9" t="s">
        <v>107</v>
      </c>
      <c r="E21" s="21" t="s">
        <v>0</v>
      </c>
      <c r="F21" s="69"/>
    </row>
    <row r="22" spans="2:8" ht="15" customHeight="1" x14ac:dyDescent="0.2">
      <c r="B22" s="17" t="s">
        <v>104</v>
      </c>
      <c r="C22" s="18">
        <v>273</v>
      </c>
      <c r="D22" s="18">
        <v>165</v>
      </c>
      <c r="E22" s="71">
        <v>438</v>
      </c>
      <c r="F22" s="69"/>
    </row>
    <row r="23" spans="2:8" ht="15" customHeight="1" x14ac:dyDescent="0.2">
      <c r="B23" s="17" t="s">
        <v>102</v>
      </c>
      <c r="C23" s="18">
        <v>242</v>
      </c>
      <c r="D23" s="18">
        <v>136</v>
      </c>
      <c r="E23" s="16">
        <v>378</v>
      </c>
      <c r="F23" s="69"/>
    </row>
    <row r="24" spans="2:8" ht="15" customHeight="1" x14ac:dyDescent="0.2">
      <c r="B24" s="254" t="s">
        <v>101</v>
      </c>
      <c r="C24" s="254"/>
      <c r="D24" s="254"/>
      <c r="E24" s="254"/>
      <c r="F24" s="69"/>
    </row>
    <row r="25" spans="2:8" ht="15" customHeight="1" x14ac:dyDescent="0.2">
      <c r="B25" s="80"/>
      <c r="C25" s="80"/>
      <c r="D25" s="80"/>
      <c r="E25" s="80"/>
      <c r="F25" s="69"/>
    </row>
    <row r="26" spans="2:8" ht="15" customHeight="1" x14ac:dyDescent="0.2">
      <c r="B26" s="252" t="s">
        <v>122</v>
      </c>
      <c r="C26" s="253"/>
      <c r="D26" s="80"/>
      <c r="E26" s="80"/>
      <c r="F26" s="69"/>
    </row>
    <row r="27" spans="2:8" ht="15" customHeight="1" x14ac:dyDescent="0.2">
      <c r="B27" s="13" t="s">
        <v>119</v>
      </c>
      <c r="C27" s="18">
        <v>1</v>
      </c>
      <c r="D27" s="80"/>
      <c r="E27" s="80"/>
      <c r="F27" s="69"/>
    </row>
    <row r="28" spans="2:8" ht="15" customHeight="1" x14ac:dyDescent="0.2">
      <c r="B28" s="13" t="s">
        <v>116</v>
      </c>
      <c r="C28" s="18">
        <v>23</v>
      </c>
      <c r="D28" s="80"/>
      <c r="E28" s="80"/>
      <c r="F28" s="69"/>
    </row>
    <row r="29" spans="2:8" ht="15" customHeight="1" x14ac:dyDescent="0.2">
      <c r="B29" s="13" t="s">
        <v>113</v>
      </c>
      <c r="C29" s="18">
        <v>0</v>
      </c>
      <c r="D29" s="80"/>
      <c r="E29" s="80"/>
      <c r="F29" s="69"/>
    </row>
    <row r="30" spans="2:8" ht="15" customHeight="1" x14ac:dyDescent="0.2">
      <c r="B30" s="2" t="s">
        <v>0</v>
      </c>
      <c r="C30" s="16">
        <f>C29+C28+C27</f>
        <v>24</v>
      </c>
      <c r="D30" s="80"/>
      <c r="E30" s="80"/>
      <c r="F30" s="69"/>
    </row>
    <row r="31" spans="2:8" s="87" customFormat="1" ht="30" customHeight="1" x14ac:dyDescent="0.2">
      <c r="B31" s="254" t="s">
        <v>110</v>
      </c>
      <c r="C31" s="254"/>
      <c r="D31" s="110"/>
      <c r="E31" s="110"/>
      <c r="F31" s="69"/>
      <c r="G31" s="69"/>
      <c r="H31" s="47"/>
    </row>
    <row r="32" spans="2:8" ht="15" customHeight="1" x14ac:dyDescent="0.2">
      <c r="B32" s="80"/>
      <c r="C32" s="80"/>
      <c r="D32" s="80"/>
      <c r="E32" s="80"/>
      <c r="F32" s="69"/>
    </row>
    <row r="33" spans="2:8" ht="45" customHeight="1" x14ac:dyDescent="0.2">
      <c r="B33" s="74" t="s">
        <v>100</v>
      </c>
      <c r="C33" s="14" t="s">
        <v>99</v>
      </c>
      <c r="D33" s="2" t="s">
        <v>98</v>
      </c>
      <c r="E33" s="80"/>
    </row>
    <row r="34" spans="2:8" ht="15" customHeight="1" x14ac:dyDescent="0.2">
      <c r="B34" s="116" t="s">
        <v>97</v>
      </c>
      <c r="C34" s="11">
        <v>3.2</v>
      </c>
      <c r="D34" s="11">
        <v>2.2999999999999998</v>
      </c>
      <c r="E34" s="80"/>
    </row>
    <row r="35" spans="2:8" ht="12.75" x14ac:dyDescent="0.2">
      <c r="B35" s="113" t="s">
        <v>96</v>
      </c>
      <c r="C35" s="8">
        <v>0</v>
      </c>
      <c r="D35" s="8">
        <v>0</v>
      </c>
      <c r="E35" s="80"/>
      <c r="F35" s="69"/>
      <c r="H35" s="69"/>
    </row>
    <row r="36" spans="2:8" ht="12.75" x14ac:dyDescent="0.2">
      <c r="B36" s="113" t="s">
        <v>88</v>
      </c>
      <c r="C36" s="8">
        <v>70</v>
      </c>
      <c r="D36" s="8">
        <v>69.900000000000006</v>
      </c>
      <c r="E36" s="80"/>
      <c r="F36" s="69"/>
      <c r="H36" s="69"/>
    </row>
    <row r="37" spans="2:8" ht="12.75" x14ac:dyDescent="0.2">
      <c r="B37" s="113" t="s">
        <v>87</v>
      </c>
      <c r="C37" s="34">
        <v>12.5</v>
      </c>
      <c r="D37" s="8">
        <v>12.4</v>
      </c>
      <c r="E37" s="80"/>
      <c r="F37" s="69"/>
      <c r="H37" s="69"/>
    </row>
    <row r="38" spans="2:8" ht="12.75" x14ac:dyDescent="0.2">
      <c r="B38" s="113" t="s">
        <v>301</v>
      </c>
      <c r="C38" s="8">
        <v>3.7</v>
      </c>
      <c r="D38" s="8">
        <v>9.8000000000000007</v>
      </c>
      <c r="E38" s="80"/>
      <c r="F38" s="69"/>
      <c r="H38" s="69"/>
    </row>
    <row r="39" spans="2:8" ht="12.75" x14ac:dyDescent="0.2">
      <c r="B39" s="113" t="s">
        <v>302</v>
      </c>
      <c r="C39" s="8">
        <v>10.6</v>
      </c>
      <c r="D39" s="8">
        <v>5.6</v>
      </c>
      <c r="E39" s="80"/>
      <c r="F39" s="69"/>
      <c r="H39" s="69"/>
    </row>
    <row r="40" spans="2:8" ht="12.75" x14ac:dyDescent="0.2">
      <c r="B40" s="114" t="s">
        <v>303</v>
      </c>
      <c r="C40" s="6">
        <v>0</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0</v>
      </c>
      <c r="D44" s="119">
        <v>0.5</v>
      </c>
      <c r="F44" s="69"/>
      <c r="H44" s="69"/>
    </row>
    <row r="45" spans="2:8" ht="25.5" x14ac:dyDescent="0.2">
      <c r="B45" s="13" t="s">
        <v>308</v>
      </c>
      <c r="C45" s="119">
        <v>0.3</v>
      </c>
      <c r="D45" s="119">
        <v>0.1</v>
      </c>
      <c r="F45" s="69"/>
      <c r="H45" s="69"/>
    </row>
    <row r="46" spans="2:8" ht="12.75" x14ac:dyDescent="0.2">
      <c r="B46" s="13" t="s">
        <v>75</v>
      </c>
      <c r="C46" s="119">
        <v>0.3</v>
      </c>
      <c r="D46" s="119">
        <v>0.1</v>
      </c>
      <c r="F46" s="69"/>
      <c r="H46" s="69"/>
    </row>
    <row r="47" spans="2:8" ht="12.75" x14ac:dyDescent="0.2">
      <c r="B47" s="13" t="s">
        <v>74</v>
      </c>
      <c r="C47" s="119">
        <v>6.5</v>
      </c>
      <c r="D47" s="119">
        <v>7.7</v>
      </c>
      <c r="F47" s="69"/>
      <c r="H47" s="69"/>
    </row>
    <row r="48" spans="2:8" ht="12.75" x14ac:dyDescent="0.2">
      <c r="B48" s="13" t="s">
        <v>73</v>
      </c>
      <c r="C48" s="119">
        <v>0.6</v>
      </c>
      <c r="D48" s="119">
        <v>0.2</v>
      </c>
      <c r="F48" s="69"/>
      <c r="H48" s="69"/>
    </row>
    <row r="49" spans="2:8" ht="12.75" x14ac:dyDescent="0.2">
      <c r="B49" s="13" t="s">
        <v>71</v>
      </c>
      <c r="C49" s="119">
        <v>33.5</v>
      </c>
      <c r="D49" s="119">
        <v>32.5</v>
      </c>
      <c r="F49" s="69"/>
      <c r="H49" s="69"/>
    </row>
    <row r="50" spans="2:8" ht="12.75" x14ac:dyDescent="0.2">
      <c r="B50" s="13" t="s">
        <v>69</v>
      </c>
      <c r="C50" s="119">
        <v>32.9</v>
      </c>
      <c r="D50" s="119">
        <v>23.6</v>
      </c>
      <c r="F50" s="69"/>
      <c r="H50" s="69"/>
    </row>
    <row r="51" spans="2:8" ht="12.75" x14ac:dyDescent="0.2">
      <c r="B51" s="13" t="s">
        <v>67</v>
      </c>
      <c r="C51" s="119">
        <v>6.2</v>
      </c>
      <c r="D51" s="119">
        <v>6.4</v>
      </c>
      <c r="F51" s="69"/>
      <c r="H51" s="69"/>
    </row>
    <row r="52" spans="2:8" ht="12.75" x14ac:dyDescent="0.2">
      <c r="B52" s="13" t="s">
        <v>65</v>
      </c>
      <c r="C52" s="119">
        <v>17.399999999999999</v>
      </c>
      <c r="D52" s="119">
        <v>14.7</v>
      </c>
      <c r="F52" s="69"/>
      <c r="H52" s="69"/>
    </row>
    <row r="53" spans="2:8" ht="15" customHeight="1" x14ac:dyDescent="0.2">
      <c r="B53" s="13" t="s">
        <v>151</v>
      </c>
      <c r="C53" s="119">
        <v>14.7</v>
      </c>
      <c r="D53" s="119">
        <v>14.1</v>
      </c>
      <c r="F53" s="69"/>
      <c r="H53" s="69"/>
    </row>
    <row r="54" spans="2:8" ht="15" customHeight="1" x14ac:dyDescent="0.2">
      <c r="B54" s="2" t="s">
        <v>152</v>
      </c>
      <c r="C54" s="120">
        <v>97.699999999999989</v>
      </c>
      <c r="D54" s="120">
        <v>85.800000000000011</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0</v>
      </c>
      <c r="H58" s="69"/>
    </row>
    <row r="59" spans="2:8" ht="15" customHeight="1" x14ac:dyDescent="0.2">
      <c r="B59" s="4" t="s">
        <v>12</v>
      </c>
      <c r="C59" s="31">
        <v>0</v>
      </c>
      <c r="H59" s="69"/>
    </row>
    <row r="60" spans="2:8" ht="15" customHeight="1" x14ac:dyDescent="0.2">
      <c r="B60" s="4" t="s">
        <v>10</v>
      </c>
      <c r="C60" s="31">
        <v>0.3</v>
      </c>
      <c r="H60" s="69"/>
    </row>
    <row r="61" spans="2:8" ht="15" customHeight="1" x14ac:dyDescent="0.2">
      <c r="B61" s="4" t="s">
        <v>7</v>
      </c>
      <c r="C61" s="31">
        <v>3.5</v>
      </c>
      <c r="H61" s="69"/>
    </row>
    <row r="62" spans="2:8" ht="15" customHeight="1" x14ac:dyDescent="0.2">
      <c r="B62" s="4" t="s">
        <v>4</v>
      </c>
      <c r="C62" s="31">
        <v>10.199999999999999</v>
      </c>
      <c r="H62" s="69"/>
    </row>
    <row r="63" spans="2:8" ht="15" customHeight="1" x14ac:dyDescent="0.2">
      <c r="B63" s="4" t="s">
        <v>2</v>
      </c>
      <c r="C63" s="31">
        <v>18.7</v>
      </c>
      <c r="H63" s="69"/>
    </row>
    <row r="64" spans="2:8" ht="15" customHeight="1" x14ac:dyDescent="0.2">
      <c r="B64" s="4" t="s">
        <v>125</v>
      </c>
      <c r="C64" s="31">
        <v>27.5</v>
      </c>
      <c r="H64" s="69"/>
    </row>
    <row r="65" spans="2:8" ht="15" customHeight="1" x14ac:dyDescent="0.2">
      <c r="B65" s="4" t="s">
        <v>126</v>
      </c>
      <c r="C65" s="31">
        <v>22.7</v>
      </c>
      <c r="H65" s="69"/>
    </row>
    <row r="66" spans="2:8" ht="15" customHeight="1" x14ac:dyDescent="0.2">
      <c r="B66" s="3" t="s">
        <v>1</v>
      </c>
      <c r="C66" s="33">
        <v>17.100000000000001</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0.3</v>
      </c>
      <c r="H70" s="69"/>
    </row>
    <row r="71" spans="2:8" ht="15" customHeight="1" x14ac:dyDescent="0.2">
      <c r="B71" s="8" t="s">
        <v>55</v>
      </c>
      <c r="C71" s="41">
        <v>4.2</v>
      </c>
      <c r="H71" s="69"/>
    </row>
    <row r="72" spans="2:8" ht="15" customHeight="1" x14ac:dyDescent="0.2">
      <c r="B72" s="8" t="s">
        <v>52</v>
      </c>
      <c r="C72" s="41">
        <v>75.599999999999994</v>
      </c>
      <c r="H72" s="69"/>
    </row>
    <row r="73" spans="2:8" ht="15" customHeight="1" x14ac:dyDescent="0.2">
      <c r="B73" s="8" t="s">
        <v>48</v>
      </c>
      <c r="C73" s="41">
        <v>13.8</v>
      </c>
      <c r="H73" s="69"/>
    </row>
    <row r="74" spans="2:8" ht="30" customHeight="1" x14ac:dyDescent="0.2">
      <c r="B74" s="8" t="s">
        <v>44</v>
      </c>
      <c r="C74" s="41">
        <v>0</v>
      </c>
      <c r="H74" s="69"/>
    </row>
    <row r="75" spans="2:8" ht="15" customHeight="1" x14ac:dyDescent="0.2">
      <c r="B75" s="8" t="s">
        <v>40</v>
      </c>
      <c r="C75" s="41">
        <v>5.3</v>
      </c>
    </row>
    <row r="76" spans="2:8" ht="15" customHeight="1" x14ac:dyDescent="0.2">
      <c r="B76" s="8" t="s">
        <v>36</v>
      </c>
      <c r="C76" s="41">
        <v>0</v>
      </c>
    </row>
    <row r="77" spans="2:8" ht="15" customHeight="1" x14ac:dyDescent="0.2">
      <c r="B77" s="8" t="s">
        <v>32</v>
      </c>
      <c r="C77" s="41">
        <v>0.8</v>
      </c>
      <c r="D77" s="12"/>
    </row>
    <row r="78" spans="2:8" ht="15" customHeight="1" x14ac:dyDescent="0.2">
      <c r="B78" s="8" t="s">
        <v>28</v>
      </c>
      <c r="C78" s="41">
        <v>0</v>
      </c>
    </row>
    <row r="79" spans="2:8" ht="15" customHeight="1" x14ac:dyDescent="0.2">
      <c r="B79" s="6" t="s">
        <v>25</v>
      </c>
      <c r="C79" s="42">
        <v>0</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0</v>
      </c>
    </row>
    <row r="84" spans="2:8" ht="12.75" x14ac:dyDescent="0.2">
      <c r="B84" s="8" t="s">
        <v>307</v>
      </c>
      <c r="C84" s="38">
        <v>0</v>
      </c>
      <c r="D84" s="69"/>
      <c r="F84" s="69"/>
      <c r="H84" s="69"/>
    </row>
    <row r="85" spans="2:8" ht="12.75" x14ac:dyDescent="0.2">
      <c r="B85" s="8" t="s">
        <v>51</v>
      </c>
      <c r="C85" s="38">
        <v>0</v>
      </c>
      <c r="D85" s="69"/>
      <c r="F85" s="69"/>
      <c r="H85" s="69"/>
    </row>
    <row r="86" spans="2:8" ht="12.75" x14ac:dyDescent="0.2">
      <c r="B86" s="8" t="s">
        <v>306</v>
      </c>
      <c r="C86" s="38">
        <v>0</v>
      </c>
      <c r="D86" s="69"/>
      <c r="F86" s="69"/>
      <c r="H86" s="69"/>
    </row>
    <row r="87" spans="2:8" ht="15" x14ac:dyDescent="0.2">
      <c r="B87" s="8" t="s">
        <v>47</v>
      </c>
      <c r="C87" s="38">
        <v>0.8</v>
      </c>
      <c r="D87" s="69"/>
      <c r="F87" s="69"/>
      <c r="H87" s="69"/>
    </row>
    <row r="88" spans="2:8" ht="12.75" x14ac:dyDescent="0.2">
      <c r="B88" s="8" t="s">
        <v>43</v>
      </c>
      <c r="C88" s="38">
        <v>0.8</v>
      </c>
      <c r="D88" s="69"/>
      <c r="F88" s="69"/>
      <c r="H88" s="69"/>
    </row>
    <row r="89" spans="2:8" ht="12.75" x14ac:dyDescent="0.2">
      <c r="B89" s="8" t="s">
        <v>39</v>
      </c>
      <c r="C89" s="38">
        <v>1.9</v>
      </c>
      <c r="D89" s="69"/>
      <c r="F89" s="69"/>
      <c r="H89" s="69"/>
    </row>
    <row r="90" spans="2:8" ht="12.75" x14ac:dyDescent="0.2">
      <c r="B90" s="8" t="s">
        <v>35</v>
      </c>
      <c r="C90" s="38">
        <v>1.1000000000000001</v>
      </c>
      <c r="D90" s="69"/>
      <c r="F90" s="69"/>
      <c r="H90" s="69"/>
    </row>
    <row r="91" spans="2:8" ht="12.75" x14ac:dyDescent="0.2">
      <c r="B91" s="8" t="s">
        <v>31</v>
      </c>
      <c r="C91" s="38">
        <v>3.2</v>
      </c>
      <c r="D91" s="69"/>
      <c r="F91" s="69"/>
      <c r="H91" s="69"/>
    </row>
    <row r="92" spans="2:8" ht="12.75" x14ac:dyDescent="0.2">
      <c r="B92" s="8" t="s">
        <v>27</v>
      </c>
      <c r="C92" s="38">
        <v>10.6</v>
      </c>
      <c r="D92" s="69"/>
      <c r="F92" s="69"/>
      <c r="H92" s="69"/>
    </row>
    <row r="93" spans="2:8" ht="12.75" x14ac:dyDescent="0.2">
      <c r="B93" s="8" t="s">
        <v>304</v>
      </c>
      <c r="C93" s="38">
        <v>0.5</v>
      </c>
      <c r="D93" s="69"/>
      <c r="F93" s="69"/>
      <c r="H93" s="69"/>
    </row>
    <row r="94" spans="2:8" ht="12.75" x14ac:dyDescent="0.2">
      <c r="B94" s="8" t="s">
        <v>305</v>
      </c>
      <c r="C94" s="38">
        <v>3.4</v>
      </c>
      <c r="D94" s="69"/>
      <c r="F94" s="69"/>
      <c r="H94" s="69"/>
    </row>
    <row r="95" spans="2:8" ht="12.75" x14ac:dyDescent="0.2">
      <c r="B95" s="8" t="s">
        <v>24</v>
      </c>
      <c r="C95" s="38">
        <v>21</v>
      </c>
      <c r="D95" s="69"/>
      <c r="F95" s="69"/>
      <c r="H95" s="69"/>
    </row>
    <row r="96" spans="2:8" ht="12.75" x14ac:dyDescent="0.2">
      <c r="B96" s="8" t="s">
        <v>20</v>
      </c>
      <c r="C96" s="38">
        <v>22.3</v>
      </c>
      <c r="D96" s="69"/>
      <c r="F96" s="69"/>
      <c r="H96" s="69"/>
    </row>
    <row r="97" spans="2:8" ht="12.75" x14ac:dyDescent="0.2">
      <c r="B97" s="8" t="s">
        <v>17</v>
      </c>
      <c r="C97" s="38">
        <v>32.1</v>
      </c>
      <c r="D97" s="69"/>
      <c r="F97" s="69"/>
      <c r="H97" s="69"/>
    </row>
    <row r="98" spans="2:8" ht="12.75" x14ac:dyDescent="0.2">
      <c r="B98" s="6" t="s">
        <v>14</v>
      </c>
      <c r="C98" s="39">
        <v>2.7</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19.600000000000001</v>
      </c>
      <c r="F102" s="69"/>
      <c r="H102" s="69"/>
    </row>
    <row r="103" spans="2:8" ht="12.75" x14ac:dyDescent="0.2">
      <c r="B103" s="4" t="s">
        <v>53</v>
      </c>
      <c r="C103" s="32">
        <v>25</v>
      </c>
      <c r="F103" s="69"/>
      <c r="H103" s="69"/>
    </row>
    <row r="104" spans="2:8" ht="12.75" x14ac:dyDescent="0.2">
      <c r="B104" s="4" t="s">
        <v>49</v>
      </c>
      <c r="C104" s="32">
        <v>30.6</v>
      </c>
      <c r="F104" s="69"/>
      <c r="H104" s="69"/>
    </row>
    <row r="105" spans="2:8" ht="12.75" x14ac:dyDescent="0.2">
      <c r="B105" s="4" t="s">
        <v>45</v>
      </c>
      <c r="C105" s="32">
        <v>1.9</v>
      </c>
      <c r="F105" s="69"/>
      <c r="H105" s="69"/>
    </row>
    <row r="106" spans="2:8" ht="12.75" x14ac:dyDescent="0.2">
      <c r="B106" s="4" t="s">
        <v>41</v>
      </c>
      <c r="C106" s="32">
        <v>1.6</v>
      </c>
      <c r="F106" s="69"/>
      <c r="H106" s="69"/>
    </row>
    <row r="107" spans="2:8" ht="12.75" x14ac:dyDescent="0.2">
      <c r="B107" s="4" t="s">
        <v>37</v>
      </c>
      <c r="C107" s="32">
        <v>8.9</v>
      </c>
      <c r="F107" s="69"/>
      <c r="H107" s="69"/>
    </row>
    <row r="108" spans="2:8" ht="12.75" x14ac:dyDescent="0.2">
      <c r="B108" s="4" t="s">
        <v>33</v>
      </c>
      <c r="C108" s="32">
        <v>0</v>
      </c>
      <c r="F108" s="69"/>
      <c r="H108" s="69"/>
    </row>
    <row r="109" spans="2:8" ht="12.75" x14ac:dyDescent="0.2">
      <c r="B109" s="4" t="s">
        <v>29</v>
      </c>
      <c r="C109" s="32">
        <v>5.6</v>
      </c>
      <c r="F109" s="69"/>
      <c r="H109" s="69"/>
    </row>
    <row r="110" spans="2:8" ht="12.75" x14ac:dyDescent="0.2">
      <c r="B110" s="4" t="s">
        <v>26</v>
      </c>
      <c r="C110" s="32">
        <v>0.3</v>
      </c>
      <c r="F110" s="69"/>
      <c r="H110" s="69"/>
    </row>
    <row r="111" spans="2:8" ht="12.75" x14ac:dyDescent="0.2">
      <c r="B111" s="4" t="s">
        <v>127</v>
      </c>
      <c r="C111" s="32">
        <v>0</v>
      </c>
      <c r="F111" s="69"/>
      <c r="H111" s="69"/>
    </row>
    <row r="112" spans="2:8" ht="12.75" x14ac:dyDescent="0.2">
      <c r="B112" s="8" t="s">
        <v>128</v>
      </c>
      <c r="C112" s="32">
        <v>1.1000000000000001</v>
      </c>
      <c r="F112" s="69"/>
      <c r="H112" s="69"/>
    </row>
    <row r="113" spans="2:8" ht="12.75" x14ac:dyDescent="0.2">
      <c r="B113" s="8" t="s">
        <v>129</v>
      </c>
      <c r="C113" s="32">
        <v>1.6</v>
      </c>
      <c r="F113" s="69"/>
      <c r="H113" s="69"/>
    </row>
    <row r="114" spans="2:8" ht="12.75" x14ac:dyDescent="0.2">
      <c r="B114" s="6" t="s">
        <v>18</v>
      </c>
      <c r="C114" s="32">
        <v>3.8</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4</v>
      </c>
      <c r="D118" s="31">
        <v>3.4</v>
      </c>
      <c r="F118" s="69"/>
      <c r="H118" s="69"/>
    </row>
    <row r="119" spans="2:8" ht="12.75" x14ac:dyDescent="0.2">
      <c r="B119" s="4" t="s">
        <v>16</v>
      </c>
      <c r="C119" s="44">
        <v>10.6</v>
      </c>
      <c r="D119" s="31">
        <v>4</v>
      </c>
      <c r="F119" s="69"/>
      <c r="H119" s="69"/>
    </row>
    <row r="120" spans="2:8" ht="12.75" x14ac:dyDescent="0.2">
      <c r="B120" s="4" t="s">
        <v>13</v>
      </c>
      <c r="C120" s="44">
        <v>36.6</v>
      </c>
      <c r="D120" s="31">
        <v>12.7</v>
      </c>
      <c r="F120" s="69"/>
      <c r="H120" s="69"/>
    </row>
    <row r="121" spans="2:8" ht="12.75" x14ac:dyDescent="0.2">
      <c r="B121" s="4" t="s">
        <v>11</v>
      </c>
      <c r="C121" s="44">
        <v>8</v>
      </c>
      <c r="D121" s="31">
        <v>11.9</v>
      </c>
      <c r="F121" s="69"/>
      <c r="H121" s="69"/>
    </row>
    <row r="122" spans="2:8" ht="12.75" x14ac:dyDescent="0.2">
      <c r="B122" s="4" t="s">
        <v>9</v>
      </c>
      <c r="C122" s="44">
        <v>18.8</v>
      </c>
      <c r="D122" s="31">
        <v>37.9</v>
      </c>
      <c r="F122" s="69"/>
      <c r="H122" s="69"/>
    </row>
    <row r="123" spans="2:8" ht="12.75" x14ac:dyDescent="0.2">
      <c r="B123" s="4" t="s">
        <v>6</v>
      </c>
      <c r="C123" s="44">
        <v>18.8</v>
      </c>
      <c r="D123" s="31">
        <v>8.5</v>
      </c>
      <c r="F123" s="69"/>
      <c r="H123" s="69"/>
    </row>
    <row r="124" spans="2:8" ht="12.75" x14ac:dyDescent="0.2">
      <c r="B124" s="3" t="s">
        <v>3</v>
      </c>
      <c r="C124" s="45">
        <v>3.2</v>
      </c>
      <c r="D124" s="33">
        <v>21.5</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40.799999999999997</v>
      </c>
      <c r="F128" s="69"/>
      <c r="H128" s="69"/>
    </row>
    <row r="129" spans="2:8" ht="12.75" x14ac:dyDescent="0.2">
      <c r="B129" s="10" t="s">
        <v>54</v>
      </c>
      <c r="C129" s="32">
        <v>0</v>
      </c>
      <c r="F129" s="69"/>
      <c r="H129" s="69"/>
    </row>
    <row r="130" spans="2:8" ht="12.75" x14ac:dyDescent="0.2">
      <c r="B130" s="10" t="s">
        <v>50</v>
      </c>
      <c r="C130" s="32">
        <v>0</v>
      </c>
      <c r="F130" s="69"/>
      <c r="H130" s="69"/>
    </row>
    <row r="131" spans="2:8" ht="12.75" x14ac:dyDescent="0.2">
      <c r="B131" s="10" t="s">
        <v>46</v>
      </c>
      <c r="C131" s="32">
        <v>0</v>
      </c>
      <c r="F131" s="69"/>
      <c r="H131" s="69"/>
    </row>
    <row r="132" spans="2:8" ht="12.75" x14ac:dyDescent="0.2">
      <c r="B132" s="10" t="s">
        <v>42</v>
      </c>
      <c r="C132" s="32">
        <v>0.5</v>
      </c>
      <c r="F132" s="69"/>
      <c r="H132" s="69"/>
    </row>
    <row r="133" spans="2:8" ht="12.75" x14ac:dyDescent="0.2">
      <c r="B133" s="10" t="s">
        <v>38</v>
      </c>
      <c r="C133" s="32">
        <v>27.1</v>
      </c>
      <c r="F133" s="69"/>
      <c r="H133" s="69"/>
    </row>
    <row r="134" spans="2:8" ht="15" customHeight="1" x14ac:dyDescent="0.2">
      <c r="B134" s="10" t="s">
        <v>34</v>
      </c>
      <c r="C134" s="32">
        <v>19.600000000000001</v>
      </c>
    </row>
    <row r="135" spans="2:8" ht="15" customHeight="1" x14ac:dyDescent="0.2">
      <c r="B135" s="10" t="s">
        <v>30</v>
      </c>
      <c r="C135" s="32">
        <v>11.9</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36.5</v>
      </c>
    </row>
    <row r="140" spans="2:8" ht="30" customHeight="1" x14ac:dyDescent="0.2">
      <c r="B140" s="24" t="s">
        <v>263</v>
      </c>
      <c r="C140" s="29">
        <v>18.600000000000001</v>
      </c>
    </row>
    <row r="141" spans="2:8" ht="15" customHeight="1" x14ac:dyDescent="0.2"/>
    <row r="142" spans="2:8" ht="15" customHeight="1" x14ac:dyDescent="0.2">
      <c r="B142" s="252" t="s">
        <v>328</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34</v>
      </c>
      <c r="D144" s="91">
        <v>32</v>
      </c>
      <c r="E144" s="92">
        <v>32</v>
      </c>
      <c r="F144" s="90">
        <v>16</v>
      </c>
      <c r="G144" s="93">
        <v>14</v>
      </c>
      <c r="H144" s="97">
        <v>5</v>
      </c>
    </row>
    <row r="145" spans="2:8" ht="15" customHeight="1" x14ac:dyDescent="0.2">
      <c r="B145" s="50" t="s">
        <v>85</v>
      </c>
      <c r="C145" s="94">
        <v>10</v>
      </c>
      <c r="D145" s="95">
        <v>13</v>
      </c>
      <c r="E145" s="96">
        <v>11</v>
      </c>
      <c r="F145" s="94">
        <v>1</v>
      </c>
      <c r="G145" s="97">
        <v>5</v>
      </c>
      <c r="H145" s="97">
        <v>6</v>
      </c>
    </row>
    <row r="146" spans="2:8" ht="15" customHeight="1" x14ac:dyDescent="0.2">
      <c r="B146" s="50" t="s">
        <v>84</v>
      </c>
      <c r="C146" s="94">
        <v>13</v>
      </c>
      <c r="D146" s="95">
        <v>13</v>
      </c>
      <c r="E146" s="96">
        <v>5</v>
      </c>
      <c r="F146" s="94">
        <v>0</v>
      </c>
      <c r="G146" s="97">
        <v>4</v>
      </c>
      <c r="H146" s="97">
        <v>2</v>
      </c>
    </row>
    <row r="147" spans="2:8" ht="15" customHeight="1" x14ac:dyDescent="0.2">
      <c r="B147" s="50" t="s">
        <v>79</v>
      </c>
      <c r="C147" s="94">
        <v>13</v>
      </c>
      <c r="D147" s="95">
        <v>13</v>
      </c>
      <c r="E147" s="96">
        <v>5</v>
      </c>
      <c r="F147" s="94">
        <v>0</v>
      </c>
      <c r="G147" s="97">
        <v>4</v>
      </c>
      <c r="H147" s="97">
        <v>2</v>
      </c>
    </row>
    <row r="148" spans="2:8" ht="15" customHeight="1" x14ac:dyDescent="0.2">
      <c r="B148" s="50" t="s">
        <v>77</v>
      </c>
      <c r="C148" s="94">
        <v>5</v>
      </c>
      <c r="D148" s="95">
        <v>5</v>
      </c>
      <c r="E148" s="96">
        <v>2</v>
      </c>
      <c r="F148" s="94">
        <v>1</v>
      </c>
      <c r="G148" s="97">
        <v>1</v>
      </c>
      <c r="H148" s="97">
        <v>0</v>
      </c>
    </row>
    <row r="149" spans="2:8" ht="15" customHeight="1" x14ac:dyDescent="0.2">
      <c r="B149" s="50" t="s">
        <v>277</v>
      </c>
      <c r="C149" s="94">
        <v>24</v>
      </c>
      <c r="D149" s="95">
        <v>20</v>
      </c>
      <c r="E149" s="96">
        <v>22</v>
      </c>
      <c r="F149" s="94">
        <v>10</v>
      </c>
      <c r="G149" s="97">
        <v>6</v>
      </c>
      <c r="H149" s="97">
        <v>3</v>
      </c>
    </row>
    <row r="150" spans="2:8" ht="15" customHeight="1" x14ac:dyDescent="0.2">
      <c r="B150" s="50" t="s">
        <v>280</v>
      </c>
      <c r="C150" s="94">
        <v>20</v>
      </c>
      <c r="D150" s="95">
        <v>19</v>
      </c>
      <c r="E150" s="96">
        <v>10</v>
      </c>
      <c r="F150" s="94">
        <v>5</v>
      </c>
      <c r="G150" s="97">
        <v>3</v>
      </c>
      <c r="H150" s="97">
        <v>4</v>
      </c>
    </row>
    <row r="151" spans="2:8" ht="15" customHeight="1" x14ac:dyDescent="0.2">
      <c r="B151" s="50" t="s">
        <v>76</v>
      </c>
      <c r="C151" s="94">
        <v>44</v>
      </c>
      <c r="D151" s="95">
        <v>42</v>
      </c>
      <c r="E151" s="96">
        <v>20</v>
      </c>
      <c r="F151" s="94">
        <v>5</v>
      </c>
      <c r="G151" s="97">
        <v>9</v>
      </c>
      <c r="H151" s="97">
        <v>3</v>
      </c>
    </row>
    <row r="152" spans="2:8" ht="15" customHeight="1" x14ac:dyDescent="0.2">
      <c r="B152" s="50" t="s">
        <v>72</v>
      </c>
      <c r="C152" s="94">
        <v>13</v>
      </c>
      <c r="D152" s="95">
        <v>10</v>
      </c>
      <c r="E152" s="96">
        <v>8</v>
      </c>
      <c r="F152" s="94">
        <v>5</v>
      </c>
      <c r="G152" s="97">
        <v>7</v>
      </c>
      <c r="H152" s="97">
        <v>1</v>
      </c>
    </row>
    <row r="153" spans="2:8" ht="15" customHeight="1" x14ac:dyDescent="0.2">
      <c r="B153" s="50" t="s">
        <v>278</v>
      </c>
      <c r="C153" s="94">
        <v>15</v>
      </c>
      <c r="D153" s="95">
        <v>15</v>
      </c>
      <c r="E153" s="96">
        <v>27</v>
      </c>
      <c r="F153" s="94">
        <v>6</v>
      </c>
      <c r="G153" s="97">
        <v>8</v>
      </c>
      <c r="H153" s="97">
        <v>6</v>
      </c>
    </row>
    <row r="154" spans="2:8" ht="15" customHeight="1" x14ac:dyDescent="0.2">
      <c r="B154" s="50" t="s">
        <v>279</v>
      </c>
      <c r="C154" s="94">
        <v>31</v>
      </c>
      <c r="D154" s="95">
        <v>25</v>
      </c>
      <c r="E154" s="96">
        <v>21</v>
      </c>
      <c r="F154" s="94">
        <v>3</v>
      </c>
      <c r="G154" s="97">
        <v>11</v>
      </c>
      <c r="H154" s="99">
        <v>7</v>
      </c>
    </row>
    <row r="155" spans="2:8" ht="15" customHeight="1" x14ac:dyDescent="0.2">
      <c r="B155" s="50" t="s">
        <v>70</v>
      </c>
      <c r="C155" s="94">
        <v>13</v>
      </c>
      <c r="D155" s="95">
        <v>11</v>
      </c>
      <c r="E155" s="96">
        <v>9</v>
      </c>
      <c r="F155" s="94">
        <v>4</v>
      </c>
      <c r="G155" s="97">
        <v>4</v>
      </c>
      <c r="H155" s="99">
        <v>3</v>
      </c>
    </row>
    <row r="156" spans="2:8" ht="15" customHeight="1" x14ac:dyDescent="0.2">
      <c r="B156" s="50" t="s">
        <v>68</v>
      </c>
      <c r="C156" s="94">
        <v>18</v>
      </c>
      <c r="D156" s="95">
        <v>15</v>
      </c>
      <c r="E156" s="96">
        <v>23</v>
      </c>
      <c r="F156" s="94">
        <v>6</v>
      </c>
      <c r="G156" s="97">
        <v>8</v>
      </c>
      <c r="H156" s="99">
        <v>5</v>
      </c>
    </row>
    <row r="157" spans="2:8" ht="15" customHeight="1" x14ac:dyDescent="0.2">
      <c r="B157" s="79" t="s">
        <v>66</v>
      </c>
      <c r="C157" s="98">
        <v>253</v>
      </c>
      <c r="D157" s="100">
        <v>233</v>
      </c>
      <c r="E157" s="101">
        <v>195</v>
      </c>
      <c r="F157" s="98">
        <v>62</v>
      </c>
      <c r="G157" s="102">
        <v>84</v>
      </c>
      <c r="H157" s="103">
        <v>47</v>
      </c>
    </row>
    <row r="158" spans="2:8" ht="15" customHeight="1" x14ac:dyDescent="0.2">
      <c r="B158" s="50" t="s">
        <v>149</v>
      </c>
      <c r="C158" s="94">
        <v>5</v>
      </c>
      <c r="D158" s="95">
        <v>5</v>
      </c>
      <c r="E158" s="96">
        <v>2</v>
      </c>
      <c r="F158" s="94">
        <v>1</v>
      </c>
      <c r="G158" s="97">
        <v>1</v>
      </c>
      <c r="H158" s="99">
        <v>0</v>
      </c>
    </row>
    <row r="159" spans="2:8" ht="15" customHeight="1" x14ac:dyDescent="0.2">
      <c r="B159" s="50" t="s">
        <v>148</v>
      </c>
      <c r="C159" s="94">
        <v>6</v>
      </c>
      <c r="D159" s="95">
        <v>4</v>
      </c>
      <c r="E159" s="96">
        <v>3</v>
      </c>
      <c r="F159" s="94">
        <v>2</v>
      </c>
      <c r="G159" s="97">
        <v>0</v>
      </c>
      <c r="H159" s="99">
        <v>1</v>
      </c>
    </row>
    <row r="160" spans="2:8" ht="15" customHeight="1" x14ac:dyDescent="0.2">
      <c r="B160" s="50" t="s">
        <v>150</v>
      </c>
      <c r="C160" s="94">
        <v>0</v>
      </c>
      <c r="D160" s="95">
        <v>0</v>
      </c>
      <c r="E160" s="96">
        <v>2</v>
      </c>
      <c r="F160" s="94">
        <v>1</v>
      </c>
      <c r="G160" s="97">
        <v>1</v>
      </c>
      <c r="H160" s="99">
        <v>0</v>
      </c>
    </row>
    <row r="161" spans="2:8" ht="15" customHeight="1" x14ac:dyDescent="0.2">
      <c r="B161" s="50" t="s">
        <v>253</v>
      </c>
      <c r="C161" s="94">
        <v>2</v>
      </c>
      <c r="D161" s="95">
        <v>1</v>
      </c>
      <c r="E161" s="96">
        <v>2</v>
      </c>
      <c r="F161" s="94">
        <v>0</v>
      </c>
      <c r="G161" s="97">
        <v>2</v>
      </c>
      <c r="H161" s="99">
        <v>3</v>
      </c>
    </row>
    <row r="162" spans="2:8" ht="15" customHeight="1" x14ac:dyDescent="0.2">
      <c r="B162" s="50" t="s">
        <v>282</v>
      </c>
      <c r="C162" s="94">
        <v>1</v>
      </c>
      <c r="D162" s="95">
        <v>1</v>
      </c>
      <c r="E162" s="96">
        <v>0</v>
      </c>
      <c r="F162" s="94">
        <v>0</v>
      </c>
      <c r="G162" s="97">
        <v>0</v>
      </c>
      <c r="H162" s="99">
        <v>0</v>
      </c>
    </row>
    <row r="163" spans="2:8" ht="15" customHeight="1" x14ac:dyDescent="0.2">
      <c r="B163" s="79" t="s">
        <v>64</v>
      </c>
      <c r="C163" s="98">
        <v>267</v>
      </c>
      <c r="D163" s="100">
        <v>244</v>
      </c>
      <c r="E163" s="101">
        <v>204</v>
      </c>
      <c r="F163" s="98">
        <v>66</v>
      </c>
      <c r="G163" s="102">
        <v>88</v>
      </c>
      <c r="H163" s="103">
        <v>51</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4" spans="2:8" ht="20.100000000000001" customHeight="1" x14ac:dyDescent="0.2">
      <c r="C174" s="69"/>
    </row>
    <row r="177" spans="3:8" ht="12.75" x14ac:dyDescent="0.2">
      <c r="C177" s="69"/>
      <c r="D177" s="69"/>
      <c r="F177" s="69"/>
      <c r="H177" s="69"/>
    </row>
  </sheetData>
  <mergeCells count="14">
    <mergeCell ref="B3:F3"/>
    <mergeCell ref="A1:H1"/>
    <mergeCell ref="B31:C31"/>
    <mergeCell ref="B142:H142"/>
    <mergeCell ref="B24:E24"/>
    <mergeCell ref="B26:C26"/>
    <mergeCell ref="B13:F13"/>
    <mergeCell ref="B55:D55"/>
    <mergeCell ref="B57:C57"/>
    <mergeCell ref="B138:C138"/>
    <mergeCell ref="B69:C69"/>
    <mergeCell ref="B127:C127"/>
    <mergeCell ref="B101:C101"/>
    <mergeCell ref="B82:C82"/>
  </mergeCells>
  <hyperlinks>
    <hyperlink ref="I1" location="Sommaire!A1" display="Sommaire"/>
  </hyperlinks>
  <pageMargins left="0.25" right="0.25" top="0.75" bottom="0.75" header="0.3" footer="0.3"/>
  <pageSetup paperSize="8" scale="75" orientation="portrait" r:id="rId1"/>
  <rowBreaks count="1" manualBreakCount="1">
    <brk id="67"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239</v>
      </c>
      <c r="B1" s="260"/>
      <c r="C1" s="260"/>
      <c r="D1" s="260"/>
      <c r="E1" s="260"/>
      <c r="F1" s="260"/>
      <c r="G1" s="260"/>
      <c r="H1" s="260"/>
      <c r="I1" s="130" t="s">
        <v>311</v>
      </c>
    </row>
    <row r="2" spans="1:9" ht="15" customHeight="1" x14ac:dyDescent="0.2">
      <c r="A2" s="161"/>
      <c r="B2" s="161"/>
      <c r="C2" s="161"/>
      <c r="D2" s="161"/>
      <c r="E2" s="161"/>
      <c r="F2" s="161"/>
      <c r="H2" s="69"/>
      <c r="I2" s="130"/>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139</v>
      </c>
      <c r="D6" s="28">
        <v>82</v>
      </c>
      <c r="E6" s="16">
        <v>221</v>
      </c>
      <c r="F6" s="46">
        <v>2</v>
      </c>
    </row>
    <row r="7" spans="1:9" ht="15" customHeight="1" x14ac:dyDescent="0.2">
      <c r="B7" s="13" t="s">
        <v>118</v>
      </c>
      <c r="C7" s="28">
        <v>77</v>
      </c>
      <c r="D7" s="28">
        <v>46</v>
      </c>
      <c r="E7" s="16">
        <v>123</v>
      </c>
      <c r="F7" s="46">
        <v>2</v>
      </c>
    </row>
    <row r="8" spans="1:9" ht="15" customHeight="1" x14ac:dyDescent="0.2">
      <c r="B8" s="13" t="s">
        <v>115</v>
      </c>
      <c r="C8" s="28">
        <v>111</v>
      </c>
      <c r="D8" s="28">
        <v>78</v>
      </c>
      <c r="E8" s="19">
        <v>189</v>
      </c>
      <c r="F8" s="46">
        <v>1</v>
      </c>
    </row>
    <row r="9" spans="1:9" ht="15" customHeight="1" x14ac:dyDescent="0.2">
      <c r="B9" s="2" t="s">
        <v>0</v>
      </c>
      <c r="C9" s="70">
        <v>327</v>
      </c>
      <c r="D9" s="70">
        <v>206</v>
      </c>
      <c r="E9" s="70">
        <v>533</v>
      </c>
      <c r="F9" s="70">
        <v>5</v>
      </c>
    </row>
    <row r="10" spans="1:9" ht="15" customHeight="1" x14ac:dyDescent="0.2">
      <c r="B10" s="20" t="s">
        <v>111</v>
      </c>
      <c r="C10" s="29">
        <v>2</v>
      </c>
      <c r="D10" s="29">
        <v>0</v>
      </c>
      <c r="E10" s="16">
        <v>2</v>
      </c>
      <c r="F10" s="27" t="s">
        <v>105</v>
      </c>
    </row>
    <row r="11" spans="1:9" ht="15" customHeight="1" x14ac:dyDescent="0.2">
      <c r="B11" s="20" t="s">
        <v>109</v>
      </c>
      <c r="C11" s="29">
        <v>19</v>
      </c>
      <c r="D11" s="29">
        <v>16</v>
      </c>
      <c r="E11" s="16">
        <v>35</v>
      </c>
      <c r="F11" s="27" t="s">
        <v>105</v>
      </c>
      <c r="H11" s="72"/>
    </row>
    <row r="12" spans="1:9" ht="15" customHeight="1" x14ac:dyDescent="0.2">
      <c r="B12" s="20" t="s">
        <v>106</v>
      </c>
      <c r="C12" s="28">
        <v>150</v>
      </c>
      <c r="D12" s="28">
        <v>83</v>
      </c>
      <c r="E12" s="19">
        <v>233</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105</v>
      </c>
      <c r="D16" s="18">
        <v>73</v>
      </c>
      <c r="E16" s="19">
        <v>178</v>
      </c>
      <c r="F16" s="69"/>
    </row>
    <row r="17" spans="2:8" ht="15" customHeight="1" x14ac:dyDescent="0.2">
      <c r="B17" s="17" t="s">
        <v>117</v>
      </c>
      <c r="C17" s="18">
        <v>96</v>
      </c>
      <c r="D17" s="18">
        <v>63</v>
      </c>
      <c r="E17" s="19">
        <v>159</v>
      </c>
      <c r="F17" s="69"/>
    </row>
    <row r="18" spans="2:8" ht="15" customHeight="1" x14ac:dyDescent="0.2">
      <c r="B18" s="17" t="s">
        <v>114</v>
      </c>
      <c r="C18" s="18">
        <v>0</v>
      </c>
      <c r="D18" s="18">
        <v>0</v>
      </c>
      <c r="E18" s="19">
        <v>0</v>
      </c>
    </row>
    <row r="19" spans="2:8" ht="15" customHeight="1" x14ac:dyDescent="0.2">
      <c r="B19" s="24" t="s">
        <v>112</v>
      </c>
      <c r="C19" s="18">
        <v>0</v>
      </c>
      <c r="D19" s="18">
        <v>0</v>
      </c>
      <c r="E19" s="19">
        <v>0</v>
      </c>
    </row>
    <row r="20" spans="2:8" ht="15" customHeight="1" x14ac:dyDescent="0.2">
      <c r="B20" s="23"/>
      <c r="C20" s="36"/>
      <c r="D20" s="36"/>
      <c r="E20" s="22"/>
      <c r="H20" s="72"/>
    </row>
    <row r="21" spans="2:8" ht="15" customHeight="1" x14ac:dyDescent="0.2">
      <c r="B21" s="81" t="s">
        <v>262</v>
      </c>
      <c r="C21" s="9" t="s">
        <v>108</v>
      </c>
      <c r="D21" s="9" t="s">
        <v>107</v>
      </c>
      <c r="E21" s="21" t="s">
        <v>0</v>
      </c>
    </row>
    <row r="22" spans="2:8" ht="15" customHeight="1" x14ac:dyDescent="0.2">
      <c r="B22" s="17" t="s">
        <v>104</v>
      </c>
      <c r="C22" s="18">
        <v>235</v>
      </c>
      <c r="D22" s="18">
        <v>137</v>
      </c>
      <c r="E22" s="71">
        <v>372</v>
      </c>
    </row>
    <row r="23" spans="2:8" ht="15" customHeight="1" x14ac:dyDescent="0.2">
      <c r="B23" s="17" t="s">
        <v>102</v>
      </c>
      <c r="C23" s="18">
        <v>145</v>
      </c>
      <c r="D23" s="18">
        <v>95</v>
      </c>
      <c r="E23" s="16">
        <v>240</v>
      </c>
    </row>
    <row r="24" spans="2:8" ht="15" customHeight="1" x14ac:dyDescent="0.2">
      <c r="B24" s="254" t="s">
        <v>101</v>
      </c>
      <c r="C24" s="254"/>
      <c r="D24" s="254"/>
      <c r="E24" s="254"/>
    </row>
    <row r="25" spans="2:8" ht="15" customHeight="1" x14ac:dyDescent="0.2">
      <c r="B25" s="80"/>
      <c r="C25" s="80"/>
      <c r="D25" s="80"/>
      <c r="E25" s="80"/>
    </row>
    <row r="26" spans="2:8" ht="15" customHeight="1" x14ac:dyDescent="0.2">
      <c r="B26" s="252" t="s">
        <v>122</v>
      </c>
      <c r="C26" s="253"/>
      <c r="D26" s="80"/>
      <c r="E26" s="80"/>
    </row>
    <row r="27" spans="2:8" ht="15" customHeight="1" x14ac:dyDescent="0.2">
      <c r="B27" s="13" t="s">
        <v>119</v>
      </c>
      <c r="C27" s="18">
        <v>6</v>
      </c>
      <c r="D27" s="80"/>
      <c r="E27" s="80"/>
    </row>
    <row r="28" spans="2:8" ht="15" customHeight="1" x14ac:dyDescent="0.2">
      <c r="B28" s="13" t="s">
        <v>116</v>
      </c>
      <c r="C28" s="18">
        <v>23</v>
      </c>
      <c r="D28" s="80"/>
      <c r="E28" s="80"/>
    </row>
    <row r="29" spans="2:8" ht="15" customHeight="1" x14ac:dyDescent="0.2">
      <c r="B29" s="13" t="s">
        <v>113</v>
      </c>
      <c r="C29" s="18">
        <v>0</v>
      </c>
      <c r="D29" s="80"/>
      <c r="E29" s="80"/>
    </row>
    <row r="30" spans="2:8" ht="15" customHeight="1" x14ac:dyDescent="0.2">
      <c r="B30" s="2" t="s">
        <v>0</v>
      </c>
      <c r="C30" s="16">
        <f>C29+C28+C27</f>
        <v>29</v>
      </c>
      <c r="D30" s="80"/>
      <c r="E30" s="80"/>
    </row>
    <row r="31" spans="2:8" s="87" customFormat="1" ht="30" customHeight="1" x14ac:dyDescent="0.2">
      <c r="B31" s="254" t="s">
        <v>110</v>
      </c>
      <c r="C31" s="254"/>
      <c r="D31" s="110"/>
      <c r="E31" s="110"/>
      <c r="F31" s="86"/>
      <c r="H31" s="47"/>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3.7</v>
      </c>
      <c r="D34" s="11">
        <v>3.2</v>
      </c>
      <c r="E34" s="80"/>
    </row>
    <row r="35" spans="2:8" ht="12.75" x14ac:dyDescent="0.2">
      <c r="B35" s="113" t="s">
        <v>96</v>
      </c>
      <c r="C35" s="8">
        <v>0</v>
      </c>
      <c r="D35" s="8">
        <v>0.6</v>
      </c>
      <c r="E35" s="80"/>
      <c r="F35" s="69"/>
      <c r="H35" s="69"/>
    </row>
    <row r="36" spans="2:8" ht="12.75" x14ac:dyDescent="0.2">
      <c r="B36" s="113" t="s">
        <v>88</v>
      </c>
      <c r="C36" s="8">
        <v>74.400000000000006</v>
      </c>
      <c r="D36" s="8">
        <v>74.900000000000006</v>
      </c>
      <c r="E36" s="80"/>
      <c r="F36" s="69"/>
      <c r="H36" s="69"/>
    </row>
    <row r="37" spans="2:8" ht="12.75" x14ac:dyDescent="0.2">
      <c r="B37" s="113" t="s">
        <v>87</v>
      </c>
      <c r="C37" s="34">
        <v>10.199999999999999</v>
      </c>
      <c r="D37" s="8">
        <v>11.8</v>
      </c>
      <c r="E37" s="80"/>
      <c r="F37" s="69"/>
      <c r="H37" s="69"/>
    </row>
    <row r="38" spans="2:8" ht="12.75" x14ac:dyDescent="0.2">
      <c r="B38" s="113" t="s">
        <v>301</v>
      </c>
      <c r="C38" s="8">
        <v>1.4</v>
      </c>
      <c r="D38" s="8">
        <v>4.4000000000000004</v>
      </c>
      <c r="E38" s="80"/>
      <c r="F38" s="69"/>
      <c r="H38" s="69"/>
    </row>
    <row r="39" spans="2:8" ht="12.75" x14ac:dyDescent="0.2">
      <c r="B39" s="113" t="s">
        <v>302</v>
      </c>
      <c r="C39" s="8">
        <v>10.199999999999999</v>
      </c>
      <c r="D39" s="8">
        <v>5.2</v>
      </c>
      <c r="E39" s="80"/>
      <c r="F39" s="69"/>
      <c r="H39" s="69"/>
    </row>
    <row r="40" spans="2:8" ht="12.75" x14ac:dyDescent="0.2">
      <c r="B40" s="114" t="s">
        <v>303</v>
      </c>
      <c r="C40" s="6">
        <v>0</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0.4</v>
      </c>
      <c r="D44" s="119">
        <v>0.2</v>
      </c>
      <c r="F44" s="69"/>
      <c r="H44" s="69"/>
    </row>
    <row r="45" spans="2:8" ht="25.5" x14ac:dyDescent="0.2">
      <c r="B45" s="13" t="s">
        <v>308</v>
      </c>
      <c r="C45" s="119">
        <v>0.4</v>
      </c>
      <c r="D45" s="119">
        <v>0.6</v>
      </c>
      <c r="F45" s="69"/>
      <c r="H45" s="69"/>
    </row>
    <row r="46" spans="2:8" ht="12.75" x14ac:dyDescent="0.2">
      <c r="B46" s="13" t="s">
        <v>75</v>
      </c>
      <c r="C46" s="119">
        <v>0</v>
      </c>
      <c r="D46" s="119">
        <v>0.4</v>
      </c>
      <c r="F46" s="69"/>
      <c r="H46" s="69"/>
    </row>
    <row r="47" spans="2:8" ht="12.75" x14ac:dyDescent="0.2">
      <c r="B47" s="13" t="s">
        <v>74</v>
      </c>
      <c r="C47" s="119">
        <v>10.3</v>
      </c>
      <c r="D47" s="119">
        <v>8.4</v>
      </c>
      <c r="F47" s="69"/>
      <c r="H47" s="69"/>
    </row>
    <row r="48" spans="2:8" ht="12.75" x14ac:dyDescent="0.2">
      <c r="B48" s="13" t="s">
        <v>73</v>
      </c>
      <c r="C48" s="119">
        <v>0.9</v>
      </c>
      <c r="D48" s="119">
        <v>0.6</v>
      </c>
      <c r="F48" s="69"/>
      <c r="H48" s="69"/>
    </row>
    <row r="49" spans="2:8" ht="12.75" x14ac:dyDescent="0.2">
      <c r="B49" s="13" t="s">
        <v>71</v>
      </c>
      <c r="C49" s="119">
        <v>21</v>
      </c>
      <c r="D49" s="119">
        <v>28.3</v>
      </c>
      <c r="F49" s="69"/>
      <c r="H49" s="69"/>
    </row>
    <row r="50" spans="2:8" ht="12.75" x14ac:dyDescent="0.2">
      <c r="B50" s="13" t="s">
        <v>69</v>
      </c>
      <c r="C50" s="119">
        <v>38.200000000000003</v>
      </c>
      <c r="D50" s="119">
        <v>37.299999999999997</v>
      </c>
      <c r="F50" s="69"/>
      <c r="H50" s="69"/>
    </row>
    <row r="51" spans="2:8" ht="12.75" x14ac:dyDescent="0.2">
      <c r="B51" s="13" t="s">
        <v>67</v>
      </c>
      <c r="C51" s="119">
        <v>6</v>
      </c>
      <c r="D51" s="119">
        <v>5.8</v>
      </c>
      <c r="F51" s="69"/>
      <c r="H51" s="69"/>
    </row>
    <row r="52" spans="2:8" ht="12.75" x14ac:dyDescent="0.2">
      <c r="B52" s="13" t="s">
        <v>65</v>
      </c>
      <c r="C52" s="119">
        <v>9.9</v>
      </c>
      <c r="D52" s="119">
        <v>8.3000000000000007</v>
      </c>
      <c r="F52" s="69"/>
      <c r="H52" s="69"/>
    </row>
    <row r="53" spans="2:8" ht="15" customHeight="1" x14ac:dyDescent="0.2">
      <c r="B53" s="13" t="s">
        <v>151</v>
      </c>
      <c r="C53" s="119">
        <v>7.7</v>
      </c>
      <c r="D53" s="119">
        <v>11.4</v>
      </c>
      <c r="F53" s="69"/>
      <c r="H53" s="69"/>
    </row>
    <row r="54" spans="2:8" ht="15" customHeight="1" x14ac:dyDescent="0.2">
      <c r="B54" s="2" t="s">
        <v>152</v>
      </c>
      <c r="C54" s="120">
        <v>87.100000000000009</v>
      </c>
      <c r="D54" s="120">
        <v>89.899999999999991</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0</v>
      </c>
      <c r="H58" s="69"/>
    </row>
    <row r="59" spans="2:8" ht="15" customHeight="1" x14ac:dyDescent="0.2">
      <c r="B59" s="4" t="s">
        <v>12</v>
      </c>
      <c r="C59" s="31">
        <v>0.2</v>
      </c>
      <c r="H59" s="69"/>
    </row>
    <row r="60" spans="2:8" ht="15" customHeight="1" x14ac:dyDescent="0.2">
      <c r="B60" s="4" t="s">
        <v>10</v>
      </c>
      <c r="C60" s="31">
        <v>0.8</v>
      </c>
      <c r="H60" s="69"/>
    </row>
    <row r="61" spans="2:8" ht="15" customHeight="1" x14ac:dyDescent="0.2">
      <c r="B61" s="4" t="s">
        <v>7</v>
      </c>
      <c r="C61" s="31">
        <v>6.6</v>
      </c>
      <c r="H61" s="69"/>
    </row>
    <row r="62" spans="2:8" ht="15" customHeight="1" x14ac:dyDescent="0.2">
      <c r="B62" s="4" t="s">
        <v>4</v>
      </c>
      <c r="C62" s="31">
        <v>14.7</v>
      </c>
      <c r="H62" s="69"/>
    </row>
    <row r="63" spans="2:8" ht="15" customHeight="1" x14ac:dyDescent="0.2">
      <c r="B63" s="4" t="s">
        <v>2</v>
      </c>
      <c r="C63" s="31">
        <v>22.3</v>
      </c>
      <c r="H63" s="69"/>
    </row>
    <row r="64" spans="2:8" ht="15" customHeight="1" x14ac:dyDescent="0.2">
      <c r="B64" s="4" t="s">
        <v>125</v>
      </c>
      <c r="C64" s="31">
        <v>24.5</v>
      </c>
      <c r="H64" s="69"/>
    </row>
    <row r="65" spans="2:8" ht="15" customHeight="1" x14ac:dyDescent="0.2">
      <c r="B65" s="4" t="s">
        <v>126</v>
      </c>
      <c r="C65" s="31">
        <v>17.7</v>
      </c>
      <c r="H65" s="69"/>
    </row>
    <row r="66" spans="2:8" ht="15" customHeight="1" x14ac:dyDescent="0.2">
      <c r="B66" s="3" t="s">
        <v>1</v>
      </c>
      <c r="C66" s="33">
        <v>13.1</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0.5</v>
      </c>
      <c r="H70" s="69"/>
    </row>
    <row r="71" spans="2:8" ht="15" customHeight="1" x14ac:dyDescent="0.2">
      <c r="B71" s="8" t="s">
        <v>55</v>
      </c>
      <c r="C71" s="41">
        <v>2.8</v>
      </c>
      <c r="H71" s="69"/>
    </row>
    <row r="72" spans="2:8" ht="15" customHeight="1" x14ac:dyDescent="0.2">
      <c r="B72" s="8" t="s">
        <v>52</v>
      </c>
      <c r="C72" s="41">
        <v>80.900000000000006</v>
      </c>
      <c r="H72" s="69"/>
    </row>
    <row r="73" spans="2:8" ht="15" customHeight="1" x14ac:dyDescent="0.2">
      <c r="B73" s="8" t="s">
        <v>48</v>
      </c>
      <c r="C73" s="41">
        <v>5.0999999999999996</v>
      </c>
      <c r="H73" s="69"/>
    </row>
    <row r="74" spans="2:8" ht="30" customHeight="1" x14ac:dyDescent="0.2">
      <c r="B74" s="8" t="s">
        <v>44</v>
      </c>
      <c r="C74" s="41">
        <v>0</v>
      </c>
      <c r="H74" s="69"/>
    </row>
    <row r="75" spans="2:8" ht="15" customHeight="1" x14ac:dyDescent="0.2">
      <c r="B75" s="8" t="s">
        <v>40</v>
      </c>
      <c r="C75" s="41">
        <v>7</v>
      </c>
    </row>
    <row r="76" spans="2:8" ht="15" customHeight="1" x14ac:dyDescent="0.2">
      <c r="B76" s="8" t="s">
        <v>36</v>
      </c>
      <c r="C76" s="41">
        <v>0</v>
      </c>
    </row>
    <row r="77" spans="2:8" ht="15" customHeight="1" x14ac:dyDescent="0.2">
      <c r="B77" s="8" t="s">
        <v>32</v>
      </c>
      <c r="C77" s="41">
        <v>3.3</v>
      </c>
      <c r="D77" s="12"/>
    </row>
    <row r="78" spans="2:8" ht="15" customHeight="1" x14ac:dyDescent="0.2">
      <c r="B78" s="8" t="s">
        <v>28</v>
      </c>
      <c r="C78" s="41">
        <v>0</v>
      </c>
    </row>
    <row r="79" spans="2:8" ht="15" customHeight="1" x14ac:dyDescent="0.2">
      <c r="B79" s="6" t="s">
        <v>25</v>
      </c>
      <c r="C79" s="42">
        <v>0.5</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0</v>
      </c>
    </row>
    <row r="84" spans="2:8" ht="12.75" x14ac:dyDescent="0.2">
      <c r="B84" s="8" t="s">
        <v>307</v>
      </c>
      <c r="C84" s="38">
        <v>0.9</v>
      </c>
      <c r="D84" s="69"/>
      <c r="F84" s="69"/>
      <c r="H84" s="69"/>
    </row>
    <row r="85" spans="2:8" ht="12.75" x14ac:dyDescent="0.2">
      <c r="B85" s="8" t="s">
        <v>51</v>
      </c>
      <c r="C85" s="38">
        <v>0</v>
      </c>
      <c r="D85" s="69"/>
      <c r="F85" s="69"/>
      <c r="H85" s="69"/>
    </row>
    <row r="86" spans="2:8" ht="12.75" x14ac:dyDescent="0.2">
      <c r="B86" s="8" t="s">
        <v>306</v>
      </c>
      <c r="C86" s="38">
        <v>0</v>
      </c>
      <c r="D86" s="69"/>
      <c r="F86" s="69"/>
      <c r="H86" s="69"/>
    </row>
    <row r="87" spans="2:8" ht="15" x14ac:dyDescent="0.2">
      <c r="B87" s="8" t="s">
        <v>47</v>
      </c>
      <c r="C87" s="38">
        <v>1.4</v>
      </c>
      <c r="D87" s="69"/>
      <c r="F87" s="69"/>
      <c r="H87" s="69"/>
    </row>
    <row r="88" spans="2:8" ht="12.75" x14ac:dyDescent="0.2">
      <c r="B88" s="8" t="s">
        <v>43</v>
      </c>
      <c r="C88" s="38">
        <v>0</v>
      </c>
      <c r="D88" s="69"/>
      <c r="F88" s="69"/>
      <c r="H88" s="69"/>
    </row>
    <row r="89" spans="2:8" ht="12.75" x14ac:dyDescent="0.2">
      <c r="B89" s="8" t="s">
        <v>39</v>
      </c>
      <c r="C89" s="38">
        <v>5.0999999999999996</v>
      </c>
      <c r="D89" s="69"/>
      <c r="F89" s="69"/>
      <c r="H89" s="69"/>
    </row>
    <row r="90" spans="2:8" ht="12.75" x14ac:dyDescent="0.2">
      <c r="B90" s="8" t="s">
        <v>35</v>
      </c>
      <c r="C90" s="38">
        <v>0.9</v>
      </c>
      <c r="D90" s="69"/>
      <c r="F90" s="69"/>
      <c r="H90" s="69"/>
    </row>
    <row r="91" spans="2:8" ht="12.75" x14ac:dyDescent="0.2">
      <c r="B91" s="8" t="s">
        <v>31</v>
      </c>
      <c r="C91" s="38">
        <v>3.7</v>
      </c>
      <c r="D91" s="69"/>
      <c r="F91" s="69"/>
      <c r="H91" s="69"/>
    </row>
    <row r="92" spans="2:8" ht="12.75" x14ac:dyDescent="0.2">
      <c r="B92" s="8" t="s">
        <v>27</v>
      </c>
      <c r="C92" s="38">
        <v>33.5</v>
      </c>
      <c r="D92" s="69"/>
      <c r="F92" s="69"/>
      <c r="H92" s="69"/>
    </row>
    <row r="93" spans="2:8" ht="12.75" x14ac:dyDescent="0.2">
      <c r="B93" s="8" t="s">
        <v>304</v>
      </c>
      <c r="C93" s="38">
        <v>1.9</v>
      </c>
      <c r="D93" s="69"/>
      <c r="F93" s="69"/>
      <c r="H93" s="69"/>
    </row>
    <row r="94" spans="2:8" ht="12.75" x14ac:dyDescent="0.2">
      <c r="B94" s="8" t="s">
        <v>305</v>
      </c>
      <c r="C94" s="38">
        <v>5.6</v>
      </c>
      <c r="D94" s="69"/>
      <c r="F94" s="69"/>
      <c r="H94" s="69"/>
    </row>
    <row r="95" spans="2:8" ht="12.75" x14ac:dyDescent="0.2">
      <c r="B95" s="8" t="s">
        <v>24</v>
      </c>
      <c r="C95" s="38">
        <v>25.6</v>
      </c>
      <c r="D95" s="69"/>
      <c r="F95" s="69"/>
      <c r="H95" s="69"/>
    </row>
    <row r="96" spans="2:8" ht="12.75" x14ac:dyDescent="0.2">
      <c r="B96" s="8" t="s">
        <v>20</v>
      </c>
      <c r="C96" s="38">
        <v>14.9</v>
      </c>
      <c r="D96" s="69"/>
      <c r="F96" s="69"/>
      <c r="H96" s="69"/>
    </row>
    <row r="97" spans="2:8" ht="12.75" x14ac:dyDescent="0.2">
      <c r="B97" s="8" t="s">
        <v>17</v>
      </c>
      <c r="C97" s="38">
        <v>5.6</v>
      </c>
      <c r="D97" s="69"/>
      <c r="F97" s="69"/>
      <c r="H97" s="69"/>
    </row>
    <row r="98" spans="2:8" ht="12.75" x14ac:dyDescent="0.2">
      <c r="B98" s="6" t="s">
        <v>14</v>
      </c>
      <c r="C98" s="39">
        <v>0.9</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19.5</v>
      </c>
      <c r="F102" s="69"/>
      <c r="H102" s="69"/>
    </row>
    <row r="103" spans="2:8" ht="12.75" x14ac:dyDescent="0.2">
      <c r="B103" s="4" t="s">
        <v>53</v>
      </c>
      <c r="C103" s="32">
        <v>32.4</v>
      </c>
      <c r="F103" s="69"/>
      <c r="H103" s="69"/>
    </row>
    <row r="104" spans="2:8" ht="12.75" x14ac:dyDescent="0.2">
      <c r="B104" s="4" t="s">
        <v>49</v>
      </c>
      <c r="C104" s="32">
        <v>17.600000000000001</v>
      </c>
      <c r="F104" s="69"/>
      <c r="H104" s="69"/>
    </row>
    <row r="105" spans="2:8" ht="12.75" x14ac:dyDescent="0.2">
      <c r="B105" s="4" t="s">
        <v>45</v>
      </c>
      <c r="C105" s="32">
        <v>2.9</v>
      </c>
      <c r="F105" s="69"/>
      <c r="H105" s="69"/>
    </row>
    <row r="106" spans="2:8" ht="12.75" x14ac:dyDescent="0.2">
      <c r="B106" s="4" t="s">
        <v>41</v>
      </c>
      <c r="C106" s="32">
        <v>1.4</v>
      </c>
      <c r="F106" s="69"/>
      <c r="H106" s="69"/>
    </row>
    <row r="107" spans="2:8" ht="12.75" x14ac:dyDescent="0.2">
      <c r="B107" s="4" t="s">
        <v>37</v>
      </c>
      <c r="C107" s="32">
        <v>9.5</v>
      </c>
      <c r="F107" s="69"/>
      <c r="H107" s="69"/>
    </row>
    <row r="108" spans="2:8" ht="12.75" x14ac:dyDescent="0.2">
      <c r="B108" s="4" t="s">
        <v>33</v>
      </c>
      <c r="C108" s="32">
        <v>0</v>
      </c>
      <c r="F108" s="69"/>
      <c r="H108" s="69"/>
    </row>
    <row r="109" spans="2:8" ht="12.75" x14ac:dyDescent="0.2">
      <c r="B109" s="4" t="s">
        <v>29</v>
      </c>
      <c r="C109" s="32">
        <v>6.2</v>
      </c>
      <c r="F109" s="69"/>
      <c r="H109" s="69"/>
    </row>
    <row r="110" spans="2:8" ht="12.75" x14ac:dyDescent="0.2">
      <c r="B110" s="4" t="s">
        <v>26</v>
      </c>
      <c r="C110" s="32">
        <v>0.5</v>
      </c>
      <c r="F110" s="69"/>
      <c r="H110" s="69"/>
    </row>
    <row r="111" spans="2:8" ht="12.75" x14ac:dyDescent="0.2">
      <c r="B111" s="4" t="s">
        <v>127</v>
      </c>
      <c r="C111" s="32">
        <v>1</v>
      </c>
      <c r="F111" s="69"/>
      <c r="H111" s="69"/>
    </row>
    <row r="112" spans="2:8" ht="12.75" x14ac:dyDescent="0.2">
      <c r="B112" s="8" t="s">
        <v>128</v>
      </c>
      <c r="C112" s="32">
        <v>0</v>
      </c>
      <c r="F112" s="69"/>
      <c r="H112" s="69"/>
    </row>
    <row r="113" spans="2:8" ht="12.75" x14ac:dyDescent="0.2">
      <c r="B113" s="8" t="s">
        <v>129</v>
      </c>
      <c r="C113" s="32">
        <v>4.3</v>
      </c>
      <c r="F113" s="69"/>
      <c r="H113" s="69"/>
    </row>
    <row r="114" spans="2:8" ht="12.75" x14ac:dyDescent="0.2">
      <c r="B114" s="6" t="s">
        <v>18</v>
      </c>
      <c r="C114" s="32">
        <v>4.8</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4.7</v>
      </c>
      <c r="D118" s="31">
        <v>4.7</v>
      </c>
      <c r="F118" s="69"/>
      <c r="H118" s="69"/>
    </row>
    <row r="119" spans="2:8" ht="12.75" x14ac:dyDescent="0.2">
      <c r="B119" s="4" t="s">
        <v>16</v>
      </c>
      <c r="C119" s="44">
        <v>12.6</v>
      </c>
      <c r="D119" s="31">
        <v>5.0999999999999996</v>
      </c>
      <c r="F119" s="69"/>
      <c r="H119" s="69"/>
    </row>
    <row r="120" spans="2:8" ht="12.75" x14ac:dyDescent="0.2">
      <c r="B120" s="4" t="s">
        <v>13</v>
      </c>
      <c r="C120" s="44">
        <v>26.5</v>
      </c>
      <c r="D120" s="31">
        <v>11.2</v>
      </c>
      <c r="F120" s="69"/>
      <c r="H120" s="69"/>
    </row>
    <row r="121" spans="2:8" ht="12.75" x14ac:dyDescent="0.2">
      <c r="B121" s="4" t="s">
        <v>11</v>
      </c>
      <c r="C121" s="44">
        <v>14</v>
      </c>
      <c r="D121" s="31">
        <v>19.5</v>
      </c>
      <c r="F121" s="69"/>
      <c r="H121" s="69"/>
    </row>
    <row r="122" spans="2:8" ht="12.75" x14ac:dyDescent="0.2">
      <c r="B122" s="4" t="s">
        <v>9</v>
      </c>
      <c r="C122" s="44">
        <v>20</v>
      </c>
      <c r="D122" s="31">
        <v>34</v>
      </c>
      <c r="F122" s="69"/>
      <c r="H122" s="69"/>
    </row>
    <row r="123" spans="2:8" ht="12.75" x14ac:dyDescent="0.2">
      <c r="B123" s="4" t="s">
        <v>6</v>
      </c>
      <c r="C123" s="44">
        <v>20</v>
      </c>
      <c r="D123" s="31">
        <v>8.8000000000000007</v>
      </c>
      <c r="F123" s="69"/>
      <c r="H123" s="69"/>
    </row>
    <row r="124" spans="2:8" ht="12.75" x14ac:dyDescent="0.2">
      <c r="B124" s="3" t="s">
        <v>3</v>
      </c>
      <c r="C124" s="45">
        <v>2.2999999999999998</v>
      </c>
      <c r="D124" s="33">
        <v>16.7</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7</v>
      </c>
      <c r="F128" s="69"/>
      <c r="H128" s="69"/>
    </row>
    <row r="129" spans="2:8" ht="12.75" x14ac:dyDescent="0.2">
      <c r="B129" s="10" t="s">
        <v>54</v>
      </c>
      <c r="C129" s="32">
        <v>0</v>
      </c>
      <c r="F129" s="69"/>
      <c r="H129" s="69"/>
    </row>
    <row r="130" spans="2:8" ht="12.75" x14ac:dyDescent="0.2">
      <c r="B130" s="10" t="s">
        <v>50</v>
      </c>
      <c r="C130" s="32">
        <v>0</v>
      </c>
      <c r="F130" s="69"/>
      <c r="H130" s="69"/>
    </row>
    <row r="131" spans="2:8" ht="12.75" x14ac:dyDescent="0.2">
      <c r="B131" s="10" t="s">
        <v>46</v>
      </c>
      <c r="C131" s="32">
        <v>0</v>
      </c>
      <c r="F131" s="69"/>
      <c r="H131" s="69"/>
    </row>
    <row r="132" spans="2:8" ht="12.75" x14ac:dyDescent="0.2">
      <c r="B132" s="10" t="s">
        <v>42</v>
      </c>
      <c r="C132" s="32">
        <v>0.9</v>
      </c>
      <c r="F132" s="69"/>
      <c r="H132" s="69"/>
    </row>
    <row r="133" spans="2:8" ht="12.75" x14ac:dyDescent="0.2">
      <c r="B133" s="10" t="s">
        <v>38</v>
      </c>
      <c r="C133" s="32">
        <v>81.400000000000006</v>
      </c>
      <c r="F133" s="69"/>
      <c r="H133" s="69"/>
    </row>
    <row r="134" spans="2:8" ht="15" customHeight="1" x14ac:dyDescent="0.2">
      <c r="B134" s="10" t="s">
        <v>34</v>
      </c>
      <c r="C134" s="32">
        <v>9.3000000000000007</v>
      </c>
    </row>
    <row r="135" spans="2:8" ht="15" customHeight="1" x14ac:dyDescent="0.2">
      <c r="B135" s="10" t="s">
        <v>30</v>
      </c>
      <c r="C135" s="32">
        <v>1.4</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48.3</v>
      </c>
    </row>
    <row r="140" spans="2:8" ht="30" customHeight="1" x14ac:dyDescent="0.2">
      <c r="B140" s="24" t="s">
        <v>263</v>
      </c>
      <c r="C140" s="29">
        <v>30.6</v>
      </c>
    </row>
    <row r="141" spans="2:8" ht="15" customHeight="1" x14ac:dyDescent="0.2"/>
    <row r="142" spans="2:8" ht="15" customHeight="1" x14ac:dyDescent="0.2">
      <c r="B142" s="252" t="s">
        <v>329</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3</v>
      </c>
      <c r="D144" s="91">
        <v>4</v>
      </c>
      <c r="E144" s="92">
        <v>3</v>
      </c>
      <c r="F144" s="90">
        <v>1</v>
      </c>
      <c r="G144" s="93">
        <v>1</v>
      </c>
      <c r="H144" s="97">
        <v>3</v>
      </c>
    </row>
    <row r="145" spans="2:8" ht="15" customHeight="1" x14ac:dyDescent="0.2">
      <c r="B145" s="50" t="s">
        <v>85</v>
      </c>
      <c r="C145" s="94">
        <v>3</v>
      </c>
      <c r="D145" s="95">
        <v>2</v>
      </c>
      <c r="E145" s="96">
        <v>2</v>
      </c>
      <c r="F145" s="94">
        <v>0</v>
      </c>
      <c r="G145" s="97">
        <v>1</v>
      </c>
      <c r="H145" s="97">
        <v>1</v>
      </c>
    </row>
    <row r="146" spans="2:8" ht="15" customHeight="1" x14ac:dyDescent="0.2">
      <c r="B146" s="50" t="s">
        <v>84</v>
      </c>
      <c r="C146" s="94">
        <v>5</v>
      </c>
      <c r="D146" s="95">
        <v>5</v>
      </c>
      <c r="E146" s="96">
        <v>0</v>
      </c>
      <c r="F146" s="94">
        <v>0</v>
      </c>
      <c r="G146" s="97">
        <v>0</v>
      </c>
      <c r="H146" s="97">
        <v>0</v>
      </c>
    </row>
    <row r="147" spans="2:8" ht="15" customHeight="1" x14ac:dyDescent="0.2">
      <c r="B147" s="50" t="s">
        <v>79</v>
      </c>
      <c r="C147" s="94">
        <v>2</v>
      </c>
      <c r="D147" s="95">
        <v>2</v>
      </c>
      <c r="E147" s="96">
        <v>0</v>
      </c>
      <c r="F147" s="94">
        <v>0</v>
      </c>
      <c r="G147" s="97">
        <v>0</v>
      </c>
      <c r="H147" s="97">
        <v>0</v>
      </c>
    </row>
    <row r="148" spans="2:8" ht="15" customHeight="1" x14ac:dyDescent="0.2">
      <c r="B148" s="50" t="s">
        <v>77</v>
      </c>
      <c r="C148" s="94">
        <v>0</v>
      </c>
      <c r="D148" s="95">
        <v>0</v>
      </c>
      <c r="E148" s="96">
        <v>0</v>
      </c>
      <c r="F148" s="94">
        <v>0</v>
      </c>
      <c r="G148" s="97">
        <v>0</v>
      </c>
      <c r="H148" s="97">
        <v>0</v>
      </c>
    </row>
    <row r="149" spans="2:8" ht="15" customHeight="1" x14ac:dyDescent="0.2">
      <c r="B149" s="50" t="s">
        <v>277</v>
      </c>
      <c r="C149" s="94">
        <v>4</v>
      </c>
      <c r="D149" s="95">
        <v>3</v>
      </c>
      <c r="E149" s="96">
        <v>2</v>
      </c>
      <c r="F149" s="94">
        <v>0</v>
      </c>
      <c r="G149" s="97">
        <v>0</v>
      </c>
      <c r="H149" s="97">
        <v>1</v>
      </c>
    </row>
    <row r="150" spans="2:8" ht="15" customHeight="1" x14ac:dyDescent="0.2">
      <c r="B150" s="50" t="s">
        <v>280</v>
      </c>
      <c r="C150" s="94">
        <v>8</v>
      </c>
      <c r="D150" s="95">
        <v>3</v>
      </c>
      <c r="E150" s="96">
        <v>1</v>
      </c>
      <c r="F150" s="94">
        <v>0</v>
      </c>
      <c r="G150" s="97">
        <v>0</v>
      </c>
      <c r="H150" s="97">
        <v>0</v>
      </c>
    </row>
    <row r="151" spans="2:8" ht="15" customHeight="1" x14ac:dyDescent="0.2">
      <c r="B151" s="50" t="s">
        <v>76</v>
      </c>
      <c r="C151" s="94">
        <v>12</v>
      </c>
      <c r="D151" s="95">
        <v>7</v>
      </c>
      <c r="E151" s="96">
        <v>2</v>
      </c>
      <c r="F151" s="94">
        <v>2</v>
      </c>
      <c r="G151" s="97">
        <v>3</v>
      </c>
      <c r="H151" s="97">
        <v>0</v>
      </c>
    </row>
    <row r="152" spans="2:8" ht="15" customHeight="1" x14ac:dyDescent="0.2">
      <c r="B152" s="50" t="s">
        <v>72</v>
      </c>
      <c r="C152" s="94">
        <v>1</v>
      </c>
      <c r="D152" s="95">
        <v>1</v>
      </c>
      <c r="E152" s="96">
        <v>1</v>
      </c>
      <c r="F152" s="94">
        <v>0</v>
      </c>
      <c r="G152" s="97">
        <v>1</v>
      </c>
      <c r="H152" s="97">
        <v>0</v>
      </c>
    </row>
    <row r="153" spans="2:8" ht="15" customHeight="1" x14ac:dyDescent="0.2">
      <c r="B153" s="50" t="s">
        <v>278</v>
      </c>
      <c r="C153" s="94">
        <v>4</v>
      </c>
      <c r="D153" s="95">
        <v>4</v>
      </c>
      <c r="E153" s="96">
        <v>1</v>
      </c>
      <c r="F153" s="94">
        <v>1</v>
      </c>
      <c r="G153" s="97">
        <v>2</v>
      </c>
      <c r="H153" s="97">
        <v>0</v>
      </c>
    </row>
    <row r="154" spans="2:8" ht="15" customHeight="1" x14ac:dyDescent="0.2">
      <c r="B154" s="50" t="s">
        <v>279</v>
      </c>
      <c r="C154" s="94">
        <v>4</v>
      </c>
      <c r="D154" s="95">
        <v>5</v>
      </c>
      <c r="E154" s="96">
        <v>4</v>
      </c>
      <c r="F154" s="94">
        <v>0</v>
      </c>
      <c r="G154" s="97">
        <v>0</v>
      </c>
      <c r="H154" s="99">
        <v>1</v>
      </c>
    </row>
    <row r="155" spans="2:8" ht="15" customHeight="1" x14ac:dyDescent="0.2">
      <c r="B155" s="50" t="s">
        <v>70</v>
      </c>
      <c r="C155" s="94">
        <v>0</v>
      </c>
      <c r="D155" s="95">
        <v>0</v>
      </c>
      <c r="E155" s="96">
        <v>0</v>
      </c>
      <c r="F155" s="94">
        <v>0</v>
      </c>
      <c r="G155" s="97">
        <v>0</v>
      </c>
      <c r="H155" s="99">
        <v>0</v>
      </c>
    </row>
    <row r="156" spans="2:8" ht="15" customHeight="1" x14ac:dyDescent="0.2">
      <c r="B156" s="50" t="s">
        <v>68</v>
      </c>
      <c r="C156" s="94">
        <v>9</v>
      </c>
      <c r="D156" s="95">
        <v>6</v>
      </c>
      <c r="E156" s="96">
        <v>6</v>
      </c>
      <c r="F156" s="94">
        <v>4</v>
      </c>
      <c r="G156" s="97">
        <v>2</v>
      </c>
      <c r="H156" s="99">
        <v>3</v>
      </c>
    </row>
    <row r="157" spans="2:8" ht="15" customHeight="1" x14ac:dyDescent="0.2">
      <c r="B157" s="79" t="s">
        <v>66</v>
      </c>
      <c r="C157" s="98">
        <v>55</v>
      </c>
      <c r="D157" s="100">
        <v>42</v>
      </c>
      <c r="E157" s="101">
        <v>22</v>
      </c>
      <c r="F157" s="98">
        <v>8</v>
      </c>
      <c r="G157" s="102">
        <v>10</v>
      </c>
      <c r="H157" s="103">
        <v>9</v>
      </c>
    </row>
    <row r="158" spans="2:8" ht="15" customHeight="1" x14ac:dyDescent="0.2">
      <c r="B158" s="50" t="s">
        <v>149</v>
      </c>
      <c r="C158" s="94">
        <v>8</v>
      </c>
      <c r="D158" s="95">
        <v>5</v>
      </c>
      <c r="E158" s="96">
        <v>0</v>
      </c>
      <c r="F158" s="94">
        <v>0</v>
      </c>
      <c r="G158" s="97">
        <v>0</v>
      </c>
      <c r="H158" s="99">
        <v>0</v>
      </c>
    </row>
    <row r="159" spans="2:8" ht="15" customHeight="1" x14ac:dyDescent="0.2">
      <c r="B159" s="50" t="s">
        <v>148</v>
      </c>
      <c r="C159" s="94">
        <v>5</v>
      </c>
      <c r="D159" s="95">
        <v>3</v>
      </c>
      <c r="E159" s="96">
        <v>4</v>
      </c>
      <c r="F159" s="94">
        <v>3</v>
      </c>
      <c r="G159" s="97">
        <v>1</v>
      </c>
      <c r="H159" s="99">
        <v>0</v>
      </c>
    </row>
    <row r="160" spans="2:8" ht="15" customHeight="1" x14ac:dyDescent="0.2">
      <c r="B160" s="50" t="s">
        <v>150</v>
      </c>
      <c r="C160" s="94">
        <v>2</v>
      </c>
      <c r="D160" s="95">
        <v>0</v>
      </c>
      <c r="E160" s="96">
        <v>0</v>
      </c>
      <c r="F160" s="94">
        <v>0</v>
      </c>
      <c r="G160" s="97">
        <v>0</v>
      </c>
      <c r="H160" s="99">
        <v>0</v>
      </c>
    </row>
    <row r="161" spans="2:8" ht="15" customHeight="1" x14ac:dyDescent="0.2">
      <c r="B161" s="50" t="s">
        <v>253</v>
      </c>
      <c r="C161" s="94">
        <v>4</v>
      </c>
      <c r="D161" s="95">
        <v>2</v>
      </c>
      <c r="E161" s="96">
        <v>3</v>
      </c>
      <c r="F161" s="94">
        <v>0</v>
      </c>
      <c r="G161" s="97">
        <v>2</v>
      </c>
      <c r="H161" s="99">
        <v>0</v>
      </c>
    </row>
    <row r="162" spans="2:8" ht="15" customHeight="1" x14ac:dyDescent="0.2">
      <c r="B162" s="50" t="s">
        <v>282</v>
      </c>
      <c r="C162" s="94">
        <v>0</v>
      </c>
      <c r="D162" s="95">
        <v>0</v>
      </c>
      <c r="E162" s="96">
        <v>0</v>
      </c>
      <c r="F162" s="94">
        <v>0</v>
      </c>
      <c r="G162" s="97">
        <v>0</v>
      </c>
      <c r="H162" s="99">
        <v>0</v>
      </c>
    </row>
    <row r="163" spans="2:8" ht="15" customHeight="1" x14ac:dyDescent="0.2">
      <c r="B163" s="79" t="s">
        <v>64</v>
      </c>
      <c r="C163" s="98">
        <v>74</v>
      </c>
      <c r="D163" s="100">
        <v>52</v>
      </c>
      <c r="E163" s="101">
        <v>29</v>
      </c>
      <c r="F163" s="98">
        <v>11</v>
      </c>
      <c r="G163" s="102">
        <v>13</v>
      </c>
      <c r="H163" s="103">
        <v>9</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4" spans="2:8" ht="20.100000000000001" customHeight="1" x14ac:dyDescent="0.2">
      <c r="C174" s="69"/>
    </row>
    <row r="177" spans="3:8" ht="12.75" x14ac:dyDescent="0.2">
      <c r="C177" s="69"/>
      <c r="D177" s="69"/>
      <c r="F177" s="69"/>
      <c r="H177" s="69"/>
    </row>
  </sheetData>
  <mergeCells count="14">
    <mergeCell ref="B142:H142"/>
    <mergeCell ref="B138:C138"/>
    <mergeCell ref="B24:E24"/>
    <mergeCell ref="B26:C26"/>
    <mergeCell ref="B127:C127"/>
    <mergeCell ref="B101:C101"/>
    <mergeCell ref="B82:C82"/>
    <mergeCell ref="B55:D55"/>
    <mergeCell ref="B31:C31"/>
    <mergeCell ref="B3:F3"/>
    <mergeCell ref="A1:H1"/>
    <mergeCell ref="B13:F13"/>
    <mergeCell ref="B57:C57"/>
    <mergeCell ref="B69:C69"/>
  </mergeCells>
  <hyperlinks>
    <hyperlink ref="I1" location="Sommaire!A1" display="Sommaire"/>
  </hyperlinks>
  <pageMargins left="0.25" right="0.25" top="0.75" bottom="0.75" header="0.3" footer="0.3"/>
  <pageSetup paperSize="8" scale="76" orientation="portrait" r:id="rId1"/>
  <rowBreaks count="1" manualBreakCount="1">
    <brk id="67"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tabColor theme="5" tint="0.59999389629810485"/>
  </sheetPr>
  <dimension ref="A1:Q25"/>
  <sheetViews>
    <sheetView showGridLines="0" zoomScaleNormal="100" workbookViewId="0">
      <selection activeCell="Q1" sqref="Q1"/>
    </sheetView>
  </sheetViews>
  <sheetFormatPr baseColWidth="10" defaultRowHeight="12.75" x14ac:dyDescent="0.2"/>
  <cols>
    <col min="1" max="1" width="31.5703125" style="48" customWidth="1"/>
    <col min="2" max="2" width="12.28515625" style="52" customWidth="1"/>
    <col min="3" max="3" width="10.7109375" style="52" customWidth="1"/>
    <col min="4" max="4" width="12.7109375" style="52" customWidth="1"/>
    <col min="5" max="5" width="10.7109375" style="52" customWidth="1"/>
    <col min="6" max="6" width="11.7109375" style="52" customWidth="1"/>
    <col min="7" max="7" width="10.7109375" style="52" customWidth="1"/>
    <col min="8" max="8" width="11.7109375" style="52" customWidth="1"/>
    <col min="9" max="9" width="10.7109375" style="52" customWidth="1"/>
    <col min="10" max="12" width="11.7109375" style="52" customWidth="1"/>
    <col min="13" max="16" width="10" style="52" customWidth="1"/>
    <col min="17" max="17" width="10" style="48" customWidth="1"/>
    <col min="18" max="252" width="11.42578125" style="48"/>
    <col min="253" max="253" width="31.5703125" style="48" customWidth="1"/>
    <col min="254" max="256" width="11.42578125" style="48"/>
    <col min="257" max="257" width="12.140625" style="48" customWidth="1"/>
    <col min="258" max="508" width="11.42578125" style="48"/>
    <col min="509" max="509" width="31.5703125" style="48" customWidth="1"/>
    <col min="510" max="512" width="11.42578125" style="48"/>
    <col min="513" max="513" width="12.140625" style="48" customWidth="1"/>
    <col min="514" max="764" width="11.42578125" style="48"/>
    <col min="765" max="765" width="31.5703125" style="48" customWidth="1"/>
    <col min="766" max="768" width="11.42578125" style="48"/>
    <col min="769" max="769" width="12.140625" style="48" customWidth="1"/>
    <col min="770" max="1020" width="11.42578125" style="48"/>
    <col min="1021" max="1021" width="31.5703125" style="48" customWidth="1"/>
    <col min="1022" max="1024" width="11.42578125" style="48"/>
    <col min="1025" max="1025" width="12.140625" style="48" customWidth="1"/>
    <col min="1026" max="1276" width="11.42578125" style="48"/>
    <col min="1277" max="1277" width="31.5703125" style="48" customWidth="1"/>
    <col min="1278" max="1280" width="11.42578125" style="48"/>
    <col min="1281" max="1281" width="12.140625" style="48" customWidth="1"/>
    <col min="1282" max="1532" width="11.42578125" style="48"/>
    <col min="1533" max="1533" width="31.5703125" style="48" customWidth="1"/>
    <col min="1534" max="1536" width="11.42578125" style="48"/>
    <col min="1537" max="1537" width="12.140625" style="48" customWidth="1"/>
    <col min="1538" max="1788" width="11.42578125" style="48"/>
    <col min="1789" max="1789" width="31.5703125" style="48" customWidth="1"/>
    <col min="1790" max="1792" width="11.42578125" style="48"/>
    <col min="1793" max="1793" width="12.140625" style="48" customWidth="1"/>
    <col min="1794" max="2044" width="11.42578125" style="48"/>
    <col min="2045" max="2045" width="31.5703125" style="48" customWidth="1"/>
    <col min="2046" max="2048" width="11.42578125" style="48"/>
    <col min="2049" max="2049" width="12.140625" style="48" customWidth="1"/>
    <col min="2050" max="2300" width="11.42578125" style="48"/>
    <col min="2301" max="2301" width="31.5703125" style="48" customWidth="1"/>
    <col min="2302" max="2304" width="11.42578125" style="48"/>
    <col min="2305" max="2305" width="12.140625" style="48" customWidth="1"/>
    <col min="2306" max="2556" width="11.42578125" style="48"/>
    <col min="2557" max="2557" width="31.5703125" style="48" customWidth="1"/>
    <col min="2558" max="2560" width="11.42578125" style="48"/>
    <col min="2561" max="2561" width="12.140625" style="48" customWidth="1"/>
    <col min="2562" max="2812" width="11.42578125" style="48"/>
    <col min="2813" max="2813" width="31.5703125" style="48" customWidth="1"/>
    <col min="2814" max="2816" width="11.42578125" style="48"/>
    <col min="2817" max="2817" width="12.140625" style="48" customWidth="1"/>
    <col min="2818" max="3068" width="11.42578125" style="48"/>
    <col min="3069" max="3069" width="31.5703125" style="48" customWidth="1"/>
    <col min="3070" max="3072" width="11.42578125" style="48"/>
    <col min="3073" max="3073" width="12.140625" style="48" customWidth="1"/>
    <col min="3074" max="3324" width="11.42578125" style="48"/>
    <col min="3325" max="3325" width="31.5703125" style="48" customWidth="1"/>
    <col min="3326" max="3328" width="11.42578125" style="48"/>
    <col min="3329" max="3329" width="12.140625" style="48" customWidth="1"/>
    <col min="3330" max="3580" width="11.42578125" style="48"/>
    <col min="3581" max="3581" width="31.5703125" style="48" customWidth="1"/>
    <col min="3582" max="3584" width="11.42578125" style="48"/>
    <col min="3585" max="3585" width="12.140625" style="48" customWidth="1"/>
    <col min="3586" max="3836" width="11.42578125" style="48"/>
    <col min="3837" max="3837" width="31.5703125" style="48" customWidth="1"/>
    <col min="3838" max="3840" width="11.42578125" style="48"/>
    <col min="3841" max="3841" width="12.140625" style="48" customWidth="1"/>
    <col min="3842" max="4092" width="11.42578125" style="48"/>
    <col min="4093" max="4093" width="31.5703125" style="48" customWidth="1"/>
    <col min="4094" max="4096" width="11.42578125" style="48"/>
    <col min="4097" max="4097" width="12.140625" style="48" customWidth="1"/>
    <col min="4098" max="4348" width="11.42578125" style="48"/>
    <col min="4349" max="4349" width="31.5703125" style="48" customWidth="1"/>
    <col min="4350" max="4352" width="11.42578125" style="48"/>
    <col min="4353" max="4353" width="12.140625" style="48" customWidth="1"/>
    <col min="4354" max="4604" width="11.42578125" style="48"/>
    <col min="4605" max="4605" width="31.5703125" style="48" customWidth="1"/>
    <col min="4606" max="4608" width="11.42578125" style="48"/>
    <col min="4609" max="4609" width="12.140625" style="48" customWidth="1"/>
    <col min="4610" max="4860" width="11.42578125" style="48"/>
    <col min="4861" max="4861" width="31.5703125" style="48" customWidth="1"/>
    <col min="4862" max="4864" width="11.42578125" style="48"/>
    <col min="4865" max="4865" width="12.140625" style="48" customWidth="1"/>
    <col min="4866" max="5116" width="11.42578125" style="48"/>
    <col min="5117" max="5117" width="31.5703125" style="48" customWidth="1"/>
    <col min="5118" max="5120" width="11.42578125" style="48"/>
    <col min="5121" max="5121" width="12.140625" style="48" customWidth="1"/>
    <col min="5122" max="5372" width="11.42578125" style="48"/>
    <col min="5373" max="5373" width="31.5703125" style="48" customWidth="1"/>
    <col min="5374" max="5376" width="11.42578125" style="48"/>
    <col min="5377" max="5377" width="12.140625" style="48" customWidth="1"/>
    <col min="5378" max="5628" width="11.42578125" style="48"/>
    <col min="5629" max="5629" width="31.5703125" style="48" customWidth="1"/>
    <col min="5630" max="5632" width="11.42578125" style="48"/>
    <col min="5633" max="5633" width="12.140625" style="48" customWidth="1"/>
    <col min="5634" max="5884" width="11.42578125" style="48"/>
    <col min="5885" max="5885" width="31.5703125" style="48" customWidth="1"/>
    <col min="5886" max="5888" width="11.42578125" style="48"/>
    <col min="5889" max="5889" width="12.140625" style="48" customWidth="1"/>
    <col min="5890" max="6140" width="11.42578125" style="48"/>
    <col min="6141" max="6141" width="31.5703125" style="48" customWidth="1"/>
    <col min="6142" max="6144" width="11.42578125" style="48"/>
    <col min="6145" max="6145" width="12.140625" style="48" customWidth="1"/>
    <col min="6146" max="6396" width="11.42578125" style="48"/>
    <col min="6397" max="6397" width="31.5703125" style="48" customWidth="1"/>
    <col min="6398" max="6400" width="11.42578125" style="48"/>
    <col min="6401" max="6401" width="12.140625" style="48" customWidth="1"/>
    <col min="6402" max="6652" width="11.42578125" style="48"/>
    <col min="6653" max="6653" width="31.5703125" style="48" customWidth="1"/>
    <col min="6654" max="6656" width="11.42578125" style="48"/>
    <col min="6657" max="6657" width="12.140625" style="48" customWidth="1"/>
    <col min="6658" max="6908" width="11.42578125" style="48"/>
    <col min="6909" max="6909" width="31.5703125" style="48" customWidth="1"/>
    <col min="6910" max="6912" width="11.42578125" style="48"/>
    <col min="6913" max="6913" width="12.140625" style="48" customWidth="1"/>
    <col min="6914" max="7164" width="11.42578125" style="48"/>
    <col min="7165" max="7165" width="31.5703125" style="48" customWidth="1"/>
    <col min="7166" max="7168" width="11.42578125" style="48"/>
    <col min="7169" max="7169" width="12.140625" style="48" customWidth="1"/>
    <col min="7170" max="7420" width="11.42578125" style="48"/>
    <col min="7421" max="7421" width="31.5703125" style="48" customWidth="1"/>
    <col min="7422" max="7424" width="11.42578125" style="48"/>
    <col min="7425" max="7425" width="12.140625" style="48" customWidth="1"/>
    <col min="7426" max="7676" width="11.42578125" style="48"/>
    <col min="7677" max="7677" width="31.5703125" style="48" customWidth="1"/>
    <col min="7678" max="7680" width="11.42578125" style="48"/>
    <col min="7681" max="7681" width="12.140625" style="48" customWidth="1"/>
    <col min="7682" max="7932" width="11.42578125" style="48"/>
    <col min="7933" max="7933" width="31.5703125" style="48" customWidth="1"/>
    <col min="7934" max="7936" width="11.42578125" style="48"/>
    <col min="7937" max="7937" width="12.140625" style="48" customWidth="1"/>
    <col min="7938" max="8188" width="11.42578125" style="48"/>
    <col min="8189" max="8189" width="31.5703125" style="48" customWidth="1"/>
    <col min="8190" max="8192" width="11.42578125" style="48"/>
    <col min="8193" max="8193" width="12.140625" style="48" customWidth="1"/>
    <col min="8194" max="8444" width="11.42578125" style="48"/>
    <col min="8445" max="8445" width="31.5703125" style="48" customWidth="1"/>
    <col min="8446" max="8448" width="11.42578125" style="48"/>
    <col min="8449" max="8449" width="12.140625" style="48" customWidth="1"/>
    <col min="8450" max="8700" width="11.42578125" style="48"/>
    <col min="8701" max="8701" width="31.5703125" style="48" customWidth="1"/>
    <col min="8702" max="8704" width="11.42578125" style="48"/>
    <col min="8705" max="8705" width="12.140625" style="48" customWidth="1"/>
    <col min="8706" max="8956" width="11.42578125" style="48"/>
    <col min="8957" max="8957" width="31.5703125" style="48" customWidth="1"/>
    <col min="8958" max="8960" width="11.42578125" style="48"/>
    <col min="8961" max="8961" width="12.140625" style="48" customWidth="1"/>
    <col min="8962" max="9212" width="11.42578125" style="48"/>
    <col min="9213" max="9213" width="31.5703125" style="48" customWidth="1"/>
    <col min="9214" max="9216" width="11.42578125" style="48"/>
    <col min="9217" max="9217" width="12.140625" style="48" customWidth="1"/>
    <col min="9218" max="9468" width="11.42578125" style="48"/>
    <col min="9469" max="9469" width="31.5703125" style="48" customWidth="1"/>
    <col min="9470" max="9472" width="11.42578125" style="48"/>
    <col min="9473" max="9473" width="12.140625" style="48" customWidth="1"/>
    <col min="9474" max="9724" width="11.42578125" style="48"/>
    <col min="9725" max="9725" width="31.5703125" style="48" customWidth="1"/>
    <col min="9726" max="9728" width="11.42578125" style="48"/>
    <col min="9729" max="9729" width="12.140625" style="48" customWidth="1"/>
    <col min="9730" max="9980" width="11.42578125" style="48"/>
    <col min="9981" max="9981" width="31.5703125" style="48" customWidth="1"/>
    <col min="9982" max="9984" width="11.42578125" style="48"/>
    <col min="9985" max="9985" width="12.140625" style="48" customWidth="1"/>
    <col min="9986" max="10236" width="11.42578125" style="48"/>
    <col min="10237" max="10237" width="31.5703125" style="48" customWidth="1"/>
    <col min="10238" max="10240" width="11.42578125" style="48"/>
    <col min="10241" max="10241" width="12.140625" style="48" customWidth="1"/>
    <col min="10242" max="10492" width="11.42578125" style="48"/>
    <col min="10493" max="10493" width="31.5703125" style="48" customWidth="1"/>
    <col min="10494" max="10496" width="11.42578125" style="48"/>
    <col min="10497" max="10497" width="12.140625" style="48" customWidth="1"/>
    <col min="10498" max="10748" width="11.42578125" style="48"/>
    <col min="10749" max="10749" width="31.5703125" style="48" customWidth="1"/>
    <col min="10750" max="10752" width="11.42578125" style="48"/>
    <col min="10753" max="10753" width="12.140625" style="48" customWidth="1"/>
    <col min="10754" max="11004" width="11.42578125" style="48"/>
    <col min="11005" max="11005" width="31.5703125" style="48" customWidth="1"/>
    <col min="11006" max="11008" width="11.42578125" style="48"/>
    <col min="11009" max="11009" width="12.140625" style="48" customWidth="1"/>
    <col min="11010" max="11260" width="11.42578125" style="48"/>
    <col min="11261" max="11261" width="31.5703125" style="48" customWidth="1"/>
    <col min="11262" max="11264" width="11.42578125" style="48"/>
    <col min="11265" max="11265" width="12.140625" style="48" customWidth="1"/>
    <col min="11266" max="11516" width="11.42578125" style="48"/>
    <col min="11517" max="11517" width="31.5703125" style="48" customWidth="1"/>
    <col min="11518" max="11520" width="11.42578125" style="48"/>
    <col min="11521" max="11521" width="12.140625" style="48" customWidth="1"/>
    <col min="11522" max="11772" width="11.42578125" style="48"/>
    <col min="11773" max="11773" width="31.5703125" style="48" customWidth="1"/>
    <col min="11774" max="11776" width="11.42578125" style="48"/>
    <col min="11777" max="11777" width="12.140625" style="48" customWidth="1"/>
    <col min="11778" max="12028" width="11.42578125" style="48"/>
    <col min="12029" max="12029" width="31.5703125" style="48" customWidth="1"/>
    <col min="12030" max="12032" width="11.42578125" style="48"/>
    <col min="12033" max="12033" width="12.140625" style="48" customWidth="1"/>
    <col min="12034" max="12284" width="11.42578125" style="48"/>
    <col min="12285" max="12285" width="31.5703125" style="48" customWidth="1"/>
    <col min="12286" max="12288" width="11.42578125" style="48"/>
    <col min="12289" max="12289" width="12.140625" style="48" customWidth="1"/>
    <col min="12290" max="12540" width="11.42578125" style="48"/>
    <col min="12541" max="12541" width="31.5703125" style="48" customWidth="1"/>
    <col min="12542" max="12544" width="11.42578125" style="48"/>
    <col min="12545" max="12545" width="12.140625" style="48" customWidth="1"/>
    <col min="12546" max="12796" width="11.42578125" style="48"/>
    <col min="12797" max="12797" width="31.5703125" style="48" customWidth="1"/>
    <col min="12798" max="12800" width="11.42578125" style="48"/>
    <col min="12801" max="12801" width="12.140625" style="48" customWidth="1"/>
    <col min="12802" max="13052" width="11.42578125" style="48"/>
    <col min="13053" max="13053" width="31.5703125" style="48" customWidth="1"/>
    <col min="13054" max="13056" width="11.42578125" style="48"/>
    <col min="13057" max="13057" width="12.140625" style="48" customWidth="1"/>
    <col min="13058" max="13308" width="11.42578125" style="48"/>
    <col min="13309" max="13309" width="31.5703125" style="48" customWidth="1"/>
    <col min="13310" max="13312" width="11.42578125" style="48"/>
    <col min="13313" max="13313" width="12.140625" style="48" customWidth="1"/>
    <col min="13314" max="13564" width="11.42578125" style="48"/>
    <col min="13565" max="13565" width="31.5703125" style="48" customWidth="1"/>
    <col min="13566" max="13568" width="11.42578125" style="48"/>
    <col min="13569" max="13569" width="12.140625" style="48" customWidth="1"/>
    <col min="13570" max="13820" width="11.42578125" style="48"/>
    <col min="13821" max="13821" width="31.5703125" style="48" customWidth="1"/>
    <col min="13822" max="13824" width="11.42578125" style="48"/>
    <col min="13825" max="13825" width="12.140625" style="48" customWidth="1"/>
    <col min="13826" max="14076" width="11.42578125" style="48"/>
    <col min="14077" max="14077" width="31.5703125" style="48" customWidth="1"/>
    <col min="14078" max="14080" width="11.42578125" style="48"/>
    <col min="14081" max="14081" width="12.140625" style="48" customWidth="1"/>
    <col min="14082" max="14332" width="11.42578125" style="48"/>
    <col min="14333" max="14333" width="31.5703125" style="48" customWidth="1"/>
    <col min="14334" max="14336" width="11.42578125" style="48"/>
    <col min="14337" max="14337" width="12.140625" style="48" customWidth="1"/>
    <col min="14338" max="14588" width="11.42578125" style="48"/>
    <col min="14589" max="14589" width="31.5703125" style="48" customWidth="1"/>
    <col min="14590" max="14592" width="11.42578125" style="48"/>
    <col min="14593" max="14593" width="12.140625" style="48" customWidth="1"/>
    <col min="14594" max="14844" width="11.42578125" style="48"/>
    <col min="14845" max="14845" width="31.5703125" style="48" customWidth="1"/>
    <col min="14846" max="14848" width="11.42578125" style="48"/>
    <col min="14849" max="14849" width="12.140625" style="48" customWidth="1"/>
    <col min="14850" max="15100" width="11.42578125" style="48"/>
    <col min="15101" max="15101" width="31.5703125" style="48" customWidth="1"/>
    <col min="15102" max="15104" width="11.42578125" style="48"/>
    <col min="15105" max="15105" width="12.140625" style="48" customWidth="1"/>
    <col min="15106" max="15356" width="11.42578125" style="48"/>
    <col min="15357" max="15357" width="31.5703125" style="48" customWidth="1"/>
    <col min="15358" max="15360" width="11.42578125" style="48"/>
    <col min="15361" max="15361" width="12.140625" style="48" customWidth="1"/>
    <col min="15362" max="15612" width="11.42578125" style="48"/>
    <col min="15613" max="15613" width="31.5703125" style="48" customWidth="1"/>
    <col min="15614" max="15616" width="11.42578125" style="48"/>
    <col min="15617" max="15617" width="12.140625" style="48" customWidth="1"/>
    <col min="15618" max="15868" width="11.42578125" style="48"/>
    <col min="15869" max="15869" width="31.5703125" style="48" customWidth="1"/>
    <col min="15870" max="15872" width="11.42578125" style="48"/>
    <col min="15873" max="15873" width="12.140625" style="48" customWidth="1"/>
    <col min="15874" max="16124" width="11.42578125" style="48"/>
    <col min="16125" max="16125" width="31.5703125" style="48" customWidth="1"/>
    <col min="16126" max="16128" width="11.42578125" style="48"/>
    <col min="16129" max="16129" width="12.140625" style="48" customWidth="1"/>
    <col min="16130" max="16384" width="11.42578125" style="48"/>
  </cols>
  <sheetData>
    <row r="1" spans="1:17" ht="15.75" x14ac:dyDescent="0.2">
      <c r="A1" s="264" t="s">
        <v>284</v>
      </c>
      <c r="B1" s="264"/>
      <c r="C1" s="264"/>
      <c r="D1" s="264"/>
      <c r="E1" s="264"/>
      <c r="F1" s="264"/>
      <c r="G1" s="264"/>
      <c r="H1" s="264"/>
      <c r="I1" s="264"/>
      <c r="J1" s="264"/>
      <c r="K1" s="51"/>
      <c r="L1" s="51"/>
      <c r="M1" s="51"/>
      <c r="Q1" s="130" t="s">
        <v>311</v>
      </c>
    </row>
    <row r="2" spans="1:17" s="49" customFormat="1" ht="30" customHeight="1" x14ac:dyDescent="0.2">
      <c r="A2" s="258" t="s">
        <v>330</v>
      </c>
      <c r="B2" s="258"/>
      <c r="C2" s="258"/>
      <c r="D2" s="258"/>
      <c r="E2" s="258"/>
      <c r="F2" s="258"/>
      <c r="G2" s="258"/>
      <c r="H2" s="258"/>
      <c r="I2" s="258"/>
      <c r="J2" s="258"/>
      <c r="K2" s="52"/>
      <c r="L2" s="52"/>
      <c r="M2" s="52"/>
      <c r="N2" s="52"/>
      <c r="O2" s="52"/>
      <c r="P2" s="52"/>
    </row>
    <row r="3" spans="1:17" s="49" customFormat="1" ht="15" x14ac:dyDescent="0.25">
      <c r="A3" s="82"/>
      <c r="B3" s="57"/>
      <c r="C3" s="57"/>
      <c r="D3" s="52"/>
      <c r="E3" s="56"/>
      <c r="F3" s="56"/>
      <c r="G3" s="52"/>
      <c r="H3" s="52"/>
      <c r="I3" s="52"/>
      <c r="J3" s="52"/>
      <c r="K3" s="52"/>
      <c r="L3" s="52"/>
      <c r="M3" s="52"/>
      <c r="N3" s="52"/>
      <c r="O3" s="52"/>
      <c r="P3" s="52"/>
    </row>
    <row r="4" spans="1:17" ht="15.75" customHeight="1" x14ac:dyDescent="0.2">
      <c r="A4" s="266"/>
      <c r="B4" s="268" t="s">
        <v>173</v>
      </c>
      <c r="C4" s="269"/>
      <c r="D4" s="269"/>
      <c r="E4" s="270"/>
      <c r="F4" s="265" t="s">
        <v>174</v>
      </c>
      <c r="G4" s="265"/>
      <c r="H4" s="265" t="s">
        <v>175</v>
      </c>
      <c r="I4" s="265"/>
      <c r="J4" s="265"/>
      <c r="K4" s="265"/>
      <c r="L4" s="265"/>
      <c r="M4" s="265" t="s">
        <v>249</v>
      </c>
      <c r="N4" s="265"/>
      <c r="O4" s="265"/>
      <c r="P4" s="265"/>
      <c r="Q4" s="262" t="s">
        <v>0</v>
      </c>
    </row>
    <row r="5" spans="1:17" s="1" customFormat="1" ht="51" x14ac:dyDescent="0.2">
      <c r="A5" s="267"/>
      <c r="B5" s="15" t="s">
        <v>50</v>
      </c>
      <c r="C5" s="15" t="s">
        <v>164</v>
      </c>
      <c r="D5" s="15" t="s">
        <v>285</v>
      </c>
      <c r="E5" s="15" t="s">
        <v>165</v>
      </c>
      <c r="F5" s="15" t="s">
        <v>158</v>
      </c>
      <c r="G5" s="15" t="s">
        <v>42</v>
      </c>
      <c r="H5" s="15" t="s">
        <v>160</v>
      </c>
      <c r="I5" s="15" t="s">
        <v>157</v>
      </c>
      <c r="J5" s="15" t="s">
        <v>159</v>
      </c>
      <c r="K5" s="15" t="s">
        <v>155</v>
      </c>
      <c r="L5" s="15" t="s">
        <v>156</v>
      </c>
      <c r="M5" s="15" t="s">
        <v>161</v>
      </c>
      <c r="N5" s="15" t="s">
        <v>162</v>
      </c>
      <c r="O5" s="15" t="s">
        <v>163</v>
      </c>
      <c r="P5" s="15" t="s">
        <v>166</v>
      </c>
      <c r="Q5" s="263"/>
    </row>
    <row r="6" spans="1:17" x14ac:dyDescent="0.2">
      <c r="A6" s="53" t="s">
        <v>86</v>
      </c>
      <c r="B6" s="58">
        <v>94</v>
      </c>
      <c r="C6" s="59">
        <v>308</v>
      </c>
      <c r="D6" s="59">
        <v>0</v>
      </c>
      <c r="E6" s="59">
        <v>14</v>
      </c>
      <c r="F6" s="59">
        <v>0</v>
      </c>
      <c r="G6" s="59">
        <v>96</v>
      </c>
      <c r="H6" s="59">
        <v>10</v>
      </c>
      <c r="I6" s="59">
        <v>146</v>
      </c>
      <c r="J6" s="60">
        <v>91</v>
      </c>
      <c r="K6" s="61">
        <v>7</v>
      </c>
      <c r="L6" s="61">
        <v>16</v>
      </c>
      <c r="M6" s="61">
        <v>0</v>
      </c>
      <c r="N6" s="61">
        <v>18</v>
      </c>
      <c r="O6" s="61">
        <v>16</v>
      </c>
      <c r="P6" s="61">
        <v>1</v>
      </c>
      <c r="Q6" s="66">
        <f t="shared" ref="Q6:Q18" si="0">B6+C6+E6+F6+G6+H6+I6+J6+K6+L6+M6+N6+O6+P6</f>
        <v>817</v>
      </c>
    </row>
    <row r="7" spans="1:17" x14ac:dyDescent="0.2">
      <c r="A7" s="53" t="s">
        <v>85</v>
      </c>
      <c r="B7" s="58">
        <v>30</v>
      </c>
      <c r="C7" s="58">
        <v>75</v>
      </c>
      <c r="D7" s="58">
        <v>0</v>
      </c>
      <c r="E7" s="58">
        <v>2</v>
      </c>
      <c r="F7" s="58">
        <v>0</v>
      </c>
      <c r="G7" s="58">
        <v>31</v>
      </c>
      <c r="H7" s="58">
        <v>5</v>
      </c>
      <c r="I7" s="58">
        <v>71</v>
      </c>
      <c r="J7" s="62">
        <v>9</v>
      </c>
      <c r="K7" s="63">
        <v>3</v>
      </c>
      <c r="L7" s="63">
        <v>4</v>
      </c>
      <c r="M7" s="63">
        <v>1</v>
      </c>
      <c r="N7" s="63">
        <v>5</v>
      </c>
      <c r="O7" s="63">
        <v>1</v>
      </c>
      <c r="P7" s="63">
        <v>0</v>
      </c>
      <c r="Q7" s="66">
        <f t="shared" si="0"/>
        <v>237</v>
      </c>
    </row>
    <row r="8" spans="1:17" x14ac:dyDescent="0.2">
      <c r="A8" s="53" t="s">
        <v>84</v>
      </c>
      <c r="B8" s="58">
        <v>37</v>
      </c>
      <c r="C8" s="58">
        <v>83</v>
      </c>
      <c r="D8" s="58">
        <v>0</v>
      </c>
      <c r="E8" s="58">
        <v>12</v>
      </c>
      <c r="F8" s="58">
        <v>0</v>
      </c>
      <c r="G8" s="58">
        <v>40</v>
      </c>
      <c r="H8" s="58">
        <v>7</v>
      </c>
      <c r="I8" s="58">
        <v>35</v>
      </c>
      <c r="J8" s="62">
        <v>4</v>
      </c>
      <c r="K8" s="63">
        <v>0</v>
      </c>
      <c r="L8" s="63">
        <v>4</v>
      </c>
      <c r="M8" s="63">
        <v>1</v>
      </c>
      <c r="N8" s="63">
        <v>9</v>
      </c>
      <c r="O8" s="63">
        <v>0</v>
      </c>
      <c r="P8" s="63">
        <v>0</v>
      </c>
      <c r="Q8" s="66">
        <f t="shared" si="0"/>
        <v>232</v>
      </c>
    </row>
    <row r="9" spans="1:17" x14ac:dyDescent="0.2">
      <c r="A9" s="53" t="s">
        <v>79</v>
      </c>
      <c r="B9" s="58">
        <v>33</v>
      </c>
      <c r="C9" s="58">
        <v>63</v>
      </c>
      <c r="D9" s="58">
        <v>0</v>
      </c>
      <c r="E9" s="58">
        <v>4</v>
      </c>
      <c r="F9" s="58">
        <v>0</v>
      </c>
      <c r="G9" s="58">
        <v>23</v>
      </c>
      <c r="H9" s="58">
        <v>0</v>
      </c>
      <c r="I9" s="58">
        <v>32</v>
      </c>
      <c r="J9" s="62">
        <v>3</v>
      </c>
      <c r="K9" s="63">
        <v>3</v>
      </c>
      <c r="L9" s="63">
        <v>3</v>
      </c>
      <c r="M9" s="63">
        <v>0</v>
      </c>
      <c r="N9" s="63">
        <v>5</v>
      </c>
      <c r="O9" s="63">
        <v>0</v>
      </c>
      <c r="P9" s="63">
        <v>0</v>
      </c>
      <c r="Q9" s="66">
        <f t="shared" si="0"/>
        <v>169</v>
      </c>
    </row>
    <row r="10" spans="1:17" x14ac:dyDescent="0.2">
      <c r="A10" s="53" t="s">
        <v>77</v>
      </c>
      <c r="B10" s="58">
        <v>4</v>
      </c>
      <c r="C10" s="58">
        <v>9</v>
      </c>
      <c r="D10" s="58">
        <v>0</v>
      </c>
      <c r="E10" s="58">
        <v>0</v>
      </c>
      <c r="F10" s="58">
        <v>0</v>
      </c>
      <c r="G10" s="58">
        <v>4</v>
      </c>
      <c r="H10" s="58">
        <v>2</v>
      </c>
      <c r="I10" s="58">
        <v>9</v>
      </c>
      <c r="J10" s="62">
        <v>2</v>
      </c>
      <c r="K10" s="63">
        <v>0</v>
      </c>
      <c r="L10" s="63">
        <v>0</v>
      </c>
      <c r="M10" s="63">
        <v>0</v>
      </c>
      <c r="N10" s="63">
        <v>0</v>
      </c>
      <c r="O10" s="63">
        <v>1</v>
      </c>
      <c r="P10" s="63">
        <v>0</v>
      </c>
      <c r="Q10" s="66">
        <f t="shared" si="0"/>
        <v>31</v>
      </c>
    </row>
    <row r="11" spans="1:17" x14ac:dyDescent="0.2">
      <c r="A11" s="53" t="s">
        <v>277</v>
      </c>
      <c r="B11" s="58">
        <v>34</v>
      </c>
      <c r="C11" s="58">
        <v>138</v>
      </c>
      <c r="D11" s="58">
        <v>0</v>
      </c>
      <c r="E11" s="58">
        <v>7</v>
      </c>
      <c r="F11" s="58">
        <v>0</v>
      </c>
      <c r="G11" s="58">
        <v>65</v>
      </c>
      <c r="H11" s="58">
        <v>10</v>
      </c>
      <c r="I11" s="58">
        <v>140</v>
      </c>
      <c r="J11" s="62">
        <v>38</v>
      </c>
      <c r="K11" s="63">
        <v>2</v>
      </c>
      <c r="L11" s="63">
        <v>15</v>
      </c>
      <c r="M11" s="63">
        <v>0</v>
      </c>
      <c r="N11" s="63">
        <v>13</v>
      </c>
      <c r="O11" s="63">
        <v>10</v>
      </c>
      <c r="P11" s="63">
        <v>0</v>
      </c>
      <c r="Q11" s="66">
        <f t="shared" si="0"/>
        <v>472</v>
      </c>
    </row>
    <row r="12" spans="1:17" x14ac:dyDescent="0.2">
      <c r="A12" s="54" t="s">
        <v>280</v>
      </c>
      <c r="B12" s="58">
        <v>80</v>
      </c>
      <c r="C12" s="58">
        <v>211</v>
      </c>
      <c r="D12" s="58">
        <v>0</v>
      </c>
      <c r="E12" s="58">
        <v>9</v>
      </c>
      <c r="F12" s="58">
        <v>4</v>
      </c>
      <c r="G12" s="58">
        <v>36</v>
      </c>
      <c r="H12" s="58">
        <v>11</v>
      </c>
      <c r="I12" s="58">
        <v>103</v>
      </c>
      <c r="J12" s="62">
        <v>20</v>
      </c>
      <c r="K12" s="63">
        <v>8</v>
      </c>
      <c r="L12" s="63">
        <v>20</v>
      </c>
      <c r="M12" s="63">
        <v>0</v>
      </c>
      <c r="N12" s="63">
        <v>18</v>
      </c>
      <c r="O12" s="63">
        <v>5</v>
      </c>
      <c r="P12" s="63">
        <v>0</v>
      </c>
      <c r="Q12" s="66">
        <f t="shared" si="0"/>
        <v>525</v>
      </c>
    </row>
    <row r="13" spans="1:17" x14ac:dyDescent="0.2">
      <c r="A13" s="53" t="s">
        <v>76</v>
      </c>
      <c r="B13" s="58">
        <v>87</v>
      </c>
      <c r="C13" s="58">
        <v>378</v>
      </c>
      <c r="D13" s="58">
        <v>0</v>
      </c>
      <c r="E13" s="58">
        <v>27</v>
      </c>
      <c r="F13" s="58">
        <v>0</v>
      </c>
      <c r="G13" s="58">
        <v>104</v>
      </c>
      <c r="H13" s="58">
        <v>16</v>
      </c>
      <c r="I13" s="58">
        <v>223</v>
      </c>
      <c r="J13" s="62">
        <v>99</v>
      </c>
      <c r="K13" s="63">
        <v>8</v>
      </c>
      <c r="L13" s="63">
        <v>43</v>
      </c>
      <c r="M13" s="63">
        <v>3</v>
      </c>
      <c r="N13" s="63">
        <v>45</v>
      </c>
      <c r="O13" s="63">
        <v>5</v>
      </c>
      <c r="P13" s="63">
        <v>2</v>
      </c>
      <c r="Q13" s="66">
        <f t="shared" si="0"/>
        <v>1040</v>
      </c>
    </row>
    <row r="14" spans="1:17" x14ac:dyDescent="0.2">
      <c r="A14" s="54" t="s">
        <v>72</v>
      </c>
      <c r="B14" s="58">
        <v>21</v>
      </c>
      <c r="C14" s="58">
        <v>94</v>
      </c>
      <c r="D14" s="58">
        <v>0</v>
      </c>
      <c r="E14" s="58">
        <v>1</v>
      </c>
      <c r="F14" s="58">
        <v>0</v>
      </c>
      <c r="G14" s="58">
        <v>45</v>
      </c>
      <c r="H14" s="58">
        <v>8</v>
      </c>
      <c r="I14" s="58">
        <v>70</v>
      </c>
      <c r="J14" s="62">
        <v>0</v>
      </c>
      <c r="K14" s="63">
        <v>6</v>
      </c>
      <c r="L14" s="63">
        <v>6</v>
      </c>
      <c r="M14" s="63">
        <v>1</v>
      </c>
      <c r="N14" s="63">
        <v>8</v>
      </c>
      <c r="O14" s="63">
        <v>5</v>
      </c>
      <c r="P14" s="63">
        <v>0</v>
      </c>
      <c r="Q14" s="66">
        <f t="shared" si="0"/>
        <v>265</v>
      </c>
    </row>
    <row r="15" spans="1:17" x14ac:dyDescent="0.2">
      <c r="A15" s="53" t="s">
        <v>278</v>
      </c>
      <c r="B15" s="58">
        <v>67</v>
      </c>
      <c r="C15" s="58">
        <v>220</v>
      </c>
      <c r="D15" s="58">
        <v>0</v>
      </c>
      <c r="E15" s="58">
        <v>0</v>
      </c>
      <c r="F15" s="58">
        <v>0</v>
      </c>
      <c r="G15" s="58">
        <v>45</v>
      </c>
      <c r="H15" s="58">
        <v>16</v>
      </c>
      <c r="I15" s="58">
        <v>80</v>
      </c>
      <c r="J15" s="62">
        <v>13</v>
      </c>
      <c r="K15" s="63">
        <v>1</v>
      </c>
      <c r="L15" s="63">
        <v>3</v>
      </c>
      <c r="M15" s="63">
        <v>0</v>
      </c>
      <c r="N15" s="63">
        <v>13</v>
      </c>
      <c r="O15" s="63">
        <v>6</v>
      </c>
      <c r="P15" s="63">
        <v>1</v>
      </c>
      <c r="Q15" s="66">
        <f t="shared" si="0"/>
        <v>465</v>
      </c>
    </row>
    <row r="16" spans="1:17" x14ac:dyDescent="0.2">
      <c r="A16" s="53" t="s">
        <v>279</v>
      </c>
      <c r="B16" s="58">
        <v>60</v>
      </c>
      <c r="C16" s="58">
        <v>184</v>
      </c>
      <c r="D16" s="58">
        <v>0</v>
      </c>
      <c r="E16" s="58">
        <v>2</v>
      </c>
      <c r="F16" s="58">
        <v>1</v>
      </c>
      <c r="G16" s="58">
        <v>70</v>
      </c>
      <c r="H16" s="58">
        <v>23</v>
      </c>
      <c r="I16" s="58">
        <v>139</v>
      </c>
      <c r="J16" s="62">
        <v>33</v>
      </c>
      <c r="K16" s="63">
        <v>2</v>
      </c>
      <c r="L16" s="63">
        <v>11</v>
      </c>
      <c r="M16" s="63">
        <v>0</v>
      </c>
      <c r="N16" s="63">
        <v>18</v>
      </c>
      <c r="O16" s="63">
        <v>3</v>
      </c>
      <c r="P16" s="63">
        <v>0</v>
      </c>
      <c r="Q16" s="66">
        <f t="shared" si="0"/>
        <v>546</v>
      </c>
    </row>
    <row r="17" spans="1:17" x14ac:dyDescent="0.2">
      <c r="A17" s="54" t="s">
        <v>70</v>
      </c>
      <c r="B17" s="58">
        <v>26</v>
      </c>
      <c r="C17" s="58">
        <v>66</v>
      </c>
      <c r="D17" s="58">
        <v>0</v>
      </c>
      <c r="E17" s="58">
        <v>0</v>
      </c>
      <c r="F17" s="58">
        <v>1</v>
      </c>
      <c r="G17" s="58">
        <v>24</v>
      </c>
      <c r="H17" s="58">
        <v>4</v>
      </c>
      <c r="I17" s="58">
        <v>39</v>
      </c>
      <c r="J17" s="62">
        <v>4</v>
      </c>
      <c r="K17" s="63">
        <v>8</v>
      </c>
      <c r="L17" s="63">
        <v>5</v>
      </c>
      <c r="M17" s="63">
        <v>0</v>
      </c>
      <c r="N17" s="63">
        <v>13</v>
      </c>
      <c r="O17" s="63">
        <v>4</v>
      </c>
      <c r="P17" s="63">
        <v>0</v>
      </c>
      <c r="Q17" s="66">
        <f t="shared" si="0"/>
        <v>194</v>
      </c>
    </row>
    <row r="18" spans="1:17" x14ac:dyDescent="0.2">
      <c r="A18" s="54" t="s">
        <v>68</v>
      </c>
      <c r="B18" s="58">
        <v>65</v>
      </c>
      <c r="C18" s="58">
        <v>127</v>
      </c>
      <c r="D18" s="58">
        <v>0</v>
      </c>
      <c r="E18" s="58">
        <v>4</v>
      </c>
      <c r="F18" s="58">
        <v>0</v>
      </c>
      <c r="G18" s="58">
        <v>55</v>
      </c>
      <c r="H18" s="58">
        <v>5</v>
      </c>
      <c r="I18" s="58">
        <v>81</v>
      </c>
      <c r="J18" s="62">
        <v>25</v>
      </c>
      <c r="K18" s="63">
        <v>5</v>
      </c>
      <c r="L18" s="63">
        <v>13</v>
      </c>
      <c r="M18" s="63">
        <v>0</v>
      </c>
      <c r="N18" s="63">
        <v>11</v>
      </c>
      <c r="O18" s="63">
        <v>6</v>
      </c>
      <c r="P18" s="63">
        <v>4</v>
      </c>
      <c r="Q18" s="66">
        <f t="shared" si="0"/>
        <v>401</v>
      </c>
    </row>
    <row r="19" spans="1:17" x14ac:dyDescent="0.2">
      <c r="A19" s="55" t="s">
        <v>66</v>
      </c>
      <c r="B19" s="64">
        <f>SUM(B6:B18)</f>
        <v>638</v>
      </c>
      <c r="C19" s="64">
        <f t="shared" ref="C19:P19" si="1">SUM(C6:C18)</f>
        <v>1956</v>
      </c>
      <c r="D19" s="64">
        <f t="shared" si="1"/>
        <v>0</v>
      </c>
      <c r="E19" s="64">
        <f t="shared" si="1"/>
        <v>82</v>
      </c>
      <c r="F19" s="64">
        <f t="shared" si="1"/>
        <v>6</v>
      </c>
      <c r="G19" s="64">
        <v>638</v>
      </c>
      <c r="H19" s="64">
        <v>117</v>
      </c>
      <c r="I19" s="64">
        <v>1168</v>
      </c>
      <c r="J19" s="64">
        <f t="shared" si="1"/>
        <v>341</v>
      </c>
      <c r="K19" s="64">
        <v>53</v>
      </c>
      <c r="L19" s="64">
        <f t="shared" si="1"/>
        <v>143</v>
      </c>
      <c r="M19" s="64">
        <f t="shared" si="1"/>
        <v>6</v>
      </c>
      <c r="N19" s="64">
        <f t="shared" si="1"/>
        <v>176</v>
      </c>
      <c r="O19" s="64">
        <f t="shared" si="1"/>
        <v>62</v>
      </c>
      <c r="P19" s="64">
        <f t="shared" si="1"/>
        <v>8</v>
      </c>
      <c r="Q19" s="65">
        <f>SUM(B19:P19)</f>
        <v>5394</v>
      </c>
    </row>
    <row r="20" spans="1:17" x14ac:dyDescent="0.2">
      <c r="A20" s="54" t="s">
        <v>149</v>
      </c>
      <c r="B20" s="58">
        <v>1</v>
      </c>
      <c r="C20" s="58">
        <v>42</v>
      </c>
      <c r="D20" s="58">
        <v>0</v>
      </c>
      <c r="E20" s="58">
        <v>2</v>
      </c>
      <c r="F20" s="58">
        <v>0</v>
      </c>
      <c r="G20" s="58">
        <v>3</v>
      </c>
      <c r="H20" s="58">
        <v>5</v>
      </c>
      <c r="I20" s="58">
        <v>5</v>
      </c>
      <c r="J20" s="62">
        <v>0</v>
      </c>
      <c r="K20" s="63">
        <v>0</v>
      </c>
      <c r="L20" s="63">
        <v>0</v>
      </c>
      <c r="M20" s="63">
        <v>0</v>
      </c>
      <c r="N20" s="66">
        <v>0</v>
      </c>
      <c r="O20" s="63">
        <v>1</v>
      </c>
      <c r="P20" s="63">
        <v>0</v>
      </c>
      <c r="Q20" s="66">
        <f>B20+C20+E20+F20+G20+H20+I20+J20+K20+L20+M20+N20+O20+P20</f>
        <v>59</v>
      </c>
    </row>
    <row r="21" spans="1:17" x14ac:dyDescent="0.2">
      <c r="A21" s="54" t="s">
        <v>148</v>
      </c>
      <c r="B21" s="58">
        <v>9</v>
      </c>
      <c r="C21" s="58">
        <v>53</v>
      </c>
      <c r="D21" s="58">
        <v>0</v>
      </c>
      <c r="E21" s="58">
        <v>31</v>
      </c>
      <c r="F21" s="58">
        <v>0</v>
      </c>
      <c r="G21" s="58">
        <v>3</v>
      </c>
      <c r="H21" s="58">
        <v>1</v>
      </c>
      <c r="I21" s="58">
        <v>8</v>
      </c>
      <c r="J21" s="62">
        <v>3</v>
      </c>
      <c r="K21" s="63">
        <v>0</v>
      </c>
      <c r="L21" s="63">
        <v>3</v>
      </c>
      <c r="M21" s="63">
        <v>0</v>
      </c>
      <c r="N21" s="66">
        <v>2</v>
      </c>
      <c r="O21" s="63">
        <v>2</v>
      </c>
      <c r="P21" s="63">
        <v>3</v>
      </c>
      <c r="Q21" s="66">
        <f>B21+C21+E21+F21+G21+H21+I21+J21+K21+L21+M21+N21+O21+P21</f>
        <v>118</v>
      </c>
    </row>
    <row r="22" spans="1:17" x14ac:dyDescent="0.2">
      <c r="A22" s="54" t="s">
        <v>150</v>
      </c>
      <c r="B22" s="58">
        <v>0</v>
      </c>
      <c r="C22" s="58">
        <v>0</v>
      </c>
      <c r="D22" s="58">
        <v>0</v>
      </c>
      <c r="E22" s="58">
        <v>0</v>
      </c>
      <c r="F22" s="58">
        <v>0</v>
      </c>
      <c r="G22" s="58">
        <v>2</v>
      </c>
      <c r="H22" s="58">
        <v>0</v>
      </c>
      <c r="I22" s="58">
        <v>7</v>
      </c>
      <c r="J22" s="62">
        <v>0</v>
      </c>
      <c r="K22" s="63">
        <v>0</v>
      </c>
      <c r="L22" s="63">
        <v>0</v>
      </c>
      <c r="M22" s="63">
        <v>0</v>
      </c>
      <c r="N22" s="66">
        <v>0</v>
      </c>
      <c r="O22" s="63">
        <v>1</v>
      </c>
      <c r="P22" s="63">
        <v>0</v>
      </c>
      <c r="Q22" s="66">
        <f>B22+C22+E22+F22+G22+H22+I22+J22+K22+L22+M22+N22+O22+P22</f>
        <v>10</v>
      </c>
    </row>
    <row r="23" spans="1:17" x14ac:dyDescent="0.2">
      <c r="A23" s="54" t="s">
        <v>253</v>
      </c>
      <c r="B23" s="58">
        <v>12</v>
      </c>
      <c r="C23" s="58">
        <v>20</v>
      </c>
      <c r="D23" s="58">
        <v>0</v>
      </c>
      <c r="E23" s="58">
        <v>0</v>
      </c>
      <c r="F23" s="58">
        <v>0</v>
      </c>
      <c r="G23" s="58">
        <v>11</v>
      </c>
      <c r="H23" s="58">
        <v>4</v>
      </c>
      <c r="I23" s="58">
        <v>18</v>
      </c>
      <c r="J23" s="62">
        <v>2</v>
      </c>
      <c r="K23" s="63">
        <v>0</v>
      </c>
      <c r="L23" s="63">
        <v>6</v>
      </c>
      <c r="M23" s="63">
        <v>0</v>
      </c>
      <c r="N23" s="66">
        <v>3</v>
      </c>
      <c r="O23" s="63">
        <v>0</v>
      </c>
      <c r="P23" s="63">
        <v>0</v>
      </c>
      <c r="Q23" s="66">
        <f>B23+C23+E23+F23+G23+H23+I23+J23+K23+L23+M23+N23+O23+P23</f>
        <v>76</v>
      </c>
    </row>
    <row r="24" spans="1:17" x14ac:dyDescent="0.2">
      <c r="A24" s="54" t="s">
        <v>282</v>
      </c>
      <c r="B24" s="58">
        <v>0</v>
      </c>
      <c r="C24" s="58">
        <v>3</v>
      </c>
      <c r="D24" s="58">
        <v>0</v>
      </c>
      <c r="E24" s="58">
        <v>0</v>
      </c>
      <c r="F24" s="58">
        <v>0</v>
      </c>
      <c r="G24" s="58">
        <v>0</v>
      </c>
      <c r="H24" s="58">
        <v>0</v>
      </c>
      <c r="I24" s="58">
        <v>0</v>
      </c>
      <c r="J24" s="107">
        <v>2</v>
      </c>
      <c r="K24" s="107">
        <v>0</v>
      </c>
      <c r="L24" s="107">
        <v>1</v>
      </c>
      <c r="M24" s="107">
        <v>0</v>
      </c>
      <c r="N24" s="108">
        <v>0</v>
      </c>
      <c r="O24" s="107">
        <v>0</v>
      </c>
      <c r="P24" s="109">
        <v>0</v>
      </c>
      <c r="Q24" s="66">
        <f>B24+C24+E24+F24+G24+H24+I24+J24+K24+L24+M24+N24+O24+P24</f>
        <v>6</v>
      </c>
    </row>
    <row r="25" spans="1:17" x14ac:dyDescent="0.2">
      <c r="A25" s="55" t="s">
        <v>64</v>
      </c>
      <c r="B25" s="64">
        <f>SUM(B19:B24)</f>
        <v>660</v>
      </c>
      <c r="C25" s="64">
        <f t="shared" ref="C25:P25" si="2">SUM(C19:C24)</f>
        <v>2074</v>
      </c>
      <c r="D25" s="64">
        <f t="shared" si="2"/>
        <v>0</v>
      </c>
      <c r="E25" s="64">
        <f t="shared" si="2"/>
        <v>115</v>
      </c>
      <c r="F25" s="64">
        <f t="shared" si="2"/>
        <v>6</v>
      </c>
      <c r="G25" s="64">
        <v>657</v>
      </c>
      <c r="H25" s="64">
        <v>127</v>
      </c>
      <c r="I25" s="64">
        <v>1206</v>
      </c>
      <c r="J25" s="64">
        <f t="shared" si="2"/>
        <v>348</v>
      </c>
      <c r="K25" s="64">
        <v>53</v>
      </c>
      <c r="L25" s="64">
        <f t="shared" si="2"/>
        <v>153</v>
      </c>
      <c r="M25" s="64">
        <f t="shared" si="2"/>
        <v>6</v>
      </c>
      <c r="N25" s="64">
        <f t="shared" si="2"/>
        <v>181</v>
      </c>
      <c r="O25" s="64">
        <f t="shared" si="2"/>
        <v>66</v>
      </c>
      <c r="P25" s="64">
        <f t="shared" si="2"/>
        <v>11</v>
      </c>
      <c r="Q25" s="65">
        <f>SUM(B25:P25)</f>
        <v>5663</v>
      </c>
    </row>
  </sheetData>
  <sortState ref="A6:P18">
    <sortCondition ref="A6"/>
  </sortState>
  <mergeCells count="8">
    <mergeCell ref="Q4:Q5"/>
    <mergeCell ref="A1:J1"/>
    <mergeCell ref="M4:P4"/>
    <mergeCell ref="A4:A5"/>
    <mergeCell ref="F4:G4"/>
    <mergeCell ref="H4:L4"/>
    <mergeCell ref="A2:J2"/>
    <mergeCell ref="B4:E4"/>
  </mergeCells>
  <hyperlinks>
    <hyperlink ref="Q1" location="Sommaire!A1" display="Sommaire"/>
  </hyperlinks>
  <pageMargins left="0.25" right="0.25" top="0.75" bottom="0.75" header="0.3" footer="0.3"/>
  <pageSetup paperSize="8" orientation="landscape" verticalDpi="0" r:id="rId1"/>
  <ignoredErrors>
    <ignoredError sqref="Q1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4"/>
  <sheetViews>
    <sheetView workbookViewId="0">
      <pane ySplit="2" topLeftCell="A3" activePane="bottomLeft" state="frozen"/>
      <selection pane="bottomLeft" sqref="A1:B2"/>
    </sheetView>
  </sheetViews>
  <sheetFormatPr baseColWidth="10" defaultRowHeight="12.75" x14ac:dyDescent="0.2"/>
  <cols>
    <col min="1" max="1" width="9.85546875" style="145" customWidth="1"/>
    <col min="2" max="2" width="19.28515625" style="145" customWidth="1"/>
    <col min="3" max="3" width="17.28515625" style="145" customWidth="1"/>
    <col min="4" max="4" width="22.85546875" style="145" bestFit="1" customWidth="1"/>
    <col min="5" max="5" width="11.42578125" style="143"/>
    <col min="6" max="6" width="21.7109375" style="143" customWidth="1"/>
    <col min="7" max="7" width="81.7109375" style="143" customWidth="1"/>
    <col min="8" max="254" width="11.42578125" style="143"/>
    <col min="255" max="255" width="9.85546875" style="143" customWidth="1"/>
    <col min="256" max="256" width="17.140625" style="143" customWidth="1"/>
    <col min="257" max="257" width="11.85546875" style="143" customWidth="1"/>
    <col min="258" max="258" width="15.5703125" style="143" customWidth="1"/>
    <col min="259" max="259" width="12.42578125" style="143" customWidth="1"/>
    <col min="260" max="260" width="76.5703125" style="143" customWidth="1"/>
    <col min="261" max="510" width="11.42578125" style="143"/>
    <col min="511" max="511" width="9.85546875" style="143" customWidth="1"/>
    <col min="512" max="512" width="17.140625" style="143" customWidth="1"/>
    <col min="513" max="513" width="11.85546875" style="143" customWidth="1"/>
    <col min="514" max="514" width="15.5703125" style="143" customWidth="1"/>
    <col min="515" max="515" width="12.42578125" style="143" customWidth="1"/>
    <col min="516" max="516" width="76.5703125" style="143" customWidth="1"/>
    <col min="517" max="766" width="11.42578125" style="143"/>
    <col min="767" max="767" width="9.85546875" style="143" customWidth="1"/>
    <col min="768" max="768" width="17.140625" style="143" customWidth="1"/>
    <col min="769" max="769" width="11.85546875" style="143" customWidth="1"/>
    <col min="770" max="770" width="15.5703125" style="143" customWidth="1"/>
    <col min="771" max="771" width="12.42578125" style="143" customWidth="1"/>
    <col min="772" max="772" width="76.5703125" style="143" customWidth="1"/>
    <col min="773" max="1022" width="11.42578125" style="143"/>
    <col min="1023" max="1023" width="9.85546875" style="143" customWidth="1"/>
    <col min="1024" max="1024" width="17.140625" style="143" customWidth="1"/>
    <col min="1025" max="1025" width="11.85546875" style="143" customWidth="1"/>
    <col min="1026" max="1026" width="15.5703125" style="143" customWidth="1"/>
    <col min="1027" max="1027" width="12.42578125" style="143" customWidth="1"/>
    <col min="1028" max="1028" width="76.5703125" style="143" customWidth="1"/>
    <col min="1029" max="1278" width="11.42578125" style="143"/>
    <col min="1279" max="1279" width="9.85546875" style="143" customWidth="1"/>
    <col min="1280" max="1280" width="17.140625" style="143" customWidth="1"/>
    <col min="1281" max="1281" width="11.85546875" style="143" customWidth="1"/>
    <col min="1282" max="1282" width="15.5703125" style="143" customWidth="1"/>
    <col min="1283" max="1283" width="12.42578125" style="143" customWidth="1"/>
    <col min="1284" max="1284" width="76.5703125" style="143" customWidth="1"/>
    <col min="1285" max="1534" width="11.42578125" style="143"/>
    <col min="1535" max="1535" width="9.85546875" style="143" customWidth="1"/>
    <col min="1536" max="1536" width="17.140625" style="143" customWidth="1"/>
    <col min="1537" max="1537" width="11.85546875" style="143" customWidth="1"/>
    <col min="1538" max="1538" width="15.5703125" style="143" customWidth="1"/>
    <col min="1539" max="1539" width="12.42578125" style="143" customWidth="1"/>
    <col min="1540" max="1540" width="76.5703125" style="143" customWidth="1"/>
    <col min="1541" max="1790" width="11.42578125" style="143"/>
    <col min="1791" max="1791" width="9.85546875" style="143" customWidth="1"/>
    <col min="1792" max="1792" width="17.140625" style="143" customWidth="1"/>
    <col min="1793" max="1793" width="11.85546875" style="143" customWidth="1"/>
    <col min="1794" max="1794" width="15.5703125" style="143" customWidth="1"/>
    <col min="1795" max="1795" width="12.42578125" style="143" customWidth="1"/>
    <col min="1796" max="1796" width="76.5703125" style="143" customWidth="1"/>
    <col min="1797" max="2046" width="11.42578125" style="143"/>
    <col min="2047" max="2047" width="9.85546875" style="143" customWidth="1"/>
    <col min="2048" max="2048" width="17.140625" style="143" customWidth="1"/>
    <col min="2049" max="2049" width="11.85546875" style="143" customWidth="1"/>
    <col min="2050" max="2050" width="15.5703125" style="143" customWidth="1"/>
    <col min="2051" max="2051" width="12.42578125" style="143" customWidth="1"/>
    <col min="2052" max="2052" width="76.5703125" style="143" customWidth="1"/>
    <col min="2053" max="2302" width="11.42578125" style="143"/>
    <col min="2303" max="2303" width="9.85546875" style="143" customWidth="1"/>
    <col min="2304" max="2304" width="17.140625" style="143" customWidth="1"/>
    <col min="2305" max="2305" width="11.85546875" style="143" customWidth="1"/>
    <col min="2306" max="2306" width="15.5703125" style="143" customWidth="1"/>
    <col min="2307" max="2307" width="12.42578125" style="143" customWidth="1"/>
    <col min="2308" max="2308" width="76.5703125" style="143" customWidth="1"/>
    <col min="2309" max="2558" width="11.42578125" style="143"/>
    <col min="2559" max="2559" width="9.85546875" style="143" customWidth="1"/>
    <col min="2560" max="2560" width="17.140625" style="143" customWidth="1"/>
    <col min="2561" max="2561" width="11.85546875" style="143" customWidth="1"/>
    <col min="2562" max="2562" width="15.5703125" style="143" customWidth="1"/>
    <col min="2563" max="2563" width="12.42578125" style="143" customWidth="1"/>
    <col min="2564" max="2564" width="76.5703125" style="143" customWidth="1"/>
    <col min="2565" max="2814" width="11.42578125" style="143"/>
    <col min="2815" max="2815" width="9.85546875" style="143" customWidth="1"/>
    <col min="2816" max="2816" width="17.140625" style="143" customWidth="1"/>
    <col min="2817" max="2817" width="11.85546875" style="143" customWidth="1"/>
    <col min="2818" max="2818" width="15.5703125" style="143" customWidth="1"/>
    <col min="2819" max="2819" width="12.42578125" style="143" customWidth="1"/>
    <col min="2820" max="2820" width="76.5703125" style="143" customWidth="1"/>
    <col min="2821" max="3070" width="11.42578125" style="143"/>
    <col min="3071" max="3071" width="9.85546875" style="143" customWidth="1"/>
    <col min="3072" max="3072" width="17.140625" style="143" customWidth="1"/>
    <col min="3073" max="3073" width="11.85546875" style="143" customWidth="1"/>
    <col min="3074" max="3074" width="15.5703125" style="143" customWidth="1"/>
    <col min="3075" max="3075" width="12.42578125" style="143" customWidth="1"/>
    <col min="3076" max="3076" width="76.5703125" style="143" customWidth="1"/>
    <col min="3077" max="3326" width="11.42578125" style="143"/>
    <col min="3327" max="3327" width="9.85546875" style="143" customWidth="1"/>
    <col min="3328" max="3328" width="17.140625" style="143" customWidth="1"/>
    <col min="3329" max="3329" width="11.85546875" style="143" customWidth="1"/>
    <col min="3330" max="3330" width="15.5703125" style="143" customWidth="1"/>
    <col min="3331" max="3331" width="12.42578125" style="143" customWidth="1"/>
    <col min="3332" max="3332" width="76.5703125" style="143" customWidth="1"/>
    <col min="3333" max="3582" width="11.42578125" style="143"/>
    <col min="3583" max="3583" width="9.85546875" style="143" customWidth="1"/>
    <col min="3584" max="3584" width="17.140625" style="143" customWidth="1"/>
    <col min="3585" max="3585" width="11.85546875" style="143" customWidth="1"/>
    <col min="3586" max="3586" width="15.5703125" style="143" customWidth="1"/>
    <col min="3587" max="3587" width="12.42578125" style="143" customWidth="1"/>
    <col min="3588" max="3588" width="76.5703125" style="143" customWidth="1"/>
    <col min="3589" max="3838" width="11.42578125" style="143"/>
    <col min="3839" max="3839" width="9.85546875" style="143" customWidth="1"/>
    <col min="3840" max="3840" width="17.140625" style="143" customWidth="1"/>
    <col min="3841" max="3841" width="11.85546875" style="143" customWidth="1"/>
    <col min="3842" max="3842" width="15.5703125" style="143" customWidth="1"/>
    <col min="3843" max="3843" width="12.42578125" style="143" customWidth="1"/>
    <col min="3844" max="3844" width="76.5703125" style="143" customWidth="1"/>
    <col min="3845" max="4094" width="11.42578125" style="143"/>
    <col min="4095" max="4095" width="9.85546875" style="143" customWidth="1"/>
    <col min="4096" max="4096" width="17.140625" style="143" customWidth="1"/>
    <col min="4097" max="4097" width="11.85546875" style="143" customWidth="1"/>
    <col min="4098" max="4098" width="15.5703125" style="143" customWidth="1"/>
    <col min="4099" max="4099" width="12.42578125" style="143" customWidth="1"/>
    <col min="4100" max="4100" width="76.5703125" style="143" customWidth="1"/>
    <col min="4101" max="4350" width="11.42578125" style="143"/>
    <col min="4351" max="4351" width="9.85546875" style="143" customWidth="1"/>
    <col min="4352" max="4352" width="17.140625" style="143" customWidth="1"/>
    <col min="4353" max="4353" width="11.85546875" style="143" customWidth="1"/>
    <col min="4354" max="4354" width="15.5703125" style="143" customWidth="1"/>
    <col min="4355" max="4355" width="12.42578125" style="143" customWidth="1"/>
    <col min="4356" max="4356" width="76.5703125" style="143" customWidth="1"/>
    <col min="4357" max="4606" width="11.42578125" style="143"/>
    <col min="4607" max="4607" width="9.85546875" style="143" customWidth="1"/>
    <col min="4608" max="4608" width="17.140625" style="143" customWidth="1"/>
    <col min="4609" max="4609" width="11.85546875" style="143" customWidth="1"/>
    <col min="4610" max="4610" width="15.5703125" style="143" customWidth="1"/>
    <col min="4611" max="4611" width="12.42578125" style="143" customWidth="1"/>
    <col min="4612" max="4612" width="76.5703125" style="143" customWidth="1"/>
    <col min="4613" max="4862" width="11.42578125" style="143"/>
    <col min="4863" max="4863" width="9.85546875" style="143" customWidth="1"/>
    <col min="4864" max="4864" width="17.140625" style="143" customWidth="1"/>
    <col min="4865" max="4865" width="11.85546875" style="143" customWidth="1"/>
    <col min="4866" max="4866" width="15.5703125" style="143" customWidth="1"/>
    <col min="4867" max="4867" width="12.42578125" style="143" customWidth="1"/>
    <col min="4868" max="4868" width="76.5703125" style="143" customWidth="1"/>
    <col min="4869" max="5118" width="11.42578125" style="143"/>
    <col min="5119" max="5119" width="9.85546875" style="143" customWidth="1"/>
    <col min="5120" max="5120" width="17.140625" style="143" customWidth="1"/>
    <col min="5121" max="5121" width="11.85546875" style="143" customWidth="1"/>
    <col min="5122" max="5122" width="15.5703125" style="143" customWidth="1"/>
    <col min="5123" max="5123" width="12.42578125" style="143" customWidth="1"/>
    <col min="5124" max="5124" width="76.5703125" style="143" customWidth="1"/>
    <col min="5125" max="5374" width="11.42578125" style="143"/>
    <col min="5375" max="5375" width="9.85546875" style="143" customWidth="1"/>
    <col min="5376" max="5376" width="17.140625" style="143" customWidth="1"/>
    <col min="5377" max="5377" width="11.85546875" style="143" customWidth="1"/>
    <col min="5378" max="5378" width="15.5703125" style="143" customWidth="1"/>
    <col min="5379" max="5379" width="12.42578125" style="143" customWidth="1"/>
    <col min="5380" max="5380" width="76.5703125" style="143" customWidth="1"/>
    <col min="5381" max="5630" width="11.42578125" style="143"/>
    <col min="5631" max="5631" width="9.85546875" style="143" customWidth="1"/>
    <col min="5632" max="5632" width="17.140625" style="143" customWidth="1"/>
    <col min="5633" max="5633" width="11.85546875" style="143" customWidth="1"/>
    <col min="5634" max="5634" width="15.5703125" style="143" customWidth="1"/>
    <col min="5635" max="5635" width="12.42578125" style="143" customWidth="1"/>
    <col min="5636" max="5636" width="76.5703125" style="143" customWidth="1"/>
    <col min="5637" max="5886" width="11.42578125" style="143"/>
    <col min="5887" max="5887" width="9.85546875" style="143" customWidth="1"/>
    <col min="5888" max="5888" width="17.140625" style="143" customWidth="1"/>
    <col min="5889" max="5889" width="11.85546875" style="143" customWidth="1"/>
    <col min="5890" max="5890" width="15.5703125" style="143" customWidth="1"/>
    <col min="5891" max="5891" width="12.42578125" style="143" customWidth="1"/>
    <col min="5892" max="5892" width="76.5703125" style="143" customWidth="1"/>
    <col min="5893" max="6142" width="11.42578125" style="143"/>
    <col min="6143" max="6143" width="9.85546875" style="143" customWidth="1"/>
    <col min="6144" max="6144" width="17.140625" style="143" customWidth="1"/>
    <col min="6145" max="6145" width="11.85546875" style="143" customWidth="1"/>
    <col min="6146" max="6146" width="15.5703125" style="143" customWidth="1"/>
    <col min="6147" max="6147" width="12.42578125" style="143" customWidth="1"/>
    <col min="6148" max="6148" width="76.5703125" style="143" customWidth="1"/>
    <col min="6149" max="6398" width="11.42578125" style="143"/>
    <col min="6399" max="6399" width="9.85546875" style="143" customWidth="1"/>
    <col min="6400" max="6400" width="17.140625" style="143" customWidth="1"/>
    <col min="6401" max="6401" width="11.85546875" style="143" customWidth="1"/>
    <col min="6402" max="6402" width="15.5703125" style="143" customWidth="1"/>
    <col min="6403" max="6403" width="12.42578125" style="143" customWidth="1"/>
    <col min="6404" max="6404" width="76.5703125" style="143" customWidth="1"/>
    <col min="6405" max="6654" width="11.42578125" style="143"/>
    <col min="6655" max="6655" width="9.85546875" style="143" customWidth="1"/>
    <col min="6656" max="6656" width="17.140625" style="143" customWidth="1"/>
    <col min="6657" max="6657" width="11.85546875" style="143" customWidth="1"/>
    <col min="6658" max="6658" width="15.5703125" style="143" customWidth="1"/>
    <col min="6659" max="6659" width="12.42578125" style="143" customWidth="1"/>
    <col min="6660" max="6660" width="76.5703125" style="143" customWidth="1"/>
    <col min="6661" max="6910" width="11.42578125" style="143"/>
    <col min="6911" max="6911" width="9.85546875" style="143" customWidth="1"/>
    <col min="6912" max="6912" width="17.140625" style="143" customWidth="1"/>
    <col min="6913" max="6913" width="11.85546875" style="143" customWidth="1"/>
    <col min="6914" max="6914" width="15.5703125" style="143" customWidth="1"/>
    <col min="6915" max="6915" width="12.42578125" style="143" customWidth="1"/>
    <col min="6916" max="6916" width="76.5703125" style="143" customWidth="1"/>
    <col min="6917" max="7166" width="11.42578125" style="143"/>
    <col min="7167" max="7167" width="9.85546875" style="143" customWidth="1"/>
    <col min="7168" max="7168" width="17.140625" style="143" customWidth="1"/>
    <col min="7169" max="7169" width="11.85546875" style="143" customWidth="1"/>
    <col min="7170" max="7170" width="15.5703125" style="143" customWidth="1"/>
    <col min="7171" max="7171" width="12.42578125" style="143" customWidth="1"/>
    <col min="7172" max="7172" width="76.5703125" style="143" customWidth="1"/>
    <col min="7173" max="7422" width="11.42578125" style="143"/>
    <col min="7423" max="7423" width="9.85546875" style="143" customWidth="1"/>
    <col min="7424" max="7424" width="17.140625" style="143" customWidth="1"/>
    <col min="7425" max="7425" width="11.85546875" style="143" customWidth="1"/>
    <col min="7426" max="7426" width="15.5703125" style="143" customWidth="1"/>
    <col min="7427" max="7427" width="12.42578125" style="143" customWidth="1"/>
    <col min="7428" max="7428" width="76.5703125" style="143" customWidth="1"/>
    <col min="7429" max="7678" width="11.42578125" style="143"/>
    <col min="7679" max="7679" width="9.85546875" style="143" customWidth="1"/>
    <col min="7680" max="7680" width="17.140625" style="143" customWidth="1"/>
    <col min="7681" max="7681" width="11.85546875" style="143" customWidth="1"/>
    <col min="7682" max="7682" width="15.5703125" style="143" customWidth="1"/>
    <col min="7683" max="7683" width="12.42578125" style="143" customWidth="1"/>
    <col min="7684" max="7684" width="76.5703125" style="143" customWidth="1"/>
    <col min="7685" max="7934" width="11.42578125" style="143"/>
    <col min="7935" max="7935" width="9.85546875" style="143" customWidth="1"/>
    <col min="7936" max="7936" width="17.140625" style="143" customWidth="1"/>
    <col min="7937" max="7937" width="11.85546875" style="143" customWidth="1"/>
    <col min="7938" max="7938" width="15.5703125" style="143" customWidth="1"/>
    <col min="7939" max="7939" width="12.42578125" style="143" customWidth="1"/>
    <col min="7940" max="7940" width="76.5703125" style="143" customWidth="1"/>
    <col min="7941" max="8190" width="11.42578125" style="143"/>
    <col min="8191" max="8191" width="9.85546875" style="143" customWidth="1"/>
    <col min="8192" max="8192" width="17.140625" style="143" customWidth="1"/>
    <col min="8193" max="8193" width="11.85546875" style="143" customWidth="1"/>
    <col min="8194" max="8194" width="15.5703125" style="143" customWidth="1"/>
    <col min="8195" max="8195" width="12.42578125" style="143" customWidth="1"/>
    <col min="8196" max="8196" width="76.5703125" style="143" customWidth="1"/>
    <col min="8197" max="8446" width="11.42578125" style="143"/>
    <col min="8447" max="8447" width="9.85546875" style="143" customWidth="1"/>
    <col min="8448" max="8448" width="17.140625" style="143" customWidth="1"/>
    <col min="8449" max="8449" width="11.85546875" style="143" customWidth="1"/>
    <col min="8450" max="8450" width="15.5703125" style="143" customWidth="1"/>
    <col min="8451" max="8451" width="12.42578125" style="143" customWidth="1"/>
    <col min="8452" max="8452" width="76.5703125" style="143" customWidth="1"/>
    <col min="8453" max="8702" width="11.42578125" style="143"/>
    <col min="8703" max="8703" width="9.85546875" style="143" customWidth="1"/>
    <col min="8704" max="8704" width="17.140625" style="143" customWidth="1"/>
    <col min="8705" max="8705" width="11.85546875" style="143" customWidth="1"/>
    <col min="8706" max="8706" width="15.5703125" style="143" customWidth="1"/>
    <col min="8707" max="8707" width="12.42578125" style="143" customWidth="1"/>
    <col min="8708" max="8708" width="76.5703125" style="143" customWidth="1"/>
    <col min="8709" max="8958" width="11.42578125" style="143"/>
    <col min="8959" max="8959" width="9.85546875" style="143" customWidth="1"/>
    <col min="8960" max="8960" width="17.140625" style="143" customWidth="1"/>
    <col min="8961" max="8961" width="11.85546875" style="143" customWidth="1"/>
    <col min="8962" max="8962" width="15.5703125" style="143" customWidth="1"/>
    <col min="8963" max="8963" width="12.42578125" style="143" customWidth="1"/>
    <col min="8964" max="8964" width="76.5703125" style="143" customWidth="1"/>
    <col min="8965" max="9214" width="11.42578125" style="143"/>
    <col min="9215" max="9215" width="9.85546875" style="143" customWidth="1"/>
    <col min="9216" max="9216" width="17.140625" style="143" customWidth="1"/>
    <col min="9217" max="9217" width="11.85546875" style="143" customWidth="1"/>
    <col min="9218" max="9218" width="15.5703125" style="143" customWidth="1"/>
    <col min="9219" max="9219" width="12.42578125" style="143" customWidth="1"/>
    <col min="9220" max="9220" width="76.5703125" style="143" customWidth="1"/>
    <col min="9221" max="9470" width="11.42578125" style="143"/>
    <col min="9471" max="9471" width="9.85546875" style="143" customWidth="1"/>
    <col min="9472" max="9472" width="17.140625" style="143" customWidth="1"/>
    <col min="9473" max="9473" width="11.85546875" style="143" customWidth="1"/>
    <col min="9474" max="9474" width="15.5703125" style="143" customWidth="1"/>
    <col min="9475" max="9475" width="12.42578125" style="143" customWidth="1"/>
    <col min="9476" max="9476" width="76.5703125" style="143" customWidth="1"/>
    <col min="9477" max="9726" width="11.42578125" style="143"/>
    <col min="9727" max="9727" width="9.85546875" style="143" customWidth="1"/>
    <col min="9728" max="9728" width="17.140625" style="143" customWidth="1"/>
    <col min="9729" max="9729" width="11.85546875" style="143" customWidth="1"/>
    <col min="9730" max="9730" width="15.5703125" style="143" customWidth="1"/>
    <col min="9731" max="9731" width="12.42578125" style="143" customWidth="1"/>
    <col min="9732" max="9732" width="76.5703125" style="143" customWidth="1"/>
    <col min="9733" max="9982" width="11.42578125" style="143"/>
    <col min="9983" max="9983" width="9.85546875" style="143" customWidth="1"/>
    <col min="9984" max="9984" width="17.140625" style="143" customWidth="1"/>
    <col min="9985" max="9985" width="11.85546875" style="143" customWidth="1"/>
    <col min="9986" max="9986" width="15.5703125" style="143" customWidth="1"/>
    <col min="9987" max="9987" width="12.42578125" style="143" customWidth="1"/>
    <col min="9988" max="9988" width="76.5703125" style="143" customWidth="1"/>
    <col min="9989" max="10238" width="11.42578125" style="143"/>
    <col min="10239" max="10239" width="9.85546875" style="143" customWidth="1"/>
    <col min="10240" max="10240" width="17.140625" style="143" customWidth="1"/>
    <col min="10241" max="10241" width="11.85546875" style="143" customWidth="1"/>
    <col min="10242" max="10242" width="15.5703125" style="143" customWidth="1"/>
    <col min="10243" max="10243" width="12.42578125" style="143" customWidth="1"/>
    <col min="10244" max="10244" width="76.5703125" style="143" customWidth="1"/>
    <col min="10245" max="10494" width="11.42578125" style="143"/>
    <col min="10495" max="10495" width="9.85546875" style="143" customWidth="1"/>
    <col min="10496" max="10496" width="17.140625" style="143" customWidth="1"/>
    <col min="10497" max="10497" width="11.85546875" style="143" customWidth="1"/>
    <col min="10498" max="10498" width="15.5703125" style="143" customWidth="1"/>
    <col min="10499" max="10499" width="12.42578125" style="143" customWidth="1"/>
    <col min="10500" max="10500" width="76.5703125" style="143" customWidth="1"/>
    <col min="10501" max="10750" width="11.42578125" style="143"/>
    <col min="10751" max="10751" width="9.85546875" style="143" customWidth="1"/>
    <col min="10752" max="10752" width="17.140625" style="143" customWidth="1"/>
    <col min="10753" max="10753" width="11.85546875" style="143" customWidth="1"/>
    <col min="10754" max="10754" width="15.5703125" style="143" customWidth="1"/>
    <col min="10755" max="10755" width="12.42578125" style="143" customWidth="1"/>
    <col min="10756" max="10756" width="76.5703125" style="143" customWidth="1"/>
    <col min="10757" max="11006" width="11.42578125" style="143"/>
    <col min="11007" max="11007" width="9.85546875" style="143" customWidth="1"/>
    <col min="11008" max="11008" width="17.140625" style="143" customWidth="1"/>
    <col min="11009" max="11009" width="11.85546875" style="143" customWidth="1"/>
    <col min="11010" max="11010" width="15.5703125" style="143" customWidth="1"/>
    <col min="11011" max="11011" width="12.42578125" style="143" customWidth="1"/>
    <col min="11012" max="11012" width="76.5703125" style="143" customWidth="1"/>
    <col min="11013" max="11262" width="11.42578125" style="143"/>
    <col min="11263" max="11263" width="9.85546875" style="143" customWidth="1"/>
    <col min="11264" max="11264" width="17.140625" style="143" customWidth="1"/>
    <col min="11265" max="11265" width="11.85546875" style="143" customWidth="1"/>
    <col min="11266" max="11266" width="15.5703125" style="143" customWidth="1"/>
    <col min="11267" max="11267" width="12.42578125" style="143" customWidth="1"/>
    <col min="11268" max="11268" width="76.5703125" style="143" customWidth="1"/>
    <col min="11269" max="11518" width="11.42578125" style="143"/>
    <col min="11519" max="11519" width="9.85546875" style="143" customWidth="1"/>
    <col min="11520" max="11520" width="17.140625" style="143" customWidth="1"/>
    <col min="11521" max="11521" width="11.85546875" style="143" customWidth="1"/>
    <col min="11522" max="11522" width="15.5703125" style="143" customWidth="1"/>
    <col min="11523" max="11523" width="12.42578125" style="143" customWidth="1"/>
    <col min="11524" max="11524" width="76.5703125" style="143" customWidth="1"/>
    <col min="11525" max="11774" width="11.42578125" style="143"/>
    <col min="11775" max="11775" width="9.85546875" style="143" customWidth="1"/>
    <col min="11776" max="11776" width="17.140625" style="143" customWidth="1"/>
    <col min="11777" max="11777" width="11.85546875" style="143" customWidth="1"/>
    <col min="11778" max="11778" width="15.5703125" style="143" customWidth="1"/>
    <col min="11779" max="11779" width="12.42578125" style="143" customWidth="1"/>
    <col min="11780" max="11780" width="76.5703125" style="143" customWidth="1"/>
    <col min="11781" max="12030" width="11.42578125" style="143"/>
    <col min="12031" max="12031" width="9.85546875" style="143" customWidth="1"/>
    <col min="12032" max="12032" width="17.140625" style="143" customWidth="1"/>
    <col min="12033" max="12033" width="11.85546875" style="143" customWidth="1"/>
    <col min="12034" max="12034" width="15.5703125" style="143" customWidth="1"/>
    <col min="12035" max="12035" width="12.42578125" style="143" customWidth="1"/>
    <col min="12036" max="12036" width="76.5703125" style="143" customWidth="1"/>
    <col min="12037" max="12286" width="11.42578125" style="143"/>
    <col min="12287" max="12287" width="9.85546875" style="143" customWidth="1"/>
    <col min="12288" max="12288" width="17.140625" style="143" customWidth="1"/>
    <col min="12289" max="12289" width="11.85546875" style="143" customWidth="1"/>
    <col min="12290" max="12290" width="15.5703125" style="143" customWidth="1"/>
    <col min="12291" max="12291" width="12.42578125" style="143" customWidth="1"/>
    <col min="12292" max="12292" width="76.5703125" style="143" customWidth="1"/>
    <col min="12293" max="12542" width="11.42578125" style="143"/>
    <col min="12543" max="12543" width="9.85546875" style="143" customWidth="1"/>
    <col min="12544" max="12544" width="17.140625" style="143" customWidth="1"/>
    <col min="12545" max="12545" width="11.85546875" style="143" customWidth="1"/>
    <col min="12546" max="12546" width="15.5703125" style="143" customWidth="1"/>
    <col min="12547" max="12547" width="12.42578125" style="143" customWidth="1"/>
    <col min="12548" max="12548" width="76.5703125" style="143" customWidth="1"/>
    <col min="12549" max="12798" width="11.42578125" style="143"/>
    <col min="12799" max="12799" width="9.85546875" style="143" customWidth="1"/>
    <col min="12800" max="12800" width="17.140625" style="143" customWidth="1"/>
    <col min="12801" max="12801" width="11.85546875" style="143" customWidth="1"/>
    <col min="12802" max="12802" width="15.5703125" style="143" customWidth="1"/>
    <col min="12803" max="12803" width="12.42578125" style="143" customWidth="1"/>
    <col min="12804" max="12804" width="76.5703125" style="143" customWidth="1"/>
    <col min="12805" max="13054" width="11.42578125" style="143"/>
    <col min="13055" max="13055" width="9.85546875" style="143" customWidth="1"/>
    <col min="13056" max="13056" width="17.140625" style="143" customWidth="1"/>
    <col min="13057" max="13057" width="11.85546875" style="143" customWidth="1"/>
    <col min="13058" max="13058" width="15.5703125" style="143" customWidth="1"/>
    <col min="13059" max="13059" width="12.42578125" style="143" customWidth="1"/>
    <col min="13060" max="13060" width="76.5703125" style="143" customWidth="1"/>
    <col min="13061" max="13310" width="11.42578125" style="143"/>
    <col min="13311" max="13311" width="9.85546875" style="143" customWidth="1"/>
    <col min="13312" max="13312" width="17.140625" style="143" customWidth="1"/>
    <col min="13313" max="13313" width="11.85546875" style="143" customWidth="1"/>
    <col min="13314" max="13314" width="15.5703125" style="143" customWidth="1"/>
    <col min="13315" max="13315" width="12.42578125" style="143" customWidth="1"/>
    <col min="13316" max="13316" width="76.5703125" style="143" customWidth="1"/>
    <col min="13317" max="13566" width="11.42578125" style="143"/>
    <col min="13567" max="13567" width="9.85546875" style="143" customWidth="1"/>
    <col min="13568" max="13568" width="17.140625" style="143" customWidth="1"/>
    <col min="13569" max="13569" width="11.85546875" style="143" customWidth="1"/>
    <col min="13570" max="13570" width="15.5703125" style="143" customWidth="1"/>
    <col min="13571" max="13571" width="12.42578125" style="143" customWidth="1"/>
    <col min="13572" max="13572" width="76.5703125" style="143" customWidth="1"/>
    <col min="13573" max="13822" width="11.42578125" style="143"/>
    <col min="13823" max="13823" width="9.85546875" style="143" customWidth="1"/>
    <col min="13824" max="13824" width="17.140625" style="143" customWidth="1"/>
    <col min="13825" max="13825" width="11.85546875" style="143" customWidth="1"/>
    <col min="13826" max="13826" width="15.5703125" style="143" customWidth="1"/>
    <col min="13827" max="13827" width="12.42578125" style="143" customWidth="1"/>
    <col min="13828" max="13828" width="76.5703125" style="143" customWidth="1"/>
    <col min="13829" max="14078" width="11.42578125" style="143"/>
    <col min="14079" max="14079" width="9.85546875" style="143" customWidth="1"/>
    <col min="14080" max="14080" width="17.140625" style="143" customWidth="1"/>
    <col min="14081" max="14081" width="11.85546875" style="143" customWidth="1"/>
    <col min="14082" max="14082" width="15.5703125" style="143" customWidth="1"/>
    <col min="14083" max="14083" width="12.42578125" style="143" customWidth="1"/>
    <col min="14084" max="14084" width="76.5703125" style="143" customWidth="1"/>
    <col min="14085" max="14334" width="11.42578125" style="143"/>
    <col min="14335" max="14335" width="9.85546875" style="143" customWidth="1"/>
    <col min="14336" max="14336" width="17.140625" style="143" customWidth="1"/>
    <col min="14337" max="14337" width="11.85546875" style="143" customWidth="1"/>
    <col min="14338" max="14338" width="15.5703125" style="143" customWidth="1"/>
    <col min="14339" max="14339" width="12.42578125" style="143" customWidth="1"/>
    <col min="14340" max="14340" width="76.5703125" style="143" customWidth="1"/>
    <col min="14341" max="14590" width="11.42578125" style="143"/>
    <col min="14591" max="14591" width="9.85546875" style="143" customWidth="1"/>
    <col min="14592" max="14592" width="17.140625" style="143" customWidth="1"/>
    <col min="14593" max="14593" width="11.85546875" style="143" customWidth="1"/>
    <col min="14594" max="14594" width="15.5703125" style="143" customWidth="1"/>
    <col min="14595" max="14595" width="12.42578125" style="143" customWidth="1"/>
    <col min="14596" max="14596" width="76.5703125" style="143" customWidth="1"/>
    <col min="14597" max="14846" width="11.42578125" style="143"/>
    <col min="14847" max="14847" width="9.85546875" style="143" customWidth="1"/>
    <col min="14848" max="14848" width="17.140625" style="143" customWidth="1"/>
    <col min="14849" max="14849" width="11.85546875" style="143" customWidth="1"/>
    <col min="14850" max="14850" width="15.5703125" style="143" customWidth="1"/>
    <col min="14851" max="14851" width="12.42578125" style="143" customWidth="1"/>
    <col min="14852" max="14852" width="76.5703125" style="143" customWidth="1"/>
    <col min="14853" max="15102" width="11.42578125" style="143"/>
    <col min="15103" max="15103" width="9.85546875" style="143" customWidth="1"/>
    <col min="15104" max="15104" width="17.140625" style="143" customWidth="1"/>
    <col min="15105" max="15105" width="11.85546875" style="143" customWidth="1"/>
    <col min="15106" max="15106" width="15.5703125" style="143" customWidth="1"/>
    <col min="15107" max="15107" width="12.42578125" style="143" customWidth="1"/>
    <col min="15108" max="15108" width="76.5703125" style="143" customWidth="1"/>
    <col min="15109" max="15358" width="11.42578125" style="143"/>
    <col min="15359" max="15359" width="9.85546875" style="143" customWidth="1"/>
    <col min="15360" max="15360" width="17.140625" style="143" customWidth="1"/>
    <col min="15361" max="15361" width="11.85546875" style="143" customWidth="1"/>
    <col min="15362" max="15362" width="15.5703125" style="143" customWidth="1"/>
    <col min="15363" max="15363" width="12.42578125" style="143" customWidth="1"/>
    <col min="15364" max="15364" width="76.5703125" style="143" customWidth="1"/>
    <col min="15365" max="15614" width="11.42578125" style="143"/>
    <col min="15615" max="15615" width="9.85546875" style="143" customWidth="1"/>
    <col min="15616" max="15616" width="17.140625" style="143" customWidth="1"/>
    <col min="15617" max="15617" width="11.85546875" style="143" customWidth="1"/>
    <col min="15618" max="15618" width="15.5703125" style="143" customWidth="1"/>
    <col min="15619" max="15619" width="12.42578125" style="143" customWidth="1"/>
    <col min="15620" max="15620" width="76.5703125" style="143" customWidth="1"/>
    <col min="15621" max="15870" width="11.42578125" style="143"/>
    <col min="15871" max="15871" width="9.85546875" style="143" customWidth="1"/>
    <col min="15872" max="15872" width="17.140625" style="143" customWidth="1"/>
    <col min="15873" max="15873" width="11.85546875" style="143" customWidth="1"/>
    <col min="15874" max="15874" width="15.5703125" style="143" customWidth="1"/>
    <col min="15875" max="15875" width="12.42578125" style="143" customWidth="1"/>
    <col min="15876" max="15876" width="76.5703125" style="143" customWidth="1"/>
    <col min="15877" max="16126" width="11.42578125" style="143"/>
    <col min="16127" max="16127" width="9.85546875" style="143" customWidth="1"/>
    <col min="16128" max="16128" width="17.140625" style="143" customWidth="1"/>
    <col min="16129" max="16129" width="11.85546875" style="143" customWidth="1"/>
    <col min="16130" max="16130" width="15.5703125" style="143" customWidth="1"/>
    <col min="16131" max="16131" width="12.42578125" style="143" customWidth="1"/>
    <col min="16132" max="16132" width="76.5703125" style="143" customWidth="1"/>
    <col min="16133" max="16384" width="11.42578125" style="143"/>
  </cols>
  <sheetData>
    <row r="1" spans="1:7" ht="14.25" customHeight="1" x14ac:dyDescent="0.2">
      <c r="A1" s="241" t="s">
        <v>178</v>
      </c>
      <c r="B1" s="241"/>
      <c r="C1" s="241" t="s">
        <v>179</v>
      </c>
      <c r="D1" s="241" t="s">
        <v>317</v>
      </c>
      <c r="E1" s="238" t="s">
        <v>338</v>
      </c>
      <c r="F1" s="238"/>
      <c r="G1" s="238" t="s">
        <v>181</v>
      </c>
    </row>
    <row r="2" spans="1:7" s="142" customFormat="1" ht="64.5" customHeight="1" x14ac:dyDescent="0.2">
      <c r="A2" s="241"/>
      <c r="B2" s="241"/>
      <c r="C2" s="241"/>
      <c r="D2" s="241"/>
      <c r="E2" s="147" t="s">
        <v>180</v>
      </c>
      <c r="F2" s="147" t="s">
        <v>339</v>
      </c>
      <c r="G2" s="238"/>
    </row>
    <row r="3" spans="1:7" ht="55.5" customHeight="1" x14ac:dyDescent="0.2">
      <c r="A3" s="133" t="s">
        <v>299</v>
      </c>
      <c r="B3" s="133" t="s">
        <v>182</v>
      </c>
      <c r="C3" s="133" t="s">
        <v>183</v>
      </c>
      <c r="D3" s="134" t="s">
        <v>184</v>
      </c>
      <c r="E3" s="152" t="s">
        <v>185</v>
      </c>
      <c r="F3" s="149" t="s">
        <v>340</v>
      </c>
      <c r="G3" s="150" t="s">
        <v>186</v>
      </c>
    </row>
    <row r="4" spans="1:7" ht="50.1" customHeight="1" x14ac:dyDescent="0.2">
      <c r="A4" s="133" t="s">
        <v>300</v>
      </c>
      <c r="B4" s="133" t="s">
        <v>187</v>
      </c>
      <c r="C4" s="133" t="s">
        <v>188</v>
      </c>
      <c r="D4" s="134" t="s">
        <v>184</v>
      </c>
      <c r="E4" s="152" t="s">
        <v>185</v>
      </c>
      <c r="F4" s="149" t="s">
        <v>340</v>
      </c>
      <c r="G4" s="150" t="s">
        <v>189</v>
      </c>
    </row>
    <row r="5" spans="1:7" ht="63.95" customHeight="1" x14ac:dyDescent="0.2">
      <c r="A5" s="133" t="s">
        <v>291</v>
      </c>
      <c r="B5" s="133" t="s">
        <v>292</v>
      </c>
      <c r="C5" s="133" t="s">
        <v>298</v>
      </c>
      <c r="D5" s="134" t="s">
        <v>184</v>
      </c>
      <c r="E5" s="152" t="s">
        <v>185</v>
      </c>
      <c r="F5" s="149" t="s">
        <v>340</v>
      </c>
      <c r="G5" s="151" t="s">
        <v>297</v>
      </c>
    </row>
    <row r="6" spans="1:7" ht="54.75" customHeight="1" x14ac:dyDescent="0.2">
      <c r="A6" s="133" t="s">
        <v>190</v>
      </c>
      <c r="B6" s="133" t="s">
        <v>191</v>
      </c>
      <c r="C6" s="133" t="s">
        <v>192</v>
      </c>
      <c r="D6" s="133" t="s">
        <v>193</v>
      </c>
      <c r="E6" s="153" t="s">
        <v>185</v>
      </c>
      <c r="F6" s="149" t="s">
        <v>340</v>
      </c>
      <c r="G6" s="150" t="s">
        <v>194</v>
      </c>
    </row>
    <row r="7" spans="1:7" ht="60" customHeight="1" x14ac:dyDescent="0.2">
      <c r="A7" s="133" t="s">
        <v>195</v>
      </c>
      <c r="B7" s="133" t="s">
        <v>196</v>
      </c>
      <c r="C7" s="133" t="s">
        <v>197</v>
      </c>
      <c r="D7" s="134" t="s">
        <v>184</v>
      </c>
      <c r="E7" s="152" t="s">
        <v>198</v>
      </c>
      <c r="F7" s="149" t="s">
        <v>341</v>
      </c>
      <c r="G7" s="150" t="s">
        <v>199</v>
      </c>
    </row>
    <row r="8" spans="1:7" ht="50.1" customHeight="1" x14ac:dyDescent="0.2">
      <c r="A8" s="133" t="s">
        <v>200</v>
      </c>
      <c r="B8" s="133" t="s">
        <v>201</v>
      </c>
      <c r="C8" s="133" t="s">
        <v>202</v>
      </c>
      <c r="D8" s="134" t="s">
        <v>184</v>
      </c>
      <c r="E8" s="152" t="s">
        <v>198</v>
      </c>
      <c r="F8" s="149" t="s">
        <v>341</v>
      </c>
      <c r="G8" s="150" t="s">
        <v>203</v>
      </c>
    </row>
    <row r="9" spans="1:7" ht="74.25" customHeight="1" x14ac:dyDescent="0.2">
      <c r="A9" s="133" t="s">
        <v>204</v>
      </c>
      <c r="B9" s="133" t="s">
        <v>205</v>
      </c>
      <c r="C9" s="133" t="s">
        <v>206</v>
      </c>
      <c r="D9" s="133" t="s">
        <v>207</v>
      </c>
      <c r="E9" s="152" t="s">
        <v>208</v>
      </c>
      <c r="F9" s="149" t="s">
        <v>342</v>
      </c>
      <c r="G9" s="150" t="s">
        <v>209</v>
      </c>
    </row>
    <row r="10" spans="1:7" ht="81" customHeight="1" x14ac:dyDescent="0.2">
      <c r="A10" s="133" t="s">
        <v>210</v>
      </c>
      <c r="B10" s="133" t="s">
        <v>211</v>
      </c>
      <c r="C10" s="133" t="s">
        <v>206</v>
      </c>
      <c r="D10" s="133" t="s">
        <v>207</v>
      </c>
      <c r="E10" s="152" t="s">
        <v>208</v>
      </c>
      <c r="F10" s="149" t="s">
        <v>342</v>
      </c>
      <c r="G10" s="150" t="s">
        <v>212</v>
      </c>
    </row>
    <row r="11" spans="1:7" ht="54.75" customHeight="1" x14ac:dyDescent="0.2">
      <c r="A11" s="133" t="s">
        <v>213</v>
      </c>
      <c r="B11" s="133" t="s">
        <v>214</v>
      </c>
      <c r="C11" s="133" t="s">
        <v>206</v>
      </c>
      <c r="D11" s="133" t="s">
        <v>207</v>
      </c>
      <c r="E11" s="152" t="s">
        <v>208</v>
      </c>
      <c r="F11" s="149" t="s">
        <v>342</v>
      </c>
      <c r="G11" s="150" t="s">
        <v>215</v>
      </c>
    </row>
    <row r="12" spans="1:7" ht="67.5" customHeight="1" x14ac:dyDescent="0.2">
      <c r="A12" s="133" t="s">
        <v>216</v>
      </c>
      <c r="B12" s="133" t="s">
        <v>217</v>
      </c>
      <c r="C12" s="133" t="s">
        <v>206</v>
      </c>
      <c r="D12" s="133" t="s">
        <v>218</v>
      </c>
      <c r="E12" s="152" t="s">
        <v>208</v>
      </c>
      <c r="F12" s="149" t="s">
        <v>342</v>
      </c>
      <c r="G12" s="150" t="s">
        <v>219</v>
      </c>
    </row>
    <row r="13" spans="1:7" ht="50.25" customHeight="1" x14ac:dyDescent="0.2">
      <c r="A13" s="133" t="s">
        <v>315</v>
      </c>
      <c r="B13" s="133" t="s">
        <v>316</v>
      </c>
      <c r="C13" s="133" t="s">
        <v>220</v>
      </c>
      <c r="D13" s="133" t="s">
        <v>221</v>
      </c>
      <c r="E13" s="152" t="s">
        <v>208</v>
      </c>
      <c r="F13" s="149" t="s">
        <v>342</v>
      </c>
      <c r="G13" s="150" t="s">
        <v>222</v>
      </c>
    </row>
    <row r="14" spans="1:7" ht="42.75" customHeight="1" x14ac:dyDescent="0.2">
      <c r="A14" s="237" t="s">
        <v>223</v>
      </c>
      <c r="B14" s="237" t="s">
        <v>224</v>
      </c>
      <c r="C14" s="237" t="s">
        <v>225</v>
      </c>
      <c r="D14" s="133" t="s">
        <v>226</v>
      </c>
      <c r="E14" s="239" t="s">
        <v>227</v>
      </c>
      <c r="F14" s="149" t="s">
        <v>342</v>
      </c>
      <c r="G14" s="249" t="s">
        <v>343</v>
      </c>
    </row>
    <row r="15" spans="1:7" ht="39.75" customHeight="1" x14ac:dyDescent="0.2">
      <c r="A15" s="237"/>
      <c r="B15" s="237"/>
      <c r="C15" s="237"/>
      <c r="D15" s="133" t="s">
        <v>228</v>
      </c>
      <c r="E15" s="239"/>
      <c r="F15" s="149" t="s">
        <v>342</v>
      </c>
      <c r="G15" s="249"/>
    </row>
    <row r="16" spans="1:7" ht="72.75" customHeight="1" x14ac:dyDescent="0.2">
      <c r="A16" s="133" t="s">
        <v>162</v>
      </c>
      <c r="B16" s="133" t="s">
        <v>229</v>
      </c>
      <c r="C16" s="133" t="s">
        <v>202</v>
      </c>
      <c r="D16" s="133" t="s">
        <v>230</v>
      </c>
      <c r="E16" s="152" t="s">
        <v>227</v>
      </c>
      <c r="F16" s="148" t="s">
        <v>344</v>
      </c>
      <c r="G16" s="150" t="s">
        <v>231</v>
      </c>
    </row>
    <row r="17" spans="1:7" ht="27.75" customHeight="1" x14ac:dyDescent="0.2">
      <c r="A17" s="237" t="s">
        <v>163</v>
      </c>
      <c r="B17" s="237" t="s">
        <v>232</v>
      </c>
      <c r="C17" s="237" t="s">
        <v>233</v>
      </c>
      <c r="D17" s="133" t="s">
        <v>234</v>
      </c>
      <c r="E17" s="239" t="s">
        <v>235</v>
      </c>
      <c r="F17" s="246" t="s">
        <v>345</v>
      </c>
      <c r="G17" s="249" t="s">
        <v>236</v>
      </c>
    </row>
    <row r="18" spans="1:7" ht="62.25" customHeight="1" x14ac:dyDescent="0.2">
      <c r="A18" s="237"/>
      <c r="B18" s="237"/>
      <c r="C18" s="237"/>
      <c r="D18" s="133" t="s">
        <v>237</v>
      </c>
      <c r="E18" s="239"/>
      <c r="F18" s="248"/>
      <c r="G18" s="249"/>
    </row>
    <row r="19" spans="1:7" ht="20.25" customHeight="1" x14ac:dyDescent="0.2">
      <c r="A19" s="243" t="s">
        <v>238</v>
      </c>
      <c r="B19" s="237" t="s">
        <v>239</v>
      </c>
      <c r="C19" s="243" t="s">
        <v>240</v>
      </c>
      <c r="D19" s="133" t="s">
        <v>241</v>
      </c>
      <c r="E19" s="240" t="s">
        <v>235</v>
      </c>
      <c r="F19" s="246" t="s">
        <v>345</v>
      </c>
      <c r="G19" s="249" t="s">
        <v>242</v>
      </c>
    </row>
    <row r="20" spans="1:7" ht="38.25" customHeight="1" x14ac:dyDescent="0.2">
      <c r="A20" s="243"/>
      <c r="B20" s="237"/>
      <c r="C20" s="243"/>
      <c r="D20" s="133" t="s">
        <v>243</v>
      </c>
      <c r="E20" s="240"/>
      <c r="F20" s="247"/>
      <c r="G20" s="249"/>
    </row>
    <row r="21" spans="1:7" ht="35.25" customHeight="1" x14ac:dyDescent="0.2">
      <c r="A21" s="243"/>
      <c r="B21" s="237"/>
      <c r="C21" s="243"/>
      <c r="D21" s="133" t="s">
        <v>244</v>
      </c>
      <c r="E21" s="240"/>
      <c r="F21" s="248"/>
      <c r="G21" s="249"/>
    </row>
    <row r="22" spans="1:7" s="144" customFormat="1" x14ac:dyDescent="0.2">
      <c r="A22" s="244" t="s">
        <v>245</v>
      </c>
      <c r="B22" s="244"/>
      <c r="C22" s="244"/>
      <c r="D22" s="244"/>
      <c r="E22" s="244"/>
      <c r="F22" s="244"/>
      <c r="G22" s="244"/>
    </row>
    <row r="23" spans="1:7" s="144" customFormat="1" x14ac:dyDescent="0.2">
      <c r="A23" s="245" t="s">
        <v>246</v>
      </c>
      <c r="B23" s="245"/>
      <c r="C23" s="245"/>
      <c r="D23" s="245"/>
      <c r="E23" s="245"/>
      <c r="F23" s="245"/>
      <c r="G23" s="245"/>
    </row>
    <row r="24" spans="1:7" s="144" customFormat="1" ht="29.25" customHeight="1" x14ac:dyDescent="0.2">
      <c r="A24" s="242" t="s">
        <v>309</v>
      </c>
      <c r="B24" s="242"/>
      <c r="C24" s="242"/>
      <c r="D24" s="242"/>
      <c r="E24" s="242"/>
      <c r="F24" s="242"/>
      <c r="G24" s="242"/>
    </row>
  </sheetData>
  <mergeCells count="25">
    <mergeCell ref="E19:E21"/>
    <mergeCell ref="A1:B2"/>
    <mergeCell ref="C1:C2"/>
    <mergeCell ref="D1:D2"/>
    <mergeCell ref="A24:G24"/>
    <mergeCell ref="A19:A21"/>
    <mergeCell ref="B19:B21"/>
    <mergeCell ref="C19:C21"/>
    <mergeCell ref="A22:G22"/>
    <mergeCell ref="A23:G23"/>
    <mergeCell ref="F19:F21"/>
    <mergeCell ref="G19:G21"/>
    <mergeCell ref="G14:G15"/>
    <mergeCell ref="F17:F18"/>
    <mergeCell ref="G17:G18"/>
    <mergeCell ref="G1:G2"/>
    <mergeCell ref="A14:A15"/>
    <mergeCell ref="B14:B15"/>
    <mergeCell ref="C14:C15"/>
    <mergeCell ref="E1:F1"/>
    <mergeCell ref="A17:A18"/>
    <mergeCell ref="B17:B18"/>
    <mergeCell ref="C17:C18"/>
    <mergeCell ref="E14:E15"/>
    <mergeCell ref="E17:E18"/>
  </mergeCells>
  <pageMargins left="0.25" right="0.25" top="0.75" bottom="0.75" header="0.3" footer="0.3"/>
  <pageSetup paperSize="8" orientation="landscape"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tabColor theme="3" tint="0.59999389629810485"/>
  </sheetPr>
  <dimension ref="A1:Q25"/>
  <sheetViews>
    <sheetView showGridLines="0" zoomScaleNormal="100" workbookViewId="0">
      <selection activeCell="Q1" sqref="Q1"/>
    </sheetView>
  </sheetViews>
  <sheetFormatPr baseColWidth="10" defaultRowHeight="12.75" x14ac:dyDescent="0.2"/>
  <cols>
    <col min="1" max="1" width="22.7109375" style="141" customWidth="1"/>
    <col min="2" max="2" width="12.28515625" style="132" customWidth="1"/>
    <col min="3" max="3" width="11.7109375" style="132" customWidth="1"/>
    <col min="4" max="4" width="12.7109375" style="132" customWidth="1"/>
    <col min="5" max="12" width="11.7109375" style="132" customWidth="1"/>
    <col min="13" max="16" width="10.7109375" style="132" customWidth="1"/>
    <col min="17" max="17" width="10.7109375" style="141" customWidth="1"/>
    <col min="18" max="252" width="11.42578125" style="141"/>
    <col min="253" max="253" width="31.5703125" style="141" customWidth="1"/>
    <col min="254" max="256" width="11.42578125" style="141"/>
    <col min="257" max="257" width="12.140625" style="141" customWidth="1"/>
    <col min="258" max="508" width="11.42578125" style="141"/>
    <col min="509" max="509" width="31.5703125" style="141" customWidth="1"/>
    <col min="510" max="512" width="11.42578125" style="141"/>
    <col min="513" max="513" width="12.140625" style="141" customWidth="1"/>
    <col min="514" max="764" width="11.42578125" style="141"/>
    <col min="765" max="765" width="31.5703125" style="141" customWidth="1"/>
    <col min="766" max="768" width="11.42578125" style="141"/>
    <col min="769" max="769" width="12.140625" style="141" customWidth="1"/>
    <col min="770" max="1020" width="11.42578125" style="141"/>
    <col min="1021" max="1021" width="31.5703125" style="141" customWidth="1"/>
    <col min="1022" max="1024" width="11.42578125" style="141"/>
    <col min="1025" max="1025" width="12.140625" style="141" customWidth="1"/>
    <col min="1026" max="1276" width="11.42578125" style="141"/>
    <col min="1277" max="1277" width="31.5703125" style="141" customWidth="1"/>
    <col min="1278" max="1280" width="11.42578125" style="141"/>
    <col min="1281" max="1281" width="12.140625" style="141" customWidth="1"/>
    <col min="1282" max="1532" width="11.42578125" style="141"/>
    <col min="1533" max="1533" width="31.5703125" style="141" customWidth="1"/>
    <col min="1534" max="1536" width="11.42578125" style="141"/>
    <col min="1537" max="1537" width="12.140625" style="141" customWidth="1"/>
    <col min="1538" max="1788" width="11.42578125" style="141"/>
    <col min="1789" max="1789" width="31.5703125" style="141" customWidth="1"/>
    <col min="1790" max="1792" width="11.42578125" style="141"/>
    <col min="1793" max="1793" width="12.140625" style="141" customWidth="1"/>
    <col min="1794" max="2044" width="11.42578125" style="141"/>
    <col min="2045" max="2045" width="31.5703125" style="141" customWidth="1"/>
    <col min="2046" max="2048" width="11.42578125" style="141"/>
    <col min="2049" max="2049" width="12.140625" style="141" customWidth="1"/>
    <col min="2050" max="2300" width="11.42578125" style="141"/>
    <col min="2301" max="2301" width="31.5703125" style="141" customWidth="1"/>
    <col min="2302" max="2304" width="11.42578125" style="141"/>
    <col min="2305" max="2305" width="12.140625" style="141" customWidth="1"/>
    <col min="2306" max="2556" width="11.42578125" style="141"/>
    <col min="2557" max="2557" width="31.5703125" style="141" customWidth="1"/>
    <col min="2558" max="2560" width="11.42578125" style="141"/>
    <col min="2561" max="2561" width="12.140625" style="141" customWidth="1"/>
    <col min="2562" max="2812" width="11.42578125" style="141"/>
    <col min="2813" max="2813" width="31.5703125" style="141" customWidth="1"/>
    <col min="2814" max="2816" width="11.42578125" style="141"/>
    <col min="2817" max="2817" width="12.140625" style="141" customWidth="1"/>
    <col min="2818" max="3068" width="11.42578125" style="141"/>
    <col min="3069" max="3069" width="31.5703125" style="141" customWidth="1"/>
    <col min="3070" max="3072" width="11.42578125" style="141"/>
    <col min="3073" max="3073" width="12.140625" style="141" customWidth="1"/>
    <col min="3074" max="3324" width="11.42578125" style="141"/>
    <col min="3325" max="3325" width="31.5703125" style="141" customWidth="1"/>
    <col min="3326" max="3328" width="11.42578125" style="141"/>
    <col min="3329" max="3329" width="12.140625" style="141" customWidth="1"/>
    <col min="3330" max="3580" width="11.42578125" style="141"/>
    <col min="3581" max="3581" width="31.5703125" style="141" customWidth="1"/>
    <col min="3582" max="3584" width="11.42578125" style="141"/>
    <col min="3585" max="3585" width="12.140625" style="141" customWidth="1"/>
    <col min="3586" max="3836" width="11.42578125" style="141"/>
    <col min="3837" max="3837" width="31.5703125" style="141" customWidth="1"/>
    <col min="3838" max="3840" width="11.42578125" style="141"/>
    <col min="3841" max="3841" width="12.140625" style="141" customWidth="1"/>
    <col min="3842" max="4092" width="11.42578125" style="141"/>
    <col min="4093" max="4093" width="31.5703125" style="141" customWidth="1"/>
    <col min="4094" max="4096" width="11.42578125" style="141"/>
    <col min="4097" max="4097" width="12.140625" style="141" customWidth="1"/>
    <col min="4098" max="4348" width="11.42578125" style="141"/>
    <col min="4349" max="4349" width="31.5703125" style="141" customWidth="1"/>
    <col min="4350" max="4352" width="11.42578125" style="141"/>
    <col min="4353" max="4353" width="12.140625" style="141" customWidth="1"/>
    <col min="4354" max="4604" width="11.42578125" style="141"/>
    <col min="4605" max="4605" width="31.5703125" style="141" customWidth="1"/>
    <col min="4606" max="4608" width="11.42578125" style="141"/>
    <col min="4609" max="4609" width="12.140625" style="141" customWidth="1"/>
    <col min="4610" max="4860" width="11.42578125" style="141"/>
    <col min="4861" max="4861" width="31.5703125" style="141" customWidth="1"/>
    <col min="4862" max="4864" width="11.42578125" style="141"/>
    <col min="4865" max="4865" width="12.140625" style="141" customWidth="1"/>
    <col min="4866" max="5116" width="11.42578125" style="141"/>
    <col min="5117" max="5117" width="31.5703125" style="141" customWidth="1"/>
    <col min="5118" max="5120" width="11.42578125" style="141"/>
    <col min="5121" max="5121" width="12.140625" style="141" customWidth="1"/>
    <col min="5122" max="5372" width="11.42578125" style="141"/>
    <col min="5373" max="5373" width="31.5703125" style="141" customWidth="1"/>
    <col min="5374" max="5376" width="11.42578125" style="141"/>
    <col min="5377" max="5377" width="12.140625" style="141" customWidth="1"/>
    <col min="5378" max="5628" width="11.42578125" style="141"/>
    <col min="5629" max="5629" width="31.5703125" style="141" customWidth="1"/>
    <col min="5630" max="5632" width="11.42578125" style="141"/>
    <col min="5633" max="5633" width="12.140625" style="141" customWidth="1"/>
    <col min="5634" max="5884" width="11.42578125" style="141"/>
    <col min="5885" max="5885" width="31.5703125" style="141" customWidth="1"/>
    <col min="5886" max="5888" width="11.42578125" style="141"/>
    <col min="5889" max="5889" width="12.140625" style="141" customWidth="1"/>
    <col min="5890" max="6140" width="11.42578125" style="141"/>
    <col min="6141" max="6141" width="31.5703125" style="141" customWidth="1"/>
    <col min="6142" max="6144" width="11.42578125" style="141"/>
    <col min="6145" max="6145" width="12.140625" style="141" customWidth="1"/>
    <col min="6146" max="6396" width="11.42578125" style="141"/>
    <col min="6397" max="6397" width="31.5703125" style="141" customWidth="1"/>
    <col min="6398" max="6400" width="11.42578125" style="141"/>
    <col min="6401" max="6401" width="12.140625" style="141" customWidth="1"/>
    <col min="6402" max="6652" width="11.42578125" style="141"/>
    <col min="6653" max="6653" width="31.5703125" style="141" customWidth="1"/>
    <col min="6654" max="6656" width="11.42578125" style="141"/>
    <col min="6657" max="6657" width="12.140625" style="141" customWidth="1"/>
    <col min="6658" max="6908" width="11.42578125" style="141"/>
    <col min="6909" max="6909" width="31.5703125" style="141" customWidth="1"/>
    <col min="6910" max="6912" width="11.42578125" style="141"/>
    <col min="6913" max="6913" width="12.140625" style="141" customWidth="1"/>
    <col min="6914" max="7164" width="11.42578125" style="141"/>
    <col min="7165" max="7165" width="31.5703125" style="141" customWidth="1"/>
    <col min="7166" max="7168" width="11.42578125" style="141"/>
    <col min="7169" max="7169" width="12.140625" style="141" customWidth="1"/>
    <col min="7170" max="7420" width="11.42578125" style="141"/>
    <col min="7421" max="7421" width="31.5703125" style="141" customWidth="1"/>
    <col min="7422" max="7424" width="11.42578125" style="141"/>
    <col min="7425" max="7425" width="12.140625" style="141" customWidth="1"/>
    <col min="7426" max="7676" width="11.42578125" style="141"/>
    <col min="7677" max="7677" width="31.5703125" style="141" customWidth="1"/>
    <col min="7678" max="7680" width="11.42578125" style="141"/>
    <col min="7681" max="7681" width="12.140625" style="141" customWidth="1"/>
    <col min="7682" max="7932" width="11.42578125" style="141"/>
    <col min="7933" max="7933" width="31.5703125" style="141" customWidth="1"/>
    <col min="7934" max="7936" width="11.42578125" style="141"/>
    <col min="7937" max="7937" width="12.140625" style="141" customWidth="1"/>
    <col min="7938" max="8188" width="11.42578125" style="141"/>
    <col min="8189" max="8189" width="31.5703125" style="141" customWidth="1"/>
    <col min="8190" max="8192" width="11.42578125" style="141"/>
    <col min="8193" max="8193" width="12.140625" style="141" customWidth="1"/>
    <col min="8194" max="8444" width="11.42578125" style="141"/>
    <col min="8445" max="8445" width="31.5703125" style="141" customWidth="1"/>
    <col min="8446" max="8448" width="11.42578125" style="141"/>
    <col min="8449" max="8449" width="12.140625" style="141" customWidth="1"/>
    <col min="8450" max="8700" width="11.42578125" style="141"/>
    <col min="8701" max="8701" width="31.5703125" style="141" customWidth="1"/>
    <col min="8702" max="8704" width="11.42578125" style="141"/>
    <col min="8705" max="8705" width="12.140625" style="141" customWidth="1"/>
    <col min="8706" max="8956" width="11.42578125" style="141"/>
    <col min="8957" max="8957" width="31.5703125" style="141" customWidth="1"/>
    <col min="8958" max="8960" width="11.42578125" style="141"/>
    <col min="8961" max="8961" width="12.140625" style="141" customWidth="1"/>
    <col min="8962" max="9212" width="11.42578125" style="141"/>
    <col min="9213" max="9213" width="31.5703125" style="141" customWidth="1"/>
    <col min="9214" max="9216" width="11.42578125" style="141"/>
    <col min="9217" max="9217" width="12.140625" style="141" customWidth="1"/>
    <col min="9218" max="9468" width="11.42578125" style="141"/>
    <col min="9469" max="9469" width="31.5703125" style="141" customWidth="1"/>
    <col min="9470" max="9472" width="11.42578125" style="141"/>
    <col min="9473" max="9473" width="12.140625" style="141" customWidth="1"/>
    <col min="9474" max="9724" width="11.42578125" style="141"/>
    <col min="9725" max="9725" width="31.5703125" style="141" customWidth="1"/>
    <col min="9726" max="9728" width="11.42578125" style="141"/>
    <col min="9729" max="9729" width="12.140625" style="141" customWidth="1"/>
    <col min="9730" max="9980" width="11.42578125" style="141"/>
    <col min="9981" max="9981" width="31.5703125" style="141" customWidth="1"/>
    <col min="9982" max="9984" width="11.42578125" style="141"/>
    <col min="9985" max="9985" width="12.140625" style="141" customWidth="1"/>
    <col min="9986" max="10236" width="11.42578125" style="141"/>
    <col min="10237" max="10237" width="31.5703125" style="141" customWidth="1"/>
    <col min="10238" max="10240" width="11.42578125" style="141"/>
    <col min="10241" max="10241" width="12.140625" style="141" customWidth="1"/>
    <col min="10242" max="10492" width="11.42578125" style="141"/>
    <col min="10493" max="10493" width="31.5703125" style="141" customWidth="1"/>
    <col min="10494" max="10496" width="11.42578125" style="141"/>
    <col min="10497" max="10497" width="12.140625" style="141" customWidth="1"/>
    <col min="10498" max="10748" width="11.42578125" style="141"/>
    <col min="10749" max="10749" width="31.5703125" style="141" customWidth="1"/>
    <col min="10750" max="10752" width="11.42578125" style="141"/>
    <col min="10753" max="10753" width="12.140625" style="141" customWidth="1"/>
    <col min="10754" max="11004" width="11.42578125" style="141"/>
    <col min="11005" max="11005" width="31.5703125" style="141" customWidth="1"/>
    <col min="11006" max="11008" width="11.42578125" style="141"/>
    <col min="11009" max="11009" width="12.140625" style="141" customWidth="1"/>
    <col min="11010" max="11260" width="11.42578125" style="141"/>
    <col min="11261" max="11261" width="31.5703125" style="141" customWidth="1"/>
    <col min="11262" max="11264" width="11.42578125" style="141"/>
    <col min="11265" max="11265" width="12.140625" style="141" customWidth="1"/>
    <col min="11266" max="11516" width="11.42578125" style="141"/>
    <col min="11517" max="11517" width="31.5703125" style="141" customWidth="1"/>
    <col min="11518" max="11520" width="11.42578125" style="141"/>
    <col min="11521" max="11521" width="12.140625" style="141" customWidth="1"/>
    <col min="11522" max="11772" width="11.42578125" style="141"/>
    <col min="11773" max="11773" width="31.5703125" style="141" customWidth="1"/>
    <col min="11774" max="11776" width="11.42578125" style="141"/>
    <col min="11777" max="11777" width="12.140625" style="141" customWidth="1"/>
    <col min="11778" max="12028" width="11.42578125" style="141"/>
    <col min="12029" max="12029" width="31.5703125" style="141" customWidth="1"/>
    <col min="12030" max="12032" width="11.42578125" style="141"/>
    <col min="12033" max="12033" width="12.140625" style="141" customWidth="1"/>
    <col min="12034" max="12284" width="11.42578125" style="141"/>
    <col min="12285" max="12285" width="31.5703125" style="141" customWidth="1"/>
    <col min="12286" max="12288" width="11.42578125" style="141"/>
    <col min="12289" max="12289" width="12.140625" style="141" customWidth="1"/>
    <col min="12290" max="12540" width="11.42578125" style="141"/>
    <col min="12541" max="12541" width="31.5703125" style="141" customWidth="1"/>
    <col min="12542" max="12544" width="11.42578125" style="141"/>
    <col min="12545" max="12545" width="12.140625" style="141" customWidth="1"/>
    <col min="12546" max="12796" width="11.42578125" style="141"/>
    <col min="12797" max="12797" width="31.5703125" style="141" customWidth="1"/>
    <col min="12798" max="12800" width="11.42578125" style="141"/>
    <col min="12801" max="12801" width="12.140625" style="141" customWidth="1"/>
    <col min="12802" max="13052" width="11.42578125" style="141"/>
    <col min="13053" max="13053" width="31.5703125" style="141" customWidth="1"/>
    <col min="13054" max="13056" width="11.42578125" style="141"/>
    <col min="13057" max="13057" width="12.140625" style="141" customWidth="1"/>
    <col min="13058" max="13308" width="11.42578125" style="141"/>
    <col min="13309" max="13309" width="31.5703125" style="141" customWidth="1"/>
    <col min="13310" max="13312" width="11.42578125" style="141"/>
    <col min="13313" max="13313" width="12.140625" style="141" customWidth="1"/>
    <col min="13314" max="13564" width="11.42578125" style="141"/>
    <col min="13565" max="13565" width="31.5703125" style="141" customWidth="1"/>
    <col min="13566" max="13568" width="11.42578125" style="141"/>
    <col min="13569" max="13569" width="12.140625" style="141" customWidth="1"/>
    <col min="13570" max="13820" width="11.42578125" style="141"/>
    <col min="13821" max="13821" width="31.5703125" style="141" customWidth="1"/>
    <col min="13822" max="13824" width="11.42578125" style="141"/>
    <col min="13825" max="13825" width="12.140625" style="141" customWidth="1"/>
    <col min="13826" max="14076" width="11.42578125" style="141"/>
    <col min="14077" max="14077" width="31.5703125" style="141" customWidth="1"/>
    <col min="14078" max="14080" width="11.42578125" style="141"/>
    <col min="14081" max="14081" width="12.140625" style="141" customWidth="1"/>
    <col min="14082" max="14332" width="11.42578125" style="141"/>
    <col min="14333" max="14333" width="31.5703125" style="141" customWidth="1"/>
    <col min="14334" max="14336" width="11.42578125" style="141"/>
    <col min="14337" max="14337" width="12.140625" style="141" customWidth="1"/>
    <col min="14338" max="14588" width="11.42578125" style="141"/>
    <col min="14589" max="14589" width="31.5703125" style="141" customWidth="1"/>
    <col min="14590" max="14592" width="11.42578125" style="141"/>
    <col min="14593" max="14593" width="12.140625" style="141" customWidth="1"/>
    <col min="14594" max="14844" width="11.42578125" style="141"/>
    <col min="14845" max="14845" width="31.5703125" style="141" customWidth="1"/>
    <col min="14846" max="14848" width="11.42578125" style="141"/>
    <col min="14849" max="14849" width="12.140625" style="141" customWidth="1"/>
    <col min="14850" max="15100" width="11.42578125" style="141"/>
    <col min="15101" max="15101" width="31.5703125" style="141" customWidth="1"/>
    <col min="15102" max="15104" width="11.42578125" style="141"/>
    <col min="15105" max="15105" width="12.140625" style="141" customWidth="1"/>
    <col min="15106" max="15356" width="11.42578125" style="141"/>
    <col min="15357" max="15357" width="31.5703125" style="141" customWidth="1"/>
    <col min="15358" max="15360" width="11.42578125" style="141"/>
    <col min="15361" max="15361" width="12.140625" style="141" customWidth="1"/>
    <col min="15362" max="15612" width="11.42578125" style="141"/>
    <col min="15613" max="15613" width="31.5703125" style="141" customWidth="1"/>
    <col min="15614" max="15616" width="11.42578125" style="141"/>
    <col min="15617" max="15617" width="12.140625" style="141" customWidth="1"/>
    <col min="15618" max="15868" width="11.42578125" style="141"/>
    <col min="15869" max="15869" width="31.5703125" style="141" customWidth="1"/>
    <col min="15870" max="15872" width="11.42578125" style="141"/>
    <col min="15873" max="15873" width="12.140625" style="141" customWidth="1"/>
    <col min="15874" max="16124" width="11.42578125" style="141"/>
    <col min="16125" max="16125" width="31.5703125" style="141" customWidth="1"/>
    <col min="16126" max="16128" width="11.42578125" style="141"/>
    <col min="16129" max="16129" width="12.140625" style="141" customWidth="1"/>
    <col min="16130" max="16384" width="11.42578125" style="141"/>
  </cols>
  <sheetData>
    <row r="1" spans="1:17" ht="15.75" x14ac:dyDescent="0.2">
      <c r="A1" s="273" t="s">
        <v>283</v>
      </c>
      <c r="B1" s="273"/>
      <c r="C1" s="273"/>
      <c r="D1" s="273"/>
      <c r="E1" s="273"/>
      <c r="F1" s="273"/>
      <c r="G1" s="273"/>
      <c r="H1" s="273"/>
      <c r="I1" s="273"/>
      <c r="J1" s="273"/>
      <c r="K1" s="181"/>
      <c r="L1" s="181"/>
      <c r="M1" s="181"/>
      <c r="Q1" s="130" t="s">
        <v>311</v>
      </c>
    </row>
    <row r="2" spans="1:17" s="182" customFormat="1" ht="39" customHeight="1" x14ac:dyDescent="0.2">
      <c r="A2" s="255" t="s">
        <v>377</v>
      </c>
      <c r="B2" s="255"/>
      <c r="C2" s="255"/>
      <c r="D2" s="255"/>
      <c r="E2" s="255"/>
      <c r="F2" s="255"/>
      <c r="G2" s="255"/>
      <c r="H2" s="132"/>
      <c r="I2" s="132"/>
      <c r="J2" s="132"/>
      <c r="K2" s="132"/>
      <c r="L2" s="132"/>
      <c r="M2" s="132"/>
      <c r="N2" s="132"/>
      <c r="O2" s="132"/>
      <c r="P2" s="132"/>
    </row>
    <row r="3" spans="1:17" s="182" customFormat="1" ht="15" x14ac:dyDescent="0.25">
      <c r="A3" s="183"/>
      <c r="B3" s="184"/>
      <c r="C3" s="184"/>
      <c r="D3" s="132"/>
      <c r="E3" s="185"/>
      <c r="F3" s="185"/>
      <c r="G3" s="132"/>
      <c r="H3" s="132"/>
      <c r="I3" s="132"/>
      <c r="J3" s="132"/>
      <c r="K3" s="132"/>
      <c r="L3" s="132"/>
      <c r="M3" s="132"/>
      <c r="N3" s="132"/>
      <c r="O3" s="132"/>
      <c r="P3" s="132"/>
    </row>
    <row r="4" spans="1:17" ht="15.75" customHeight="1" x14ac:dyDescent="0.2">
      <c r="A4" s="274"/>
      <c r="B4" s="268" t="s">
        <v>173</v>
      </c>
      <c r="C4" s="269"/>
      <c r="D4" s="269"/>
      <c r="E4" s="270"/>
      <c r="F4" s="265" t="s">
        <v>174</v>
      </c>
      <c r="G4" s="265"/>
      <c r="H4" s="265" t="s">
        <v>175</v>
      </c>
      <c r="I4" s="265"/>
      <c r="J4" s="265"/>
      <c r="K4" s="265"/>
      <c r="L4" s="265"/>
      <c r="M4" s="265" t="s">
        <v>249</v>
      </c>
      <c r="N4" s="265"/>
      <c r="O4" s="265"/>
      <c r="P4" s="265"/>
      <c r="Q4" s="271" t="s">
        <v>0</v>
      </c>
    </row>
    <row r="5" spans="1:17" s="186" customFormat="1" ht="51" x14ac:dyDescent="0.2">
      <c r="A5" s="275"/>
      <c r="B5" s="15" t="s">
        <v>50</v>
      </c>
      <c r="C5" s="15" t="s">
        <v>164</v>
      </c>
      <c r="D5" s="15" t="s">
        <v>285</v>
      </c>
      <c r="E5" s="15" t="s">
        <v>165</v>
      </c>
      <c r="F5" s="15" t="s">
        <v>158</v>
      </c>
      <c r="G5" s="15" t="s">
        <v>42</v>
      </c>
      <c r="H5" s="15" t="s">
        <v>160</v>
      </c>
      <c r="I5" s="15" t="s">
        <v>157</v>
      </c>
      <c r="J5" s="15" t="s">
        <v>159</v>
      </c>
      <c r="K5" s="15" t="s">
        <v>155</v>
      </c>
      <c r="L5" s="15" t="s">
        <v>156</v>
      </c>
      <c r="M5" s="15" t="s">
        <v>161</v>
      </c>
      <c r="N5" s="15" t="s">
        <v>162</v>
      </c>
      <c r="O5" s="15" t="s">
        <v>163</v>
      </c>
      <c r="P5" s="15" t="s">
        <v>166</v>
      </c>
      <c r="Q5" s="272"/>
    </row>
    <row r="6" spans="1:17" x14ac:dyDescent="0.2">
      <c r="A6" s="187" t="s">
        <v>86</v>
      </c>
      <c r="B6" s="137">
        <v>44</v>
      </c>
      <c r="C6" s="188">
        <v>31</v>
      </c>
      <c r="D6" s="188">
        <v>43</v>
      </c>
      <c r="E6" s="188">
        <v>11</v>
      </c>
      <c r="F6" s="188">
        <v>5</v>
      </c>
      <c r="G6" s="188">
        <v>13</v>
      </c>
      <c r="H6" s="188">
        <v>3</v>
      </c>
      <c r="I6" s="188">
        <v>11</v>
      </c>
      <c r="J6" s="189">
        <v>6</v>
      </c>
      <c r="K6" s="190">
        <v>10</v>
      </c>
      <c r="L6" s="190">
        <v>11</v>
      </c>
      <c r="M6" s="190">
        <v>2</v>
      </c>
      <c r="N6" s="190">
        <v>8</v>
      </c>
      <c r="O6" s="190">
        <v>2</v>
      </c>
      <c r="P6" s="190">
        <v>3</v>
      </c>
      <c r="Q6" s="140">
        <f>SUM(B6:P6)</f>
        <v>203</v>
      </c>
    </row>
    <row r="7" spans="1:17" x14ac:dyDescent="0.2">
      <c r="A7" s="187" t="s">
        <v>85</v>
      </c>
      <c r="B7" s="137">
        <v>9</v>
      </c>
      <c r="C7" s="137">
        <v>6</v>
      </c>
      <c r="D7" s="137">
        <v>8</v>
      </c>
      <c r="E7" s="137">
        <v>3</v>
      </c>
      <c r="F7" s="137">
        <v>2</v>
      </c>
      <c r="G7" s="137">
        <v>3</v>
      </c>
      <c r="H7" s="137">
        <v>2</v>
      </c>
      <c r="I7" s="137">
        <v>2</v>
      </c>
      <c r="J7" s="138">
        <v>2</v>
      </c>
      <c r="K7" s="139">
        <v>5</v>
      </c>
      <c r="L7" s="139">
        <v>2</v>
      </c>
      <c r="M7" s="139">
        <v>1</v>
      </c>
      <c r="N7" s="139">
        <v>2</v>
      </c>
      <c r="O7" s="139">
        <v>2</v>
      </c>
      <c r="P7" s="139">
        <v>2</v>
      </c>
      <c r="Q7" s="140">
        <f t="shared" ref="Q7:Q24" si="0">SUM(B7:P7)</f>
        <v>51</v>
      </c>
    </row>
    <row r="8" spans="1:17" x14ac:dyDescent="0.2">
      <c r="A8" s="187" t="s">
        <v>84</v>
      </c>
      <c r="B8" s="137">
        <v>7</v>
      </c>
      <c r="C8" s="137">
        <v>17</v>
      </c>
      <c r="D8" s="137">
        <v>16</v>
      </c>
      <c r="E8" s="137">
        <v>5</v>
      </c>
      <c r="F8" s="137">
        <v>4</v>
      </c>
      <c r="G8" s="137">
        <v>6</v>
      </c>
      <c r="H8" s="137">
        <v>3</v>
      </c>
      <c r="I8" s="137">
        <v>4</v>
      </c>
      <c r="J8" s="138">
        <v>2</v>
      </c>
      <c r="K8" s="139">
        <v>6</v>
      </c>
      <c r="L8" s="139">
        <v>4</v>
      </c>
      <c r="M8" s="139">
        <v>1</v>
      </c>
      <c r="N8" s="139">
        <v>4</v>
      </c>
      <c r="O8" s="139">
        <v>1</v>
      </c>
      <c r="P8" s="139">
        <v>2</v>
      </c>
      <c r="Q8" s="140">
        <f t="shared" si="0"/>
        <v>82</v>
      </c>
    </row>
    <row r="9" spans="1:17" x14ac:dyDescent="0.2">
      <c r="A9" s="187" t="s">
        <v>79</v>
      </c>
      <c r="B9" s="137">
        <v>3</v>
      </c>
      <c r="C9" s="137">
        <v>4</v>
      </c>
      <c r="D9" s="137">
        <v>5</v>
      </c>
      <c r="E9" s="137">
        <v>4</v>
      </c>
      <c r="F9" s="137">
        <v>1</v>
      </c>
      <c r="G9" s="137">
        <v>2</v>
      </c>
      <c r="H9" s="137">
        <v>2</v>
      </c>
      <c r="I9" s="137">
        <v>2</v>
      </c>
      <c r="J9" s="138">
        <v>1</v>
      </c>
      <c r="K9" s="139">
        <v>5</v>
      </c>
      <c r="L9" s="139">
        <v>2</v>
      </c>
      <c r="M9" s="139">
        <v>0</v>
      </c>
      <c r="N9" s="139">
        <v>2</v>
      </c>
      <c r="O9" s="139">
        <v>1</v>
      </c>
      <c r="P9" s="139">
        <v>1</v>
      </c>
      <c r="Q9" s="140">
        <f t="shared" si="0"/>
        <v>35</v>
      </c>
    </row>
    <row r="10" spans="1:17" x14ac:dyDescent="0.2">
      <c r="A10" s="187" t="s">
        <v>77</v>
      </c>
      <c r="B10" s="137">
        <v>3</v>
      </c>
      <c r="C10" s="137">
        <v>3</v>
      </c>
      <c r="D10" s="137">
        <v>0</v>
      </c>
      <c r="E10" s="137">
        <v>1</v>
      </c>
      <c r="F10" s="137">
        <v>0</v>
      </c>
      <c r="G10" s="137">
        <v>1</v>
      </c>
      <c r="H10" s="137">
        <v>0</v>
      </c>
      <c r="I10" s="137">
        <v>1</v>
      </c>
      <c r="J10" s="138">
        <v>1</v>
      </c>
      <c r="K10" s="139">
        <v>0</v>
      </c>
      <c r="L10" s="139">
        <v>1</v>
      </c>
      <c r="M10" s="139">
        <v>0</v>
      </c>
      <c r="N10" s="139">
        <v>1</v>
      </c>
      <c r="O10" s="139">
        <v>0</v>
      </c>
      <c r="P10" s="139">
        <v>0</v>
      </c>
      <c r="Q10" s="140">
        <f t="shared" si="0"/>
        <v>12</v>
      </c>
    </row>
    <row r="11" spans="1:17" x14ac:dyDescent="0.2">
      <c r="A11" s="187" t="s">
        <v>277</v>
      </c>
      <c r="B11" s="137">
        <v>17</v>
      </c>
      <c r="C11" s="137">
        <v>12</v>
      </c>
      <c r="D11" s="137">
        <v>12</v>
      </c>
      <c r="E11" s="137">
        <v>7</v>
      </c>
      <c r="F11" s="137">
        <v>3</v>
      </c>
      <c r="G11" s="137">
        <v>4</v>
      </c>
      <c r="H11" s="137">
        <v>3</v>
      </c>
      <c r="I11" s="137">
        <v>5</v>
      </c>
      <c r="J11" s="138">
        <v>5</v>
      </c>
      <c r="K11" s="139">
        <v>8</v>
      </c>
      <c r="L11" s="139">
        <v>5</v>
      </c>
      <c r="M11" s="139">
        <v>3</v>
      </c>
      <c r="N11" s="139">
        <v>6</v>
      </c>
      <c r="O11" s="139">
        <v>2</v>
      </c>
      <c r="P11" s="139">
        <v>2</v>
      </c>
      <c r="Q11" s="140">
        <f t="shared" si="0"/>
        <v>94</v>
      </c>
    </row>
    <row r="12" spans="1:17" x14ac:dyDescent="0.2">
      <c r="A12" s="136" t="s">
        <v>280</v>
      </c>
      <c r="B12" s="137">
        <v>29</v>
      </c>
      <c r="C12" s="137">
        <v>27</v>
      </c>
      <c r="D12" s="137">
        <v>36</v>
      </c>
      <c r="E12" s="137">
        <v>11</v>
      </c>
      <c r="F12" s="137">
        <v>5</v>
      </c>
      <c r="G12" s="137">
        <v>11</v>
      </c>
      <c r="H12" s="137">
        <v>2</v>
      </c>
      <c r="I12" s="137">
        <v>13</v>
      </c>
      <c r="J12" s="138">
        <v>2</v>
      </c>
      <c r="K12" s="139">
        <v>6</v>
      </c>
      <c r="L12" s="139">
        <v>8</v>
      </c>
      <c r="M12" s="139">
        <v>2</v>
      </c>
      <c r="N12" s="139">
        <v>12</v>
      </c>
      <c r="O12" s="139">
        <v>2</v>
      </c>
      <c r="P12" s="139">
        <v>2</v>
      </c>
      <c r="Q12" s="140">
        <f t="shared" si="0"/>
        <v>168</v>
      </c>
    </row>
    <row r="13" spans="1:17" x14ac:dyDescent="0.2">
      <c r="A13" s="187" t="s">
        <v>76</v>
      </c>
      <c r="B13" s="137">
        <v>34</v>
      </c>
      <c r="C13" s="137">
        <v>18</v>
      </c>
      <c r="D13" s="137">
        <v>18</v>
      </c>
      <c r="E13" s="137">
        <v>9</v>
      </c>
      <c r="F13" s="137">
        <v>4</v>
      </c>
      <c r="G13" s="137">
        <v>16</v>
      </c>
      <c r="H13" s="137">
        <v>1</v>
      </c>
      <c r="I13" s="137">
        <v>16</v>
      </c>
      <c r="J13" s="138">
        <v>14</v>
      </c>
      <c r="K13" s="139">
        <v>10</v>
      </c>
      <c r="L13" s="139">
        <v>14</v>
      </c>
      <c r="M13" s="139">
        <v>4</v>
      </c>
      <c r="N13" s="139">
        <v>18</v>
      </c>
      <c r="O13" s="139">
        <v>3</v>
      </c>
      <c r="P13" s="139">
        <v>5</v>
      </c>
      <c r="Q13" s="140">
        <f t="shared" si="0"/>
        <v>184</v>
      </c>
    </row>
    <row r="14" spans="1:17" x14ac:dyDescent="0.2">
      <c r="A14" s="136" t="s">
        <v>72</v>
      </c>
      <c r="B14" s="137">
        <v>8</v>
      </c>
      <c r="C14" s="137">
        <v>10</v>
      </c>
      <c r="D14" s="137">
        <v>10</v>
      </c>
      <c r="E14" s="137">
        <v>4</v>
      </c>
      <c r="F14" s="137">
        <v>3</v>
      </c>
      <c r="G14" s="137">
        <v>3</v>
      </c>
      <c r="H14" s="137">
        <v>2</v>
      </c>
      <c r="I14" s="137">
        <v>3</v>
      </c>
      <c r="J14" s="138">
        <v>1</v>
      </c>
      <c r="K14" s="139">
        <v>5</v>
      </c>
      <c r="L14" s="139">
        <v>3</v>
      </c>
      <c r="M14" s="139">
        <v>1</v>
      </c>
      <c r="N14" s="139">
        <v>3</v>
      </c>
      <c r="O14" s="139">
        <v>2</v>
      </c>
      <c r="P14" s="139">
        <v>2</v>
      </c>
      <c r="Q14" s="140">
        <f t="shared" si="0"/>
        <v>60</v>
      </c>
    </row>
    <row r="15" spans="1:17" x14ac:dyDescent="0.2">
      <c r="A15" s="187" t="s">
        <v>278</v>
      </c>
      <c r="B15" s="137">
        <v>22</v>
      </c>
      <c r="C15" s="137">
        <v>16</v>
      </c>
      <c r="D15" s="137">
        <v>21</v>
      </c>
      <c r="E15" s="137">
        <v>10</v>
      </c>
      <c r="F15" s="137">
        <v>4</v>
      </c>
      <c r="G15" s="137">
        <v>8</v>
      </c>
      <c r="H15" s="137">
        <v>4</v>
      </c>
      <c r="I15" s="137">
        <v>7</v>
      </c>
      <c r="J15" s="138">
        <v>4</v>
      </c>
      <c r="K15" s="139">
        <v>9</v>
      </c>
      <c r="L15" s="139">
        <v>4</v>
      </c>
      <c r="M15" s="139">
        <v>2</v>
      </c>
      <c r="N15" s="139">
        <v>6</v>
      </c>
      <c r="O15" s="139">
        <v>2</v>
      </c>
      <c r="P15" s="139">
        <v>3</v>
      </c>
      <c r="Q15" s="140">
        <f t="shared" si="0"/>
        <v>122</v>
      </c>
    </row>
    <row r="16" spans="1:17" x14ac:dyDescent="0.2">
      <c r="A16" s="187" t="s">
        <v>279</v>
      </c>
      <c r="B16" s="137">
        <v>16</v>
      </c>
      <c r="C16" s="137">
        <v>14</v>
      </c>
      <c r="D16" s="137">
        <v>5</v>
      </c>
      <c r="E16" s="137">
        <v>8</v>
      </c>
      <c r="F16" s="137">
        <v>4</v>
      </c>
      <c r="G16" s="137">
        <v>9</v>
      </c>
      <c r="H16" s="137">
        <v>2</v>
      </c>
      <c r="I16" s="137">
        <v>8</v>
      </c>
      <c r="J16" s="138">
        <v>4</v>
      </c>
      <c r="K16" s="139">
        <v>10</v>
      </c>
      <c r="L16" s="139">
        <v>4</v>
      </c>
      <c r="M16" s="139">
        <v>3</v>
      </c>
      <c r="N16" s="139">
        <v>2</v>
      </c>
      <c r="O16" s="139">
        <v>2</v>
      </c>
      <c r="P16" s="139">
        <v>2</v>
      </c>
      <c r="Q16" s="140">
        <f t="shared" si="0"/>
        <v>93</v>
      </c>
    </row>
    <row r="17" spans="1:17" x14ac:dyDescent="0.2">
      <c r="A17" s="136" t="s">
        <v>70</v>
      </c>
      <c r="B17" s="137">
        <v>15</v>
      </c>
      <c r="C17" s="137">
        <v>7</v>
      </c>
      <c r="D17" s="137">
        <v>15</v>
      </c>
      <c r="E17" s="137">
        <v>4</v>
      </c>
      <c r="F17" s="137">
        <v>1</v>
      </c>
      <c r="G17" s="137">
        <v>3</v>
      </c>
      <c r="H17" s="137">
        <v>0</v>
      </c>
      <c r="I17" s="137">
        <v>3</v>
      </c>
      <c r="J17" s="138">
        <v>2</v>
      </c>
      <c r="K17" s="139">
        <v>5</v>
      </c>
      <c r="L17" s="139">
        <v>3</v>
      </c>
      <c r="M17" s="139">
        <v>2</v>
      </c>
      <c r="N17" s="139">
        <v>2</v>
      </c>
      <c r="O17" s="139">
        <v>2</v>
      </c>
      <c r="P17" s="139">
        <v>1</v>
      </c>
      <c r="Q17" s="140">
        <f t="shared" si="0"/>
        <v>65</v>
      </c>
    </row>
    <row r="18" spans="1:17" x14ac:dyDescent="0.2">
      <c r="A18" s="136" t="s">
        <v>68</v>
      </c>
      <c r="B18" s="137">
        <v>23</v>
      </c>
      <c r="C18" s="137">
        <v>14</v>
      </c>
      <c r="D18" s="137">
        <v>6</v>
      </c>
      <c r="E18" s="137">
        <v>3</v>
      </c>
      <c r="F18" s="137">
        <v>2</v>
      </c>
      <c r="G18" s="137">
        <v>6</v>
      </c>
      <c r="H18" s="137">
        <v>1</v>
      </c>
      <c r="I18" s="137">
        <v>5</v>
      </c>
      <c r="J18" s="138">
        <v>3</v>
      </c>
      <c r="K18" s="139">
        <v>6</v>
      </c>
      <c r="L18" s="139">
        <v>5</v>
      </c>
      <c r="M18" s="139">
        <v>1</v>
      </c>
      <c r="N18" s="139">
        <v>6</v>
      </c>
      <c r="O18" s="139">
        <v>2</v>
      </c>
      <c r="P18" s="139">
        <v>3</v>
      </c>
      <c r="Q18" s="140">
        <f t="shared" si="0"/>
        <v>86</v>
      </c>
    </row>
    <row r="19" spans="1:17" x14ac:dyDescent="0.2">
      <c r="A19" s="191" t="s">
        <v>66</v>
      </c>
      <c r="B19" s="192">
        <f>SUM(B6:B18)</f>
        <v>230</v>
      </c>
      <c r="C19" s="192">
        <f t="shared" ref="C19:P19" si="1">SUM(C6:C18)</f>
        <v>179</v>
      </c>
      <c r="D19" s="192">
        <f t="shared" si="1"/>
        <v>195</v>
      </c>
      <c r="E19" s="192">
        <f t="shared" si="1"/>
        <v>80</v>
      </c>
      <c r="F19" s="192">
        <f t="shared" si="1"/>
        <v>38</v>
      </c>
      <c r="G19" s="192">
        <f t="shared" si="1"/>
        <v>85</v>
      </c>
      <c r="H19" s="192">
        <f t="shared" si="1"/>
        <v>25</v>
      </c>
      <c r="I19" s="192">
        <f t="shared" si="1"/>
        <v>80</v>
      </c>
      <c r="J19" s="192">
        <f t="shared" si="1"/>
        <v>47</v>
      </c>
      <c r="K19" s="192">
        <f t="shared" si="1"/>
        <v>85</v>
      </c>
      <c r="L19" s="192">
        <f t="shared" si="1"/>
        <v>66</v>
      </c>
      <c r="M19" s="192">
        <f t="shared" si="1"/>
        <v>22</v>
      </c>
      <c r="N19" s="192">
        <f t="shared" si="1"/>
        <v>72</v>
      </c>
      <c r="O19" s="192">
        <f t="shared" si="1"/>
        <v>23</v>
      </c>
      <c r="P19" s="192">
        <f t="shared" si="1"/>
        <v>28</v>
      </c>
      <c r="Q19" s="193">
        <f>SUM(B19:P19)</f>
        <v>1255</v>
      </c>
    </row>
    <row r="20" spans="1:17" x14ac:dyDescent="0.2">
      <c r="A20" s="136" t="s">
        <v>149</v>
      </c>
      <c r="B20" s="137">
        <v>3</v>
      </c>
      <c r="C20" s="137">
        <v>1</v>
      </c>
      <c r="D20" s="137">
        <v>1</v>
      </c>
      <c r="E20" s="137">
        <v>0</v>
      </c>
      <c r="F20" s="137">
        <v>1</v>
      </c>
      <c r="G20" s="137">
        <v>1</v>
      </c>
      <c r="H20" s="137">
        <v>0</v>
      </c>
      <c r="I20" s="137">
        <v>1</v>
      </c>
      <c r="J20" s="138">
        <v>1</v>
      </c>
      <c r="K20" s="139">
        <v>0</v>
      </c>
      <c r="L20" s="139">
        <v>1</v>
      </c>
      <c r="M20" s="139">
        <v>0</v>
      </c>
      <c r="N20" s="139">
        <v>1</v>
      </c>
      <c r="O20" s="139">
        <v>0</v>
      </c>
      <c r="P20" s="139">
        <v>0</v>
      </c>
      <c r="Q20" s="140">
        <f t="shared" si="0"/>
        <v>11</v>
      </c>
    </row>
    <row r="21" spans="1:17" x14ac:dyDescent="0.2">
      <c r="A21" s="136" t="s">
        <v>148</v>
      </c>
      <c r="B21" s="137">
        <v>4</v>
      </c>
      <c r="C21" s="137">
        <v>7</v>
      </c>
      <c r="D21" s="137">
        <v>6</v>
      </c>
      <c r="E21" s="137">
        <v>0</v>
      </c>
      <c r="F21" s="137">
        <v>1</v>
      </c>
      <c r="G21" s="137">
        <v>1</v>
      </c>
      <c r="H21" s="137">
        <v>0</v>
      </c>
      <c r="I21" s="137">
        <v>1</v>
      </c>
      <c r="J21" s="138">
        <v>1</v>
      </c>
      <c r="K21" s="139">
        <v>0</v>
      </c>
      <c r="L21" s="139">
        <v>1</v>
      </c>
      <c r="M21" s="139">
        <v>0</v>
      </c>
      <c r="N21" s="139">
        <v>1</v>
      </c>
      <c r="O21" s="139">
        <v>0</v>
      </c>
      <c r="P21" s="139">
        <v>0</v>
      </c>
      <c r="Q21" s="140">
        <f t="shared" si="0"/>
        <v>23</v>
      </c>
    </row>
    <row r="22" spans="1:17" x14ac:dyDescent="0.2">
      <c r="A22" s="136" t="s">
        <v>150</v>
      </c>
      <c r="B22" s="137">
        <v>1</v>
      </c>
      <c r="C22" s="137">
        <v>1</v>
      </c>
      <c r="D22" s="137">
        <v>0</v>
      </c>
      <c r="E22" s="137">
        <v>1</v>
      </c>
      <c r="F22" s="137">
        <v>1</v>
      </c>
      <c r="G22" s="137">
        <v>1</v>
      </c>
      <c r="H22" s="137">
        <v>0</v>
      </c>
      <c r="I22" s="137">
        <v>1</v>
      </c>
      <c r="J22" s="138">
        <v>1</v>
      </c>
      <c r="K22" s="139">
        <v>0</v>
      </c>
      <c r="L22" s="139">
        <v>1</v>
      </c>
      <c r="M22" s="139">
        <v>0</v>
      </c>
      <c r="N22" s="139">
        <v>1</v>
      </c>
      <c r="O22" s="139">
        <v>0</v>
      </c>
      <c r="P22" s="139">
        <v>0</v>
      </c>
      <c r="Q22" s="140">
        <f t="shared" si="0"/>
        <v>9</v>
      </c>
    </row>
    <row r="23" spans="1:17" x14ac:dyDescent="0.2">
      <c r="A23" s="136" t="s">
        <v>253</v>
      </c>
      <c r="B23" s="137">
        <v>2</v>
      </c>
      <c r="C23" s="137">
        <v>2</v>
      </c>
      <c r="D23" s="137">
        <v>2</v>
      </c>
      <c r="E23" s="137">
        <v>1</v>
      </c>
      <c r="F23" s="137">
        <v>0</v>
      </c>
      <c r="G23" s="137">
        <v>2</v>
      </c>
      <c r="H23" s="137">
        <v>1</v>
      </c>
      <c r="I23" s="137">
        <v>1</v>
      </c>
      <c r="J23" s="138">
        <v>1</v>
      </c>
      <c r="K23" s="139">
        <v>1</v>
      </c>
      <c r="L23" s="139">
        <v>1</v>
      </c>
      <c r="M23" s="139">
        <v>0</v>
      </c>
      <c r="N23" s="139">
        <v>1</v>
      </c>
      <c r="O23" s="139">
        <v>1</v>
      </c>
      <c r="P23" s="139">
        <v>1</v>
      </c>
      <c r="Q23" s="140">
        <f t="shared" si="0"/>
        <v>17</v>
      </c>
    </row>
    <row r="24" spans="1:17" x14ac:dyDescent="0.2">
      <c r="A24" s="136" t="s">
        <v>282</v>
      </c>
      <c r="B24" s="137">
        <v>0</v>
      </c>
      <c r="C24" s="137">
        <v>0</v>
      </c>
      <c r="D24" s="137">
        <v>0</v>
      </c>
      <c r="E24" s="137">
        <v>0</v>
      </c>
      <c r="F24" s="137">
        <v>0</v>
      </c>
      <c r="G24" s="137">
        <v>0</v>
      </c>
      <c r="H24" s="137">
        <v>0</v>
      </c>
      <c r="I24" s="137">
        <v>0</v>
      </c>
      <c r="J24" s="194">
        <v>0</v>
      </c>
      <c r="K24" s="194">
        <v>0</v>
      </c>
      <c r="L24" s="194">
        <v>0</v>
      </c>
      <c r="M24" s="194">
        <v>0</v>
      </c>
      <c r="N24" s="195">
        <v>0</v>
      </c>
      <c r="O24" s="194">
        <v>0</v>
      </c>
      <c r="P24" s="195">
        <v>0</v>
      </c>
      <c r="Q24" s="140">
        <f t="shared" si="0"/>
        <v>0</v>
      </c>
    </row>
    <row r="25" spans="1:17" x14ac:dyDescent="0.2">
      <c r="A25" s="191" t="s">
        <v>64</v>
      </c>
      <c r="B25" s="192">
        <f>SUM(B19:B24)</f>
        <v>240</v>
      </c>
      <c r="C25" s="192">
        <f t="shared" ref="C25:P25" si="2">SUM(C19:C24)</f>
        <v>190</v>
      </c>
      <c r="D25" s="192">
        <f t="shared" si="2"/>
        <v>204</v>
      </c>
      <c r="E25" s="192">
        <f t="shared" si="2"/>
        <v>82</v>
      </c>
      <c r="F25" s="192">
        <f t="shared" si="2"/>
        <v>41</v>
      </c>
      <c r="G25" s="192">
        <f t="shared" si="2"/>
        <v>90</v>
      </c>
      <c r="H25" s="192">
        <f t="shared" si="2"/>
        <v>26</v>
      </c>
      <c r="I25" s="192">
        <f t="shared" si="2"/>
        <v>84</v>
      </c>
      <c r="J25" s="192">
        <f t="shared" si="2"/>
        <v>51</v>
      </c>
      <c r="K25" s="192">
        <f t="shared" si="2"/>
        <v>86</v>
      </c>
      <c r="L25" s="192">
        <f t="shared" si="2"/>
        <v>70</v>
      </c>
      <c r="M25" s="192">
        <f t="shared" si="2"/>
        <v>22</v>
      </c>
      <c r="N25" s="192">
        <f t="shared" si="2"/>
        <v>76</v>
      </c>
      <c r="O25" s="192">
        <f t="shared" si="2"/>
        <v>24</v>
      </c>
      <c r="P25" s="192">
        <f t="shared" si="2"/>
        <v>29</v>
      </c>
      <c r="Q25" s="193">
        <f>SUM(B25:P25)</f>
        <v>1315</v>
      </c>
    </row>
  </sheetData>
  <mergeCells count="8">
    <mergeCell ref="Q4:Q5"/>
    <mergeCell ref="A1:J1"/>
    <mergeCell ref="A4:A5"/>
    <mergeCell ref="A2:G2"/>
    <mergeCell ref="B4:E4"/>
    <mergeCell ref="F4:G4"/>
    <mergeCell ref="H4:L4"/>
    <mergeCell ref="M4:P4"/>
  </mergeCells>
  <hyperlinks>
    <hyperlink ref="Q1" location="Sommaire!A1" display="Sommaire"/>
  </hyperlinks>
  <pageMargins left="0.25" right="0.25" top="0.75" bottom="0.75" header="0.3" footer="0.3"/>
  <pageSetup paperSize="8"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tabColor theme="3" tint="0.59999389629810485"/>
  </sheetPr>
  <dimension ref="A1:Q203"/>
  <sheetViews>
    <sheetView showGridLines="0" zoomScaleNormal="100" workbookViewId="0">
      <selection activeCell="Q1" sqref="Q1"/>
    </sheetView>
  </sheetViews>
  <sheetFormatPr baseColWidth="10" defaultRowHeight="12.75" x14ac:dyDescent="0.2"/>
  <cols>
    <col min="1" max="1" width="22.7109375" style="141" customWidth="1"/>
    <col min="2" max="2" width="12.28515625" style="132" customWidth="1"/>
    <col min="3" max="3" width="11.7109375" style="132" customWidth="1"/>
    <col min="4" max="4" width="12.7109375" style="132" customWidth="1"/>
    <col min="5" max="12" width="11.7109375" style="132" customWidth="1"/>
    <col min="13" max="16" width="10.7109375" style="132" customWidth="1"/>
    <col min="17" max="17" width="10.7109375" style="141" customWidth="1"/>
    <col min="18" max="252" width="11.42578125" style="141"/>
    <col min="253" max="253" width="31.5703125" style="141" customWidth="1"/>
    <col min="254" max="256" width="11.42578125" style="141"/>
    <col min="257" max="257" width="12.140625" style="141" customWidth="1"/>
    <col min="258" max="508" width="11.42578125" style="141"/>
    <col min="509" max="509" width="31.5703125" style="141" customWidth="1"/>
    <col min="510" max="512" width="11.42578125" style="141"/>
    <col min="513" max="513" width="12.140625" style="141" customWidth="1"/>
    <col min="514" max="764" width="11.42578125" style="141"/>
    <col min="765" max="765" width="31.5703125" style="141" customWidth="1"/>
    <col min="766" max="768" width="11.42578125" style="141"/>
    <col min="769" max="769" width="12.140625" style="141" customWidth="1"/>
    <col min="770" max="1020" width="11.42578125" style="141"/>
    <col min="1021" max="1021" width="31.5703125" style="141" customWidth="1"/>
    <col min="1022" max="1024" width="11.42578125" style="141"/>
    <col min="1025" max="1025" width="12.140625" style="141" customWidth="1"/>
    <col min="1026" max="1276" width="11.42578125" style="141"/>
    <col min="1277" max="1277" width="31.5703125" style="141" customWidth="1"/>
    <col min="1278" max="1280" width="11.42578125" style="141"/>
    <col min="1281" max="1281" width="12.140625" style="141" customWidth="1"/>
    <col min="1282" max="1532" width="11.42578125" style="141"/>
    <col min="1533" max="1533" width="31.5703125" style="141" customWidth="1"/>
    <col min="1534" max="1536" width="11.42578125" style="141"/>
    <col min="1537" max="1537" width="12.140625" style="141" customWidth="1"/>
    <col min="1538" max="1788" width="11.42578125" style="141"/>
    <col min="1789" max="1789" width="31.5703125" style="141" customWidth="1"/>
    <col min="1790" max="1792" width="11.42578125" style="141"/>
    <col min="1793" max="1793" width="12.140625" style="141" customWidth="1"/>
    <col min="1794" max="2044" width="11.42578125" style="141"/>
    <col min="2045" max="2045" width="31.5703125" style="141" customWidth="1"/>
    <col min="2046" max="2048" width="11.42578125" style="141"/>
    <col min="2049" max="2049" width="12.140625" style="141" customWidth="1"/>
    <col min="2050" max="2300" width="11.42578125" style="141"/>
    <col min="2301" max="2301" width="31.5703125" style="141" customWidth="1"/>
    <col min="2302" max="2304" width="11.42578125" style="141"/>
    <col min="2305" max="2305" width="12.140625" style="141" customWidth="1"/>
    <col min="2306" max="2556" width="11.42578125" style="141"/>
    <col min="2557" max="2557" width="31.5703125" style="141" customWidth="1"/>
    <col min="2558" max="2560" width="11.42578125" style="141"/>
    <col min="2561" max="2561" width="12.140625" style="141" customWidth="1"/>
    <col min="2562" max="2812" width="11.42578125" style="141"/>
    <col min="2813" max="2813" width="31.5703125" style="141" customWidth="1"/>
    <col min="2814" max="2816" width="11.42578125" style="141"/>
    <col min="2817" max="2817" width="12.140625" style="141" customWidth="1"/>
    <col min="2818" max="3068" width="11.42578125" style="141"/>
    <col min="3069" max="3069" width="31.5703125" style="141" customWidth="1"/>
    <col min="3070" max="3072" width="11.42578125" style="141"/>
    <col min="3073" max="3073" width="12.140625" style="141" customWidth="1"/>
    <col min="3074" max="3324" width="11.42578125" style="141"/>
    <col min="3325" max="3325" width="31.5703125" style="141" customWidth="1"/>
    <col min="3326" max="3328" width="11.42578125" style="141"/>
    <col min="3329" max="3329" width="12.140625" style="141" customWidth="1"/>
    <col min="3330" max="3580" width="11.42578125" style="141"/>
    <col min="3581" max="3581" width="31.5703125" style="141" customWidth="1"/>
    <col min="3582" max="3584" width="11.42578125" style="141"/>
    <col min="3585" max="3585" width="12.140625" style="141" customWidth="1"/>
    <col min="3586" max="3836" width="11.42578125" style="141"/>
    <col min="3837" max="3837" width="31.5703125" style="141" customWidth="1"/>
    <col min="3838" max="3840" width="11.42578125" style="141"/>
    <col min="3841" max="3841" width="12.140625" style="141" customWidth="1"/>
    <col min="3842" max="4092" width="11.42578125" style="141"/>
    <col min="4093" max="4093" width="31.5703125" style="141" customWidth="1"/>
    <col min="4094" max="4096" width="11.42578125" style="141"/>
    <col min="4097" max="4097" width="12.140625" style="141" customWidth="1"/>
    <col min="4098" max="4348" width="11.42578125" style="141"/>
    <col min="4349" max="4349" width="31.5703125" style="141" customWidth="1"/>
    <col min="4350" max="4352" width="11.42578125" style="141"/>
    <col min="4353" max="4353" width="12.140625" style="141" customWidth="1"/>
    <col min="4354" max="4604" width="11.42578125" style="141"/>
    <col min="4605" max="4605" width="31.5703125" style="141" customWidth="1"/>
    <col min="4606" max="4608" width="11.42578125" style="141"/>
    <col min="4609" max="4609" width="12.140625" style="141" customWidth="1"/>
    <col min="4610" max="4860" width="11.42578125" style="141"/>
    <col min="4861" max="4861" width="31.5703125" style="141" customWidth="1"/>
    <col min="4862" max="4864" width="11.42578125" style="141"/>
    <col min="4865" max="4865" width="12.140625" style="141" customWidth="1"/>
    <col min="4866" max="5116" width="11.42578125" style="141"/>
    <col min="5117" max="5117" width="31.5703125" style="141" customWidth="1"/>
    <col min="5118" max="5120" width="11.42578125" style="141"/>
    <col min="5121" max="5121" width="12.140625" style="141" customWidth="1"/>
    <col min="5122" max="5372" width="11.42578125" style="141"/>
    <col min="5373" max="5373" width="31.5703125" style="141" customWidth="1"/>
    <col min="5374" max="5376" width="11.42578125" style="141"/>
    <col min="5377" max="5377" width="12.140625" style="141" customWidth="1"/>
    <col min="5378" max="5628" width="11.42578125" style="141"/>
    <col min="5629" max="5629" width="31.5703125" style="141" customWidth="1"/>
    <col min="5630" max="5632" width="11.42578125" style="141"/>
    <col min="5633" max="5633" width="12.140625" style="141" customWidth="1"/>
    <col min="5634" max="5884" width="11.42578125" style="141"/>
    <col min="5885" max="5885" width="31.5703125" style="141" customWidth="1"/>
    <col min="5886" max="5888" width="11.42578125" style="141"/>
    <col min="5889" max="5889" width="12.140625" style="141" customWidth="1"/>
    <col min="5890" max="6140" width="11.42578125" style="141"/>
    <col min="6141" max="6141" width="31.5703125" style="141" customWidth="1"/>
    <col min="6142" max="6144" width="11.42578125" style="141"/>
    <col min="6145" max="6145" width="12.140625" style="141" customWidth="1"/>
    <col min="6146" max="6396" width="11.42578125" style="141"/>
    <col min="6397" max="6397" width="31.5703125" style="141" customWidth="1"/>
    <col min="6398" max="6400" width="11.42578125" style="141"/>
    <col min="6401" max="6401" width="12.140625" style="141" customWidth="1"/>
    <col min="6402" max="6652" width="11.42578125" style="141"/>
    <col min="6653" max="6653" width="31.5703125" style="141" customWidth="1"/>
    <col min="6654" max="6656" width="11.42578125" style="141"/>
    <col min="6657" max="6657" width="12.140625" style="141" customWidth="1"/>
    <col min="6658" max="6908" width="11.42578125" style="141"/>
    <col min="6909" max="6909" width="31.5703125" style="141" customWidth="1"/>
    <col min="6910" max="6912" width="11.42578125" style="141"/>
    <col min="6913" max="6913" width="12.140625" style="141" customWidth="1"/>
    <col min="6914" max="7164" width="11.42578125" style="141"/>
    <col min="7165" max="7165" width="31.5703125" style="141" customWidth="1"/>
    <col min="7166" max="7168" width="11.42578125" style="141"/>
    <col min="7169" max="7169" width="12.140625" style="141" customWidth="1"/>
    <col min="7170" max="7420" width="11.42578125" style="141"/>
    <col min="7421" max="7421" width="31.5703125" style="141" customWidth="1"/>
    <col min="7422" max="7424" width="11.42578125" style="141"/>
    <col min="7425" max="7425" width="12.140625" style="141" customWidth="1"/>
    <col min="7426" max="7676" width="11.42578125" style="141"/>
    <col min="7677" max="7677" width="31.5703125" style="141" customWidth="1"/>
    <col min="7678" max="7680" width="11.42578125" style="141"/>
    <col min="7681" max="7681" width="12.140625" style="141" customWidth="1"/>
    <col min="7682" max="7932" width="11.42578125" style="141"/>
    <col min="7933" max="7933" width="31.5703125" style="141" customWidth="1"/>
    <col min="7934" max="7936" width="11.42578125" style="141"/>
    <col min="7937" max="7937" width="12.140625" style="141" customWidth="1"/>
    <col min="7938" max="8188" width="11.42578125" style="141"/>
    <col min="8189" max="8189" width="31.5703125" style="141" customWidth="1"/>
    <col min="8190" max="8192" width="11.42578125" style="141"/>
    <col min="8193" max="8193" width="12.140625" style="141" customWidth="1"/>
    <col min="8194" max="8444" width="11.42578125" style="141"/>
    <col min="8445" max="8445" width="31.5703125" style="141" customWidth="1"/>
    <col min="8446" max="8448" width="11.42578125" style="141"/>
    <col min="8449" max="8449" width="12.140625" style="141" customWidth="1"/>
    <col min="8450" max="8700" width="11.42578125" style="141"/>
    <col min="8701" max="8701" width="31.5703125" style="141" customWidth="1"/>
    <col min="8702" max="8704" width="11.42578125" style="141"/>
    <col min="8705" max="8705" width="12.140625" style="141" customWidth="1"/>
    <col min="8706" max="8956" width="11.42578125" style="141"/>
    <col min="8957" max="8957" width="31.5703125" style="141" customWidth="1"/>
    <col min="8958" max="8960" width="11.42578125" style="141"/>
    <col min="8961" max="8961" width="12.140625" style="141" customWidth="1"/>
    <col min="8962" max="9212" width="11.42578125" style="141"/>
    <col min="9213" max="9213" width="31.5703125" style="141" customWidth="1"/>
    <col min="9214" max="9216" width="11.42578125" style="141"/>
    <col min="9217" max="9217" width="12.140625" style="141" customWidth="1"/>
    <col min="9218" max="9468" width="11.42578125" style="141"/>
    <col min="9469" max="9469" width="31.5703125" style="141" customWidth="1"/>
    <col min="9470" max="9472" width="11.42578125" style="141"/>
    <col min="9473" max="9473" width="12.140625" style="141" customWidth="1"/>
    <col min="9474" max="9724" width="11.42578125" style="141"/>
    <col min="9725" max="9725" width="31.5703125" style="141" customWidth="1"/>
    <col min="9726" max="9728" width="11.42578125" style="141"/>
    <col min="9729" max="9729" width="12.140625" style="141" customWidth="1"/>
    <col min="9730" max="9980" width="11.42578125" style="141"/>
    <col min="9981" max="9981" width="31.5703125" style="141" customWidth="1"/>
    <col min="9982" max="9984" width="11.42578125" style="141"/>
    <col min="9985" max="9985" width="12.140625" style="141" customWidth="1"/>
    <col min="9986" max="10236" width="11.42578125" style="141"/>
    <col min="10237" max="10237" width="31.5703125" style="141" customWidth="1"/>
    <col min="10238" max="10240" width="11.42578125" style="141"/>
    <col min="10241" max="10241" width="12.140625" style="141" customWidth="1"/>
    <col min="10242" max="10492" width="11.42578125" style="141"/>
    <col min="10493" max="10493" width="31.5703125" style="141" customWidth="1"/>
    <col min="10494" max="10496" width="11.42578125" style="141"/>
    <col min="10497" max="10497" width="12.140625" style="141" customWidth="1"/>
    <col min="10498" max="10748" width="11.42578125" style="141"/>
    <col min="10749" max="10749" width="31.5703125" style="141" customWidth="1"/>
    <col min="10750" max="10752" width="11.42578125" style="141"/>
    <col min="10753" max="10753" width="12.140625" style="141" customWidth="1"/>
    <col min="10754" max="11004" width="11.42578125" style="141"/>
    <col min="11005" max="11005" width="31.5703125" style="141" customWidth="1"/>
    <col min="11006" max="11008" width="11.42578125" style="141"/>
    <col min="11009" max="11009" width="12.140625" style="141" customWidth="1"/>
    <col min="11010" max="11260" width="11.42578125" style="141"/>
    <col min="11261" max="11261" width="31.5703125" style="141" customWidth="1"/>
    <col min="11262" max="11264" width="11.42578125" style="141"/>
    <col min="11265" max="11265" width="12.140625" style="141" customWidth="1"/>
    <col min="11266" max="11516" width="11.42578125" style="141"/>
    <col min="11517" max="11517" width="31.5703125" style="141" customWidth="1"/>
    <col min="11518" max="11520" width="11.42578125" style="141"/>
    <col min="11521" max="11521" width="12.140625" style="141" customWidth="1"/>
    <col min="11522" max="11772" width="11.42578125" style="141"/>
    <col min="11773" max="11773" width="31.5703125" style="141" customWidth="1"/>
    <col min="11774" max="11776" width="11.42578125" style="141"/>
    <col min="11777" max="11777" width="12.140625" style="141" customWidth="1"/>
    <col min="11778" max="12028" width="11.42578125" style="141"/>
    <col min="12029" max="12029" width="31.5703125" style="141" customWidth="1"/>
    <col min="12030" max="12032" width="11.42578125" style="141"/>
    <col min="12033" max="12033" width="12.140625" style="141" customWidth="1"/>
    <col min="12034" max="12284" width="11.42578125" style="141"/>
    <col min="12285" max="12285" width="31.5703125" style="141" customWidth="1"/>
    <col min="12286" max="12288" width="11.42578125" style="141"/>
    <col min="12289" max="12289" width="12.140625" style="141" customWidth="1"/>
    <col min="12290" max="12540" width="11.42578125" style="141"/>
    <col min="12541" max="12541" width="31.5703125" style="141" customWidth="1"/>
    <col min="12542" max="12544" width="11.42578125" style="141"/>
    <col min="12545" max="12545" width="12.140625" style="141" customWidth="1"/>
    <col min="12546" max="12796" width="11.42578125" style="141"/>
    <col min="12797" max="12797" width="31.5703125" style="141" customWidth="1"/>
    <col min="12798" max="12800" width="11.42578125" style="141"/>
    <col min="12801" max="12801" width="12.140625" style="141" customWidth="1"/>
    <col min="12802" max="13052" width="11.42578125" style="141"/>
    <col min="13053" max="13053" width="31.5703125" style="141" customWidth="1"/>
    <col min="13054" max="13056" width="11.42578125" style="141"/>
    <col min="13057" max="13057" width="12.140625" style="141" customWidth="1"/>
    <col min="13058" max="13308" width="11.42578125" style="141"/>
    <col min="13309" max="13309" width="31.5703125" style="141" customWidth="1"/>
    <col min="13310" max="13312" width="11.42578125" style="141"/>
    <col min="13313" max="13313" width="12.140625" style="141" customWidth="1"/>
    <col min="13314" max="13564" width="11.42578125" style="141"/>
    <col min="13565" max="13565" width="31.5703125" style="141" customWidth="1"/>
    <col min="13566" max="13568" width="11.42578125" style="141"/>
    <col min="13569" max="13569" width="12.140625" style="141" customWidth="1"/>
    <col min="13570" max="13820" width="11.42578125" style="141"/>
    <col min="13821" max="13821" width="31.5703125" style="141" customWidth="1"/>
    <col min="13822" max="13824" width="11.42578125" style="141"/>
    <col min="13825" max="13825" width="12.140625" style="141" customWidth="1"/>
    <col min="13826" max="14076" width="11.42578125" style="141"/>
    <col min="14077" max="14077" width="31.5703125" style="141" customWidth="1"/>
    <col min="14078" max="14080" width="11.42578125" style="141"/>
    <col min="14081" max="14081" width="12.140625" style="141" customWidth="1"/>
    <col min="14082" max="14332" width="11.42578125" style="141"/>
    <col min="14333" max="14333" width="31.5703125" style="141" customWidth="1"/>
    <col min="14334" max="14336" width="11.42578125" style="141"/>
    <col min="14337" max="14337" width="12.140625" style="141" customWidth="1"/>
    <col min="14338" max="14588" width="11.42578125" style="141"/>
    <col min="14589" max="14589" width="31.5703125" style="141" customWidth="1"/>
    <col min="14590" max="14592" width="11.42578125" style="141"/>
    <col min="14593" max="14593" width="12.140625" style="141" customWidth="1"/>
    <col min="14594" max="14844" width="11.42578125" style="141"/>
    <col min="14845" max="14845" width="31.5703125" style="141" customWidth="1"/>
    <col min="14846" max="14848" width="11.42578125" style="141"/>
    <col min="14849" max="14849" width="12.140625" style="141" customWidth="1"/>
    <col min="14850" max="15100" width="11.42578125" style="141"/>
    <col min="15101" max="15101" width="31.5703125" style="141" customWidth="1"/>
    <col min="15102" max="15104" width="11.42578125" style="141"/>
    <col min="15105" max="15105" width="12.140625" style="141" customWidth="1"/>
    <col min="15106" max="15356" width="11.42578125" style="141"/>
    <col min="15357" max="15357" width="31.5703125" style="141" customWidth="1"/>
    <col min="15358" max="15360" width="11.42578125" style="141"/>
    <col min="15361" max="15361" width="12.140625" style="141" customWidth="1"/>
    <col min="15362" max="15612" width="11.42578125" style="141"/>
    <col min="15613" max="15613" width="31.5703125" style="141" customWidth="1"/>
    <col min="15614" max="15616" width="11.42578125" style="141"/>
    <col min="15617" max="15617" width="12.140625" style="141" customWidth="1"/>
    <col min="15618" max="15868" width="11.42578125" style="141"/>
    <col min="15869" max="15869" width="31.5703125" style="141" customWidth="1"/>
    <col min="15870" max="15872" width="11.42578125" style="141"/>
    <col min="15873" max="15873" width="12.140625" style="141" customWidth="1"/>
    <col min="15874" max="16124" width="11.42578125" style="141"/>
    <col min="16125" max="16125" width="31.5703125" style="141" customWidth="1"/>
    <col min="16126" max="16128" width="11.42578125" style="141"/>
    <col min="16129" max="16129" width="12.140625" style="141" customWidth="1"/>
    <col min="16130" max="16384" width="11.42578125" style="141"/>
  </cols>
  <sheetData>
    <row r="1" spans="1:17" ht="15.75" x14ac:dyDescent="0.2">
      <c r="A1" s="273" t="s">
        <v>294</v>
      </c>
      <c r="B1" s="273"/>
      <c r="C1" s="273"/>
      <c r="D1" s="273"/>
      <c r="E1" s="273"/>
      <c r="F1" s="273"/>
      <c r="G1" s="273"/>
      <c r="H1" s="273"/>
      <c r="I1" s="273"/>
      <c r="J1" s="273"/>
      <c r="K1" s="181"/>
      <c r="L1" s="181"/>
      <c r="M1" s="181"/>
      <c r="Q1" s="130" t="s">
        <v>311</v>
      </c>
    </row>
    <row r="2" spans="1:17" s="182" customFormat="1" ht="41.25" customHeight="1" x14ac:dyDescent="0.2">
      <c r="A2" s="255" t="s">
        <v>378</v>
      </c>
      <c r="B2" s="255"/>
      <c r="C2" s="255"/>
      <c r="D2" s="255"/>
      <c r="E2" s="255"/>
      <c r="F2" s="255"/>
      <c r="G2" s="255"/>
      <c r="H2" s="255"/>
      <c r="I2" s="255"/>
      <c r="J2" s="255"/>
      <c r="K2" s="132"/>
      <c r="L2" s="132"/>
      <c r="M2" s="132"/>
      <c r="N2" s="132"/>
      <c r="O2" s="132"/>
      <c r="P2" s="132"/>
    </row>
    <row r="3" spans="1:17" s="182" customFormat="1" ht="15" x14ac:dyDescent="0.25">
      <c r="A3" s="183"/>
      <c r="B3" s="184"/>
      <c r="C3" s="184"/>
      <c r="D3" s="132"/>
      <c r="E3" s="185"/>
      <c r="F3" s="185"/>
      <c r="G3" s="132"/>
      <c r="H3" s="132"/>
      <c r="I3" s="132"/>
      <c r="J3" s="132"/>
      <c r="K3" s="132"/>
      <c r="L3" s="132"/>
      <c r="M3" s="132"/>
      <c r="N3" s="132"/>
      <c r="O3" s="132"/>
      <c r="P3" s="132"/>
    </row>
    <row r="4" spans="1:17" ht="15.75" customHeight="1" x14ac:dyDescent="0.2">
      <c r="A4" s="274"/>
      <c r="B4" s="268" t="s">
        <v>173</v>
      </c>
      <c r="C4" s="269"/>
      <c r="D4" s="269"/>
      <c r="E4" s="270"/>
      <c r="F4" s="268" t="s">
        <v>174</v>
      </c>
      <c r="G4" s="270"/>
      <c r="H4" s="268" t="s">
        <v>175</v>
      </c>
      <c r="I4" s="269"/>
      <c r="J4" s="269"/>
      <c r="K4" s="269"/>
      <c r="L4" s="270"/>
      <c r="M4" s="268" t="s">
        <v>249</v>
      </c>
      <c r="N4" s="269"/>
      <c r="O4" s="269"/>
      <c r="P4" s="270"/>
      <c r="Q4" s="271" t="s">
        <v>0</v>
      </c>
    </row>
    <row r="5" spans="1:17" s="186" customFormat="1" ht="51" x14ac:dyDescent="0.2">
      <c r="A5" s="275"/>
      <c r="B5" s="15" t="s">
        <v>50</v>
      </c>
      <c r="C5" s="15" t="s">
        <v>164</v>
      </c>
      <c r="D5" s="15" t="s">
        <v>285</v>
      </c>
      <c r="E5" s="15" t="s">
        <v>165</v>
      </c>
      <c r="F5" s="15" t="s">
        <v>158</v>
      </c>
      <c r="G5" s="15" t="s">
        <v>42</v>
      </c>
      <c r="H5" s="15" t="s">
        <v>160</v>
      </c>
      <c r="I5" s="15" t="s">
        <v>157</v>
      </c>
      <c r="J5" s="15" t="s">
        <v>159</v>
      </c>
      <c r="K5" s="15" t="s">
        <v>155</v>
      </c>
      <c r="L5" s="15" t="s">
        <v>156</v>
      </c>
      <c r="M5" s="15" t="s">
        <v>161</v>
      </c>
      <c r="N5" s="15" t="s">
        <v>162</v>
      </c>
      <c r="O5" s="15" t="s">
        <v>163</v>
      </c>
      <c r="P5" s="15" t="s">
        <v>166</v>
      </c>
      <c r="Q5" s="272"/>
    </row>
    <row r="6" spans="1:17" x14ac:dyDescent="0.2">
      <c r="A6" s="187" t="s">
        <v>86</v>
      </c>
      <c r="B6" s="137">
        <v>754</v>
      </c>
      <c r="C6" s="188">
        <v>168</v>
      </c>
      <c r="D6" s="188">
        <v>1197</v>
      </c>
      <c r="E6" s="188">
        <v>213</v>
      </c>
      <c r="F6" s="188">
        <v>63</v>
      </c>
      <c r="G6" s="188">
        <v>443</v>
      </c>
      <c r="H6" s="188">
        <v>8</v>
      </c>
      <c r="I6" s="188">
        <v>484</v>
      </c>
      <c r="J6" s="189">
        <v>168</v>
      </c>
      <c r="K6" s="190">
        <v>214</v>
      </c>
      <c r="L6" s="190">
        <v>339</v>
      </c>
      <c r="M6" s="190">
        <v>26</v>
      </c>
      <c r="N6" s="190">
        <v>201</v>
      </c>
      <c r="O6" s="190">
        <v>45</v>
      </c>
      <c r="P6" s="190">
        <v>14</v>
      </c>
      <c r="Q6" s="140">
        <f t="shared" ref="Q6:Q18" si="0">B6+C6+E6+F6+G6+H6+I6+J6+K6+L6+M6+N6+O6+P6</f>
        <v>3140</v>
      </c>
    </row>
    <row r="7" spans="1:17" x14ac:dyDescent="0.2">
      <c r="A7" s="187" t="s">
        <v>85</v>
      </c>
      <c r="B7" s="137">
        <v>87</v>
      </c>
      <c r="C7" s="137">
        <v>18</v>
      </c>
      <c r="D7" s="137">
        <v>312</v>
      </c>
      <c r="E7" s="137">
        <v>95</v>
      </c>
      <c r="F7" s="137">
        <v>12</v>
      </c>
      <c r="G7" s="137">
        <v>111</v>
      </c>
      <c r="H7" s="137">
        <v>11</v>
      </c>
      <c r="I7" s="137">
        <v>135</v>
      </c>
      <c r="J7" s="138">
        <v>73</v>
      </c>
      <c r="K7" s="139">
        <v>84</v>
      </c>
      <c r="L7" s="139">
        <v>88</v>
      </c>
      <c r="M7" s="139">
        <v>4</v>
      </c>
      <c r="N7" s="139">
        <v>55</v>
      </c>
      <c r="O7" s="139">
        <v>33</v>
      </c>
      <c r="P7" s="139">
        <v>6</v>
      </c>
      <c r="Q7" s="140">
        <f t="shared" si="0"/>
        <v>812</v>
      </c>
    </row>
    <row r="8" spans="1:17" x14ac:dyDescent="0.2">
      <c r="A8" s="187" t="s">
        <v>84</v>
      </c>
      <c r="B8" s="137">
        <v>182</v>
      </c>
      <c r="C8" s="137">
        <v>131</v>
      </c>
      <c r="D8" s="137">
        <v>413</v>
      </c>
      <c r="E8" s="137">
        <v>131</v>
      </c>
      <c r="F8" s="137">
        <v>67</v>
      </c>
      <c r="G8" s="137">
        <v>156</v>
      </c>
      <c r="H8" s="137">
        <v>28</v>
      </c>
      <c r="I8" s="137">
        <v>240</v>
      </c>
      <c r="J8" s="138">
        <v>47</v>
      </c>
      <c r="K8" s="139">
        <v>144</v>
      </c>
      <c r="L8" s="139">
        <v>145</v>
      </c>
      <c r="M8" s="139">
        <v>15</v>
      </c>
      <c r="N8" s="139">
        <v>113</v>
      </c>
      <c r="O8" s="139">
        <v>14</v>
      </c>
      <c r="P8" s="139">
        <v>7</v>
      </c>
      <c r="Q8" s="140">
        <f t="shared" si="0"/>
        <v>1420</v>
      </c>
    </row>
    <row r="9" spans="1:17" x14ac:dyDescent="0.2">
      <c r="A9" s="187" t="s">
        <v>79</v>
      </c>
      <c r="B9" s="137">
        <v>0</v>
      </c>
      <c r="C9" s="137">
        <v>4</v>
      </c>
      <c r="D9" s="137">
        <v>219</v>
      </c>
      <c r="E9" s="137">
        <v>85</v>
      </c>
      <c r="F9" s="137">
        <v>21</v>
      </c>
      <c r="G9" s="137">
        <v>147</v>
      </c>
      <c r="H9" s="137">
        <v>7</v>
      </c>
      <c r="I9" s="137">
        <v>192</v>
      </c>
      <c r="J9" s="138">
        <v>49</v>
      </c>
      <c r="K9" s="139">
        <v>70</v>
      </c>
      <c r="L9" s="139">
        <v>80</v>
      </c>
      <c r="M9" s="139">
        <v>0</v>
      </c>
      <c r="N9" s="139">
        <v>52</v>
      </c>
      <c r="O9" s="139">
        <v>19</v>
      </c>
      <c r="P9" s="139">
        <v>0</v>
      </c>
      <c r="Q9" s="140">
        <f t="shared" si="0"/>
        <v>726</v>
      </c>
    </row>
    <row r="10" spans="1:17" x14ac:dyDescent="0.2">
      <c r="A10" s="187" t="s">
        <v>77</v>
      </c>
      <c r="B10" s="137">
        <v>50</v>
      </c>
      <c r="C10" s="137">
        <v>19</v>
      </c>
      <c r="D10" s="137">
        <v>0</v>
      </c>
      <c r="E10" s="137">
        <v>0</v>
      </c>
      <c r="F10" s="137">
        <v>0</v>
      </c>
      <c r="G10" s="137">
        <v>0</v>
      </c>
      <c r="H10" s="137">
        <v>0</v>
      </c>
      <c r="I10" s="137">
        <v>15</v>
      </c>
      <c r="J10" s="138">
        <v>12</v>
      </c>
      <c r="K10" s="139">
        <v>0</v>
      </c>
      <c r="L10" s="139">
        <v>15</v>
      </c>
      <c r="M10" s="139">
        <v>0</v>
      </c>
      <c r="N10" s="139">
        <v>13</v>
      </c>
      <c r="O10" s="139">
        <v>0</v>
      </c>
      <c r="P10" s="139">
        <v>0</v>
      </c>
      <c r="Q10" s="140">
        <f t="shared" si="0"/>
        <v>124</v>
      </c>
    </row>
    <row r="11" spans="1:17" x14ac:dyDescent="0.2">
      <c r="A11" s="187" t="s">
        <v>277</v>
      </c>
      <c r="B11" s="137">
        <v>198</v>
      </c>
      <c r="C11" s="137">
        <v>95</v>
      </c>
      <c r="D11" s="137">
        <v>415</v>
      </c>
      <c r="E11" s="137">
        <v>193</v>
      </c>
      <c r="F11" s="137">
        <v>44</v>
      </c>
      <c r="G11" s="137">
        <v>247</v>
      </c>
      <c r="H11" s="137">
        <v>34</v>
      </c>
      <c r="I11" s="137">
        <v>362</v>
      </c>
      <c r="J11" s="138">
        <v>187</v>
      </c>
      <c r="K11" s="139">
        <v>125</v>
      </c>
      <c r="L11" s="139">
        <v>182</v>
      </c>
      <c r="M11" s="139">
        <v>20</v>
      </c>
      <c r="N11" s="139">
        <v>137</v>
      </c>
      <c r="O11" s="139">
        <v>37</v>
      </c>
      <c r="P11" s="139">
        <v>4</v>
      </c>
      <c r="Q11" s="140">
        <f t="shared" si="0"/>
        <v>1865</v>
      </c>
    </row>
    <row r="12" spans="1:17" x14ac:dyDescent="0.2">
      <c r="A12" s="136" t="s">
        <v>280</v>
      </c>
      <c r="B12" s="137">
        <v>384</v>
      </c>
      <c r="C12" s="137">
        <v>141</v>
      </c>
      <c r="D12" s="137">
        <v>1276</v>
      </c>
      <c r="E12" s="137">
        <v>169</v>
      </c>
      <c r="F12" s="137">
        <v>74</v>
      </c>
      <c r="G12" s="137">
        <v>419</v>
      </c>
      <c r="H12" s="137">
        <v>10</v>
      </c>
      <c r="I12" s="137">
        <v>553</v>
      </c>
      <c r="J12" s="138">
        <v>138</v>
      </c>
      <c r="K12" s="139">
        <v>145</v>
      </c>
      <c r="L12" s="139">
        <v>292</v>
      </c>
      <c r="M12" s="139">
        <v>17</v>
      </c>
      <c r="N12" s="139">
        <v>164</v>
      </c>
      <c r="O12" s="139">
        <v>33</v>
      </c>
      <c r="P12" s="139">
        <v>13</v>
      </c>
      <c r="Q12" s="140">
        <f t="shared" si="0"/>
        <v>2552</v>
      </c>
    </row>
    <row r="13" spans="1:17" x14ac:dyDescent="0.2">
      <c r="A13" s="187" t="s">
        <v>76</v>
      </c>
      <c r="B13" s="137">
        <v>613</v>
      </c>
      <c r="C13" s="137">
        <v>314</v>
      </c>
      <c r="D13" s="137">
        <v>443</v>
      </c>
      <c r="E13" s="137">
        <v>303</v>
      </c>
      <c r="F13" s="137">
        <v>64</v>
      </c>
      <c r="G13" s="137">
        <v>537</v>
      </c>
      <c r="H13" s="137">
        <v>10</v>
      </c>
      <c r="I13" s="137">
        <v>900</v>
      </c>
      <c r="J13" s="138">
        <v>708</v>
      </c>
      <c r="K13" s="139">
        <v>291</v>
      </c>
      <c r="L13" s="139">
        <v>543</v>
      </c>
      <c r="M13" s="139">
        <v>73</v>
      </c>
      <c r="N13" s="139">
        <v>527</v>
      </c>
      <c r="O13" s="139">
        <v>69</v>
      </c>
      <c r="P13" s="139">
        <v>51</v>
      </c>
      <c r="Q13" s="140">
        <f t="shared" si="0"/>
        <v>5003</v>
      </c>
    </row>
    <row r="14" spans="1:17" x14ac:dyDescent="0.2">
      <c r="A14" s="136" t="s">
        <v>72</v>
      </c>
      <c r="B14" s="137">
        <v>233</v>
      </c>
      <c r="C14" s="137">
        <v>51</v>
      </c>
      <c r="D14" s="137">
        <v>354</v>
      </c>
      <c r="E14" s="137">
        <v>125</v>
      </c>
      <c r="F14" s="137">
        <v>28</v>
      </c>
      <c r="G14" s="137">
        <v>136</v>
      </c>
      <c r="H14" s="137">
        <v>10</v>
      </c>
      <c r="I14" s="137">
        <v>199</v>
      </c>
      <c r="J14" s="138">
        <v>40</v>
      </c>
      <c r="K14" s="139">
        <v>74</v>
      </c>
      <c r="L14" s="139">
        <v>103</v>
      </c>
      <c r="M14" s="139">
        <v>0</v>
      </c>
      <c r="N14" s="139">
        <v>80</v>
      </c>
      <c r="O14" s="139">
        <v>14</v>
      </c>
      <c r="P14" s="139">
        <v>8</v>
      </c>
      <c r="Q14" s="140">
        <f t="shared" si="0"/>
        <v>1101</v>
      </c>
    </row>
    <row r="15" spans="1:17" x14ac:dyDescent="0.2">
      <c r="A15" s="187" t="s">
        <v>278</v>
      </c>
      <c r="B15" s="137">
        <v>127</v>
      </c>
      <c r="C15" s="137">
        <v>7</v>
      </c>
      <c r="D15" s="137">
        <v>831</v>
      </c>
      <c r="E15" s="137">
        <v>308</v>
      </c>
      <c r="F15" s="137">
        <v>39</v>
      </c>
      <c r="G15" s="137">
        <v>293</v>
      </c>
      <c r="H15" s="137">
        <v>18</v>
      </c>
      <c r="I15" s="137">
        <v>370</v>
      </c>
      <c r="J15" s="138">
        <v>111</v>
      </c>
      <c r="K15" s="139">
        <v>226</v>
      </c>
      <c r="L15" s="139">
        <v>188</v>
      </c>
      <c r="M15" s="139">
        <v>15</v>
      </c>
      <c r="N15" s="139">
        <v>153</v>
      </c>
      <c r="O15" s="139">
        <v>42</v>
      </c>
      <c r="P15" s="139">
        <v>26</v>
      </c>
      <c r="Q15" s="140">
        <f t="shared" si="0"/>
        <v>1923</v>
      </c>
    </row>
    <row r="16" spans="1:17" x14ac:dyDescent="0.2">
      <c r="A16" s="187" t="s">
        <v>279</v>
      </c>
      <c r="B16" s="137">
        <v>592</v>
      </c>
      <c r="C16" s="137">
        <v>267</v>
      </c>
      <c r="D16" s="137">
        <v>359</v>
      </c>
      <c r="E16" s="137">
        <v>236</v>
      </c>
      <c r="F16" s="137">
        <v>66</v>
      </c>
      <c r="G16" s="137">
        <v>370</v>
      </c>
      <c r="H16" s="137">
        <v>17</v>
      </c>
      <c r="I16" s="137">
        <v>359</v>
      </c>
      <c r="J16" s="138">
        <v>135</v>
      </c>
      <c r="K16" s="139">
        <v>218</v>
      </c>
      <c r="L16" s="139">
        <v>155</v>
      </c>
      <c r="M16" s="139">
        <v>44</v>
      </c>
      <c r="N16" s="139">
        <v>111</v>
      </c>
      <c r="O16" s="139">
        <v>28</v>
      </c>
      <c r="P16" s="139">
        <v>29</v>
      </c>
      <c r="Q16" s="140">
        <f t="shared" si="0"/>
        <v>2627</v>
      </c>
    </row>
    <row r="17" spans="1:17" x14ac:dyDescent="0.2">
      <c r="A17" s="136" t="s">
        <v>70</v>
      </c>
      <c r="B17" s="137">
        <v>130</v>
      </c>
      <c r="C17" s="137">
        <v>5</v>
      </c>
      <c r="D17" s="137">
        <v>586</v>
      </c>
      <c r="E17" s="137">
        <v>115</v>
      </c>
      <c r="F17" s="137">
        <v>22</v>
      </c>
      <c r="G17" s="137">
        <v>106</v>
      </c>
      <c r="H17" s="137">
        <v>0</v>
      </c>
      <c r="I17" s="137">
        <v>153</v>
      </c>
      <c r="J17" s="138">
        <v>101</v>
      </c>
      <c r="K17" s="139">
        <v>163</v>
      </c>
      <c r="L17" s="139">
        <v>126</v>
      </c>
      <c r="M17" s="139">
        <v>13</v>
      </c>
      <c r="N17" s="139">
        <v>70</v>
      </c>
      <c r="O17" s="139">
        <v>23</v>
      </c>
      <c r="P17" s="139">
        <v>12</v>
      </c>
      <c r="Q17" s="140">
        <f t="shared" si="0"/>
        <v>1039</v>
      </c>
    </row>
    <row r="18" spans="1:17" x14ac:dyDescent="0.2">
      <c r="A18" s="136" t="s">
        <v>68</v>
      </c>
      <c r="B18" s="137">
        <v>387</v>
      </c>
      <c r="C18" s="137">
        <v>69</v>
      </c>
      <c r="D18" s="137">
        <v>127</v>
      </c>
      <c r="E18" s="137">
        <v>113</v>
      </c>
      <c r="F18" s="137">
        <v>39</v>
      </c>
      <c r="G18" s="137">
        <v>273</v>
      </c>
      <c r="H18" s="137">
        <v>7</v>
      </c>
      <c r="I18" s="137">
        <v>244</v>
      </c>
      <c r="J18" s="138">
        <v>126</v>
      </c>
      <c r="K18" s="139">
        <v>114</v>
      </c>
      <c r="L18" s="139">
        <v>204</v>
      </c>
      <c r="M18" s="139">
        <v>0</v>
      </c>
      <c r="N18" s="139">
        <v>226</v>
      </c>
      <c r="O18" s="139">
        <v>27</v>
      </c>
      <c r="P18" s="139">
        <v>39</v>
      </c>
      <c r="Q18" s="140">
        <f t="shared" si="0"/>
        <v>1868</v>
      </c>
    </row>
    <row r="19" spans="1:17" x14ac:dyDescent="0.2">
      <c r="A19" s="191" t="s">
        <v>66</v>
      </c>
      <c r="B19" s="192">
        <f>SUM(B6:B18)</f>
        <v>3737</v>
      </c>
      <c r="C19" s="192">
        <f t="shared" ref="C19:P19" si="1">SUM(C6:C18)</f>
        <v>1289</v>
      </c>
      <c r="D19" s="192">
        <f t="shared" si="1"/>
        <v>6532</v>
      </c>
      <c r="E19" s="192">
        <f t="shared" si="1"/>
        <v>2086</v>
      </c>
      <c r="F19" s="192">
        <f t="shared" si="1"/>
        <v>539</v>
      </c>
      <c r="G19" s="192">
        <f t="shared" si="1"/>
        <v>3238</v>
      </c>
      <c r="H19" s="192">
        <f t="shared" si="1"/>
        <v>160</v>
      </c>
      <c r="I19" s="192">
        <f t="shared" si="1"/>
        <v>4206</v>
      </c>
      <c r="J19" s="192">
        <f t="shared" si="1"/>
        <v>1895</v>
      </c>
      <c r="K19" s="192">
        <f t="shared" si="1"/>
        <v>1868</v>
      </c>
      <c r="L19" s="192">
        <f t="shared" si="1"/>
        <v>2460</v>
      </c>
      <c r="M19" s="192">
        <f t="shared" si="1"/>
        <v>227</v>
      </c>
      <c r="N19" s="192">
        <f t="shared" si="1"/>
        <v>1902</v>
      </c>
      <c r="O19" s="192">
        <f t="shared" si="1"/>
        <v>384</v>
      </c>
      <c r="P19" s="192">
        <f t="shared" si="1"/>
        <v>209</v>
      </c>
      <c r="Q19" s="193">
        <f>SUM(B19:P19)</f>
        <v>30732</v>
      </c>
    </row>
    <row r="20" spans="1:17" x14ac:dyDescent="0.2">
      <c r="A20" s="136" t="s">
        <v>149</v>
      </c>
      <c r="B20" s="137">
        <v>30</v>
      </c>
      <c r="C20" s="137">
        <v>0</v>
      </c>
      <c r="D20" s="137">
        <v>26</v>
      </c>
      <c r="E20" s="137">
        <v>0</v>
      </c>
      <c r="F20" s="137">
        <v>12</v>
      </c>
      <c r="G20" s="137">
        <v>20</v>
      </c>
      <c r="H20" s="137">
        <v>0</v>
      </c>
      <c r="I20" s="137">
        <v>21</v>
      </c>
      <c r="J20" s="138">
        <v>11</v>
      </c>
      <c r="K20" s="139">
        <v>0</v>
      </c>
      <c r="L20" s="139">
        <v>24</v>
      </c>
      <c r="M20" s="139">
        <v>0</v>
      </c>
      <c r="N20" s="139">
        <v>17</v>
      </c>
      <c r="O20" s="139">
        <v>0</v>
      </c>
      <c r="P20" s="139">
        <v>0</v>
      </c>
      <c r="Q20" s="140">
        <f>B20+C20+E20+F20+G20+H20+I20+J20+K20+L20+M20+N20+O20+P20</f>
        <v>135</v>
      </c>
    </row>
    <row r="21" spans="1:17" x14ac:dyDescent="0.2">
      <c r="A21" s="136" t="s">
        <v>148</v>
      </c>
      <c r="B21" s="137">
        <v>17</v>
      </c>
      <c r="C21" s="137">
        <v>35</v>
      </c>
      <c r="D21" s="137">
        <v>229</v>
      </c>
      <c r="E21" s="137">
        <v>0</v>
      </c>
      <c r="F21" s="137">
        <v>19</v>
      </c>
      <c r="G21" s="137">
        <v>20</v>
      </c>
      <c r="H21" s="137">
        <v>0</v>
      </c>
      <c r="I21" s="137">
        <v>22</v>
      </c>
      <c r="J21" s="138">
        <v>21</v>
      </c>
      <c r="K21" s="139">
        <v>0</v>
      </c>
      <c r="L21" s="139">
        <v>24</v>
      </c>
      <c r="M21" s="139">
        <v>0</v>
      </c>
      <c r="N21" s="139">
        <v>20</v>
      </c>
      <c r="O21" s="139">
        <v>0</v>
      </c>
      <c r="P21" s="139">
        <v>0</v>
      </c>
      <c r="Q21" s="140">
        <f>B21+C21+E21+F21+G21+H21+I21+J21+K21+L21+M21+N21+O21+P21</f>
        <v>178</v>
      </c>
    </row>
    <row r="22" spans="1:17" x14ac:dyDescent="0.2">
      <c r="A22" s="136" t="s">
        <v>150</v>
      </c>
      <c r="B22" s="137">
        <v>0</v>
      </c>
      <c r="C22" s="137">
        <v>0</v>
      </c>
      <c r="D22" s="137">
        <v>0</v>
      </c>
      <c r="E22" s="137">
        <v>34</v>
      </c>
      <c r="F22" s="137">
        <v>0</v>
      </c>
      <c r="G22" s="137">
        <v>16</v>
      </c>
      <c r="H22" s="137">
        <v>0</v>
      </c>
      <c r="I22" s="137">
        <v>14</v>
      </c>
      <c r="J22" s="138">
        <v>0</v>
      </c>
      <c r="K22" s="139">
        <v>0</v>
      </c>
      <c r="L22" s="139">
        <v>0</v>
      </c>
      <c r="M22" s="139">
        <v>0</v>
      </c>
      <c r="N22" s="139">
        <v>0</v>
      </c>
      <c r="O22" s="139">
        <v>0</v>
      </c>
      <c r="P22" s="139">
        <v>0</v>
      </c>
      <c r="Q22" s="140">
        <f>B22+C22+E22+F22+G22+H22+I22+J22+K22+L22+M22+N22+O22+P22</f>
        <v>64</v>
      </c>
    </row>
    <row r="23" spans="1:17" x14ac:dyDescent="0.2">
      <c r="A23" s="136" t="s">
        <v>253</v>
      </c>
      <c r="B23" s="137">
        <v>18</v>
      </c>
      <c r="C23" s="137">
        <v>0</v>
      </c>
      <c r="D23" s="137">
        <v>140</v>
      </c>
      <c r="E23" s="137">
        <v>103</v>
      </c>
      <c r="F23" s="137">
        <v>0</v>
      </c>
      <c r="G23" s="137">
        <v>86</v>
      </c>
      <c r="H23" s="137">
        <v>6</v>
      </c>
      <c r="I23" s="137">
        <v>53</v>
      </c>
      <c r="J23" s="138">
        <v>37</v>
      </c>
      <c r="K23" s="139">
        <v>12</v>
      </c>
      <c r="L23" s="139">
        <v>37</v>
      </c>
      <c r="M23" s="139">
        <v>0</v>
      </c>
      <c r="N23" s="139">
        <v>0</v>
      </c>
      <c r="O23" s="139">
        <v>0</v>
      </c>
      <c r="P23" s="139">
        <v>12</v>
      </c>
      <c r="Q23" s="140">
        <f>B23+C23+E23+F23+G23+H23+I23+J23+K23+L23+M23+N23+O23+P23</f>
        <v>364</v>
      </c>
    </row>
    <row r="24" spans="1:17" x14ac:dyDescent="0.2">
      <c r="A24" s="136" t="s">
        <v>282</v>
      </c>
      <c r="B24" s="137">
        <v>0</v>
      </c>
      <c r="C24" s="137">
        <v>0</v>
      </c>
      <c r="D24" s="137">
        <v>0</v>
      </c>
      <c r="E24" s="137">
        <v>0</v>
      </c>
      <c r="F24" s="137">
        <v>0</v>
      </c>
      <c r="G24" s="137">
        <v>0</v>
      </c>
      <c r="H24" s="137">
        <v>0</v>
      </c>
      <c r="I24" s="137">
        <v>0</v>
      </c>
      <c r="J24" s="194">
        <v>0</v>
      </c>
      <c r="K24" s="194">
        <v>0</v>
      </c>
      <c r="L24" s="194">
        <v>0</v>
      </c>
      <c r="M24" s="194">
        <v>0</v>
      </c>
      <c r="N24" s="195">
        <v>0</v>
      </c>
      <c r="O24" s="194">
        <v>0</v>
      </c>
      <c r="P24" s="195">
        <v>0</v>
      </c>
      <c r="Q24" s="140">
        <f>B24+C24+E24+F24+G24+H24+I24+J24+K24+L24+M24+N24+O24+P24</f>
        <v>0</v>
      </c>
    </row>
    <row r="25" spans="1:17" x14ac:dyDescent="0.2">
      <c r="A25" s="191" t="s">
        <v>64</v>
      </c>
      <c r="B25" s="192">
        <f>SUM(B19:B24)</f>
        <v>3802</v>
      </c>
      <c r="C25" s="192">
        <f t="shared" ref="C25:P25" si="2">SUM(C19:C24)</f>
        <v>1324</v>
      </c>
      <c r="D25" s="192">
        <f t="shared" si="2"/>
        <v>6927</v>
      </c>
      <c r="E25" s="192">
        <f t="shared" si="2"/>
        <v>2223</v>
      </c>
      <c r="F25" s="192">
        <f t="shared" si="2"/>
        <v>570</v>
      </c>
      <c r="G25" s="192">
        <f t="shared" si="2"/>
        <v>3380</v>
      </c>
      <c r="H25" s="192">
        <f t="shared" si="2"/>
        <v>166</v>
      </c>
      <c r="I25" s="192">
        <f t="shared" si="2"/>
        <v>4316</v>
      </c>
      <c r="J25" s="192">
        <f t="shared" si="2"/>
        <v>1964</v>
      </c>
      <c r="K25" s="192">
        <f t="shared" si="2"/>
        <v>1880</v>
      </c>
      <c r="L25" s="192">
        <f t="shared" si="2"/>
        <v>2545</v>
      </c>
      <c r="M25" s="192">
        <f t="shared" si="2"/>
        <v>227</v>
      </c>
      <c r="N25" s="192">
        <f t="shared" si="2"/>
        <v>1939</v>
      </c>
      <c r="O25" s="192">
        <f t="shared" si="2"/>
        <v>384</v>
      </c>
      <c r="P25" s="192">
        <f t="shared" si="2"/>
        <v>221</v>
      </c>
      <c r="Q25" s="193">
        <f>SUM(B25:P25)</f>
        <v>31868</v>
      </c>
    </row>
    <row r="27" spans="1:17" x14ac:dyDescent="0.2">
      <c r="B27" s="141"/>
      <c r="C27" s="141"/>
      <c r="D27" s="141"/>
    </row>
    <row r="28" spans="1:17" x14ac:dyDescent="0.2">
      <c r="B28" s="141"/>
      <c r="C28" s="141"/>
      <c r="D28" s="141"/>
    </row>
    <row r="29" spans="1:17" x14ac:dyDescent="0.2">
      <c r="B29" s="141"/>
      <c r="C29" s="141"/>
      <c r="D29" s="141"/>
    </row>
    <row r="30" spans="1:17" x14ac:dyDescent="0.2">
      <c r="B30" s="141"/>
      <c r="C30" s="141"/>
      <c r="D30" s="141"/>
    </row>
    <row r="31" spans="1:17" x14ac:dyDescent="0.2">
      <c r="B31" s="141"/>
      <c r="C31" s="141"/>
      <c r="D31" s="141"/>
    </row>
    <row r="32" spans="1:17" x14ac:dyDescent="0.2">
      <c r="B32" s="141"/>
      <c r="C32" s="141"/>
      <c r="D32" s="141"/>
    </row>
    <row r="33" spans="5:16" s="141" customFormat="1" x14ac:dyDescent="0.2">
      <c r="E33" s="132"/>
      <c r="F33" s="132"/>
      <c r="G33" s="132"/>
      <c r="H33" s="132"/>
      <c r="I33" s="132"/>
      <c r="J33" s="132"/>
      <c r="K33" s="132"/>
      <c r="L33" s="132"/>
      <c r="M33" s="132"/>
      <c r="N33" s="132"/>
      <c r="O33" s="132"/>
      <c r="P33" s="132"/>
    </row>
    <row r="34" spans="5:16" s="141" customFormat="1" x14ac:dyDescent="0.2">
      <c r="E34" s="132"/>
      <c r="F34" s="132"/>
      <c r="G34" s="132"/>
      <c r="H34" s="132"/>
      <c r="I34" s="132"/>
      <c r="J34" s="132"/>
      <c r="K34" s="132"/>
      <c r="L34" s="132"/>
      <c r="M34" s="132"/>
      <c r="N34" s="132"/>
      <c r="O34" s="132"/>
      <c r="P34" s="132"/>
    </row>
    <row r="35" spans="5:16" s="141" customFormat="1" x14ac:dyDescent="0.2">
      <c r="E35" s="132"/>
      <c r="F35" s="132"/>
      <c r="G35" s="132"/>
      <c r="H35" s="132"/>
      <c r="I35" s="132"/>
      <c r="J35" s="132"/>
      <c r="K35" s="132"/>
      <c r="L35" s="132"/>
      <c r="M35" s="132"/>
      <c r="N35" s="132"/>
      <c r="O35" s="132"/>
      <c r="P35" s="132"/>
    </row>
    <row r="36" spans="5:16" s="141" customFormat="1" x14ac:dyDescent="0.2">
      <c r="E36" s="132"/>
      <c r="F36" s="132"/>
      <c r="G36" s="132"/>
      <c r="H36" s="132"/>
      <c r="I36" s="132"/>
      <c r="J36" s="132"/>
      <c r="K36" s="132"/>
      <c r="L36" s="132"/>
      <c r="M36" s="132"/>
      <c r="N36" s="132"/>
      <c r="O36" s="132"/>
      <c r="P36" s="132"/>
    </row>
    <row r="37" spans="5:16" s="141" customFormat="1" x14ac:dyDescent="0.2">
      <c r="E37" s="132"/>
      <c r="F37" s="132"/>
      <c r="G37" s="132"/>
      <c r="H37" s="132"/>
      <c r="I37" s="132"/>
      <c r="J37" s="132"/>
      <c r="K37" s="132"/>
      <c r="L37" s="132"/>
      <c r="M37" s="132"/>
      <c r="N37" s="132"/>
      <c r="O37" s="132"/>
      <c r="P37" s="132"/>
    </row>
    <row r="38" spans="5:16" s="141" customFormat="1" x14ac:dyDescent="0.2">
      <c r="E38" s="132"/>
      <c r="F38" s="132"/>
      <c r="G38" s="132"/>
      <c r="H38" s="132"/>
      <c r="I38" s="132"/>
      <c r="J38" s="132"/>
      <c r="K38" s="132"/>
      <c r="L38" s="132"/>
      <c r="M38" s="132"/>
      <c r="N38" s="132"/>
      <c r="O38" s="132"/>
      <c r="P38" s="132"/>
    </row>
    <row r="39" spans="5:16" s="141" customFormat="1" x14ac:dyDescent="0.2">
      <c r="E39" s="132"/>
      <c r="F39" s="132"/>
      <c r="G39" s="132"/>
      <c r="H39" s="132"/>
      <c r="I39" s="132"/>
      <c r="J39" s="132"/>
      <c r="K39" s="132"/>
      <c r="L39" s="132"/>
      <c r="M39" s="132"/>
      <c r="N39" s="132"/>
      <c r="O39" s="132"/>
      <c r="P39" s="132"/>
    </row>
    <row r="40" spans="5:16" s="141" customFormat="1" x14ac:dyDescent="0.2">
      <c r="E40" s="132"/>
      <c r="F40" s="132"/>
      <c r="G40" s="132"/>
      <c r="H40" s="132"/>
      <c r="I40" s="132"/>
      <c r="J40" s="132"/>
      <c r="K40" s="132"/>
      <c r="L40" s="132"/>
      <c r="M40" s="132"/>
      <c r="N40" s="132"/>
      <c r="O40" s="132"/>
      <c r="P40" s="132"/>
    </row>
    <row r="41" spans="5:16" s="141" customFormat="1" x14ac:dyDescent="0.2">
      <c r="E41" s="132"/>
      <c r="F41" s="132"/>
      <c r="G41" s="132"/>
      <c r="H41" s="132"/>
      <c r="I41" s="132"/>
      <c r="J41" s="132"/>
      <c r="K41" s="132"/>
      <c r="L41" s="132"/>
      <c r="M41" s="132"/>
      <c r="N41" s="132"/>
      <c r="O41" s="132"/>
      <c r="P41" s="132"/>
    </row>
    <row r="42" spans="5:16" s="141" customFormat="1" x14ac:dyDescent="0.2">
      <c r="E42" s="132"/>
      <c r="F42" s="132"/>
      <c r="G42" s="132"/>
      <c r="H42" s="132"/>
      <c r="I42" s="132"/>
      <c r="J42" s="132"/>
      <c r="K42" s="132"/>
      <c r="L42" s="132"/>
      <c r="M42" s="132"/>
      <c r="N42" s="132"/>
      <c r="O42" s="132"/>
      <c r="P42" s="132"/>
    </row>
    <row r="43" spans="5:16" s="141" customFormat="1" x14ac:dyDescent="0.2">
      <c r="E43" s="132"/>
      <c r="F43" s="132"/>
      <c r="G43" s="132"/>
      <c r="H43" s="132"/>
      <c r="I43" s="132"/>
      <c r="J43" s="132"/>
      <c r="K43" s="132"/>
      <c r="L43" s="132"/>
      <c r="M43" s="132"/>
      <c r="N43" s="132"/>
      <c r="O43" s="132"/>
      <c r="P43" s="132"/>
    </row>
    <row r="44" spans="5:16" s="141" customFormat="1" x14ac:dyDescent="0.2">
      <c r="E44" s="132"/>
      <c r="F44" s="132"/>
      <c r="G44" s="132"/>
      <c r="H44" s="132"/>
      <c r="I44" s="132"/>
      <c r="J44" s="132"/>
      <c r="K44" s="132"/>
      <c r="L44" s="132"/>
      <c r="M44" s="132"/>
      <c r="N44" s="132"/>
      <c r="O44" s="132"/>
      <c r="P44" s="132"/>
    </row>
    <row r="45" spans="5:16" s="141" customFormat="1" x14ac:dyDescent="0.2">
      <c r="E45" s="132"/>
      <c r="F45" s="132"/>
      <c r="G45" s="132"/>
      <c r="H45" s="132"/>
      <c r="I45" s="132"/>
      <c r="J45" s="132"/>
      <c r="K45" s="132"/>
      <c r="L45" s="132"/>
      <c r="M45" s="132"/>
      <c r="N45" s="132"/>
      <c r="O45" s="132"/>
      <c r="P45" s="132"/>
    </row>
    <row r="46" spans="5:16" s="141" customFormat="1" x14ac:dyDescent="0.2">
      <c r="E46" s="132"/>
      <c r="F46" s="132"/>
      <c r="G46" s="132"/>
      <c r="H46" s="132"/>
      <c r="I46" s="132"/>
      <c r="J46" s="132"/>
      <c r="K46" s="132"/>
      <c r="L46" s="132"/>
      <c r="M46" s="132"/>
      <c r="N46" s="132"/>
      <c r="O46" s="132"/>
      <c r="P46" s="132"/>
    </row>
    <row r="47" spans="5:16" s="141" customFormat="1" x14ac:dyDescent="0.2">
      <c r="E47" s="132"/>
      <c r="F47" s="132"/>
      <c r="G47" s="132"/>
      <c r="H47" s="132"/>
      <c r="I47" s="132"/>
      <c r="J47" s="132"/>
      <c r="K47" s="132"/>
      <c r="L47" s="132"/>
      <c r="M47" s="132"/>
      <c r="N47" s="132"/>
      <c r="O47" s="132"/>
      <c r="P47" s="132"/>
    </row>
    <row r="48" spans="5:16" s="141" customFormat="1" x14ac:dyDescent="0.2">
      <c r="E48" s="132"/>
      <c r="F48" s="132"/>
      <c r="G48" s="132"/>
      <c r="H48" s="132"/>
      <c r="I48" s="132"/>
      <c r="J48" s="132"/>
      <c r="K48" s="132"/>
      <c r="L48" s="132"/>
      <c r="M48" s="132"/>
      <c r="N48" s="132"/>
      <c r="O48" s="132"/>
      <c r="P48" s="132"/>
    </row>
    <row r="49" spans="5:16" s="141" customFormat="1" x14ac:dyDescent="0.2">
      <c r="E49" s="132"/>
      <c r="F49" s="132"/>
      <c r="G49" s="132"/>
      <c r="H49" s="132"/>
      <c r="I49" s="132"/>
      <c r="J49" s="132"/>
      <c r="K49" s="132"/>
      <c r="L49" s="132"/>
      <c r="M49" s="132"/>
      <c r="N49" s="132"/>
      <c r="O49" s="132"/>
      <c r="P49" s="132"/>
    </row>
    <row r="50" spans="5:16" s="141" customFormat="1" x14ac:dyDescent="0.2">
      <c r="E50" s="132"/>
      <c r="F50" s="132"/>
      <c r="G50" s="132"/>
      <c r="H50" s="132"/>
      <c r="I50" s="132"/>
      <c r="J50" s="132"/>
      <c r="K50" s="132"/>
      <c r="L50" s="132"/>
      <c r="M50" s="132"/>
      <c r="N50" s="132"/>
      <c r="O50" s="132"/>
      <c r="P50" s="132"/>
    </row>
    <row r="51" spans="5:16" s="141" customFormat="1" x14ac:dyDescent="0.2">
      <c r="E51" s="132"/>
      <c r="F51" s="132"/>
      <c r="G51" s="132"/>
      <c r="H51" s="132"/>
      <c r="I51" s="132"/>
      <c r="J51" s="132"/>
      <c r="K51" s="132"/>
      <c r="L51" s="132"/>
      <c r="M51" s="132"/>
      <c r="N51" s="132"/>
      <c r="O51" s="132"/>
      <c r="P51" s="132"/>
    </row>
    <row r="52" spans="5:16" s="141" customFormat="1" x14ac:dyDescent="0.2">
      <c r="E52" s="132"/>
      <c r="F52" s="132"/>
      <c r="G52" s="132"/>
      <c r="H52" s="132"/>
      <c r="I52" s="132"/>
      <c r="J52" s="132"/>
      <c r="K52" s="132"/>
      <c r="L52" s="132"/>
      <c r="M52" s="132"/>
      <c r="N52" s="132"/>
      <c r="O52" s="132"/>
      <c r="P52" s="132"/>
    </row>
    <row r="53" spans="5:16" s="141" customFormat="1" x14ac:dyDescent="0.2">
      <c r="E53" s="132"/>
      <c r="F53" s="132"/>
      <c r="G53" s="132"/>
      <c r="H53" s="132"/>
      <c r="I53" s="132"/>
      <c r="J53" s="132"/>
      <c r="K53" s="132"/>
      <c r="L53" s="132"/>
      <c r="M53" s="132"/>
      <c r="N53" s="132"/>
      <c r="O53" s="132"/>
      <c r="P53" s="132"/>
    </row>
    <row r="54" spans="5:16" s="141" customFormat="1" x14ac:dyDescent="0.2">
      <c r="E54" s="132"/>
      <c r="F54" s="132"/>
      <c r="G54" s="132"/>
      <c r="H54" s="132"/>
      <c r="I54" s="132"/>
      <c r="J54" s="132"/>
      <c r="K54" s="132"/>
      <c r="L54" s="132"/>
      <c r="M54" s="132"/>
      <c r="N54" s="132"/>
      <c r="O54" s="132"/>
      <c r="P54" s="132"/>
    </row>
    <row r="55" spans="5:16" s="141" customFormat="1" x14ac:dyDescent="0.2">
      <c r="E55" s="132"/>
      <c r="F55" s="132"/>
      <c r="G55" s="132"/>
      <c r="H55" s="132"/>
      <c r="I55" s="132"/>
      <c r="J55" s="132"/>
      <c r="K55" s="132"/>
      <c r="L55" s="132"/>
      <c r="M55" s="132"/>
      <c r="N55" s="132"/>
      <c r="O55" s="132"/>
      <c r="P55" s="132"/>
    </row>
    <row r="56" spans="5:16" s="141" customFormat="1" x14ac:dyDescent="0.2">
      <c r="E56" s="132"/>
      <c r="F56" s="132"/>
      <c r="G56" s="132"/>
      <c r="H56" s="132"/>
      <c r="I56" s="132"/>
      <c r="J56" s="132"/>
      <c r="K56" s="132"/>
      <c r="L56" s="132"/>
      <c r="M56" s="132"/>
      <c r="N56" s="132"/>
      <c r="O56" s="132"/>
      <c r="P56" s="132"/>
    </row>
    <row r="57" spans="5:16" s="141" customFormat="1" x14ac:dyDescent="0.2">
      <c r="E57" s="132"/>
      <c r="F57" s="132"/>
      <c r="G57" s="132"/>
      <c r="H57" s="132"/>
      <c r="I57" s="132"/>
      <c r="J57" s="132"/>
      <c r="K57" s="132"/>
      <c r="L57" s="132"/>
      <c r="M57" s="132"/>
      <c r="N57" s="132"/>
      <c r="O57" s="132"/>
      <c r="P57" s="132"/>
    </row>
    <row r="58" spans="5:16" s="141" customFormat="1" x14ac:dyDescent="0.2">
      <c r="E58" s="132"/>
      <c r="F58" s="132"/>
      <c r="G58" s="132"/>
      <c r="H58" s="132"/>
      <c r="I58" s="132"/>
      <c r="J58" s="132"/>
      <c r="K58" s="132"/>
      <c r="L58" s="132"/>
      <c r="M58" s="132"/>
      <c r="N58" s="132"/>
      <c r="O58" s="132"/>
      <c r="P58" s="132"/>
    </row>
    <row r="59" spans="5:16" s="141" customFormat="1" x14ac:dyDescent="0.2">
      <c r="E59" s="132"/>
      <c r="F59" s="132"/>
      <c r="G59" s="132"/>
      <c r="H59" s="132"/>
      <c r="I59" s="132"/>
      <c r="J59" s="132"/>
      <c r="K59" s="132"/>
      <c r="L59" s="132"/>
      <c r="M59" s="132"/>
      <c r="N59" s="132"/>
      <c r="O59" s="132"/>
      <c r="P59" s="132"/>
    </row>
    <row r="60" spans="5:16" s="141" customFormat="1" x14ac:dyDescent="0.2">
      <c r="E60" s="132"/>
      <c r="F60" s="132"/>
      <c r="G60" s="132"/>
      <c r="H60" s="132"/>
      <c r="I60" s="132"/>
      <c r="J60" s="132"/>
      <c r="K60" s="132"/>
      <c r="L60" s="132"/>
      <c r="M60" s="132"/>
      <c r="N60" s="132"/>
      <c r="O60" s="132"/>
      <c r="P60" s="132"/>
    </row>
    <row r="61" spans="5:16" s="141" customFormat="1" x14ac:dyDescent="0.2">
      <c r="E61" s="132"/>
      <c r="F61" s="132"/>
      <c r="G61" s="132"/>
      <c r="H61" s="132"/>
      <c r="I61" s="132"/>
      <c r="J61" s="132"/>
      <c r="K61" s="132"/>
      <c r="L61" s="132"/>
      <c r="M61" s="132"/>
      <c r="N61" s="132"/>
      <c r="O61" s="132"/>
      <c r="P61" s="132"/>
    </row>
    <row r="62" spans="5:16" s="141" customFormat="1" x14ac:dyDescent="0.2">
      <c r="E62" s="132"/>
      <c r="F62" s="132"/>
      <c r="G62" s="132"/>
      <c r="H62" s="132"/>
      <c r="I62" s="132"/>
      <c r="J62" s="132"/>
      <c r="K62" s="132"/>
      <c r="L62" s="132"/>
      <c r="M62" s="132"/>
      <c r="N62" s="132"/>
      <c r="O62" s="132"/>
      <c r="P62" s="132"/>
    </row>
    <row r="63" spans="5:16" s="141" customFormat="1" x14ac:dyDescent="0.2">
      <c r="E63" s="132"/>
      <c r="F63" s="132"/>
      <c r="G63" s="132"/>
      <c r="H63" s="132"/>
      <c r="I63" s="132"/>
      <c r="J63" s="132"/>
      <c r="K63" s="132"/>
      <c r="L63" s="132"/>
      <c r="M63" s="132"/>
      <c r="N63" s="132"/>
      <c r="O63" s="132"/>
      <c r="P63" s="132"/>
    </row>
    <row r="64" spans="5:16" s="141" customFormat="1" x14ac:dyDescent="0.2">
      <c r="E64" s="132"/>
      <c r="F64" s="132"/>
      <c r="G64" s="132"/>
      <c r="H64" s="132"/>
      <c r="I64" s="132"/>
      <c r="J64" s="132"/>
      <c r="K64" s="132"/>
      <c r="L64" s="132"/>
      <c r="M64" s="132"/>
      <c r="N64" s="132"/>
      <c r="O64" s="132"/>
      <c r="P64" s="132"/>
    </row>
    <row r="65" spans="5:16" s="141" customFormat="1" x14ac:dyDescent="0.2">
      <c r="E65" s="132"/>
      <c r="F65" s="132"/>
      <c r="G65" s="132"/>
      <c r="H65" s="132"/>
      <c r="I65" s="132"/>
      <c r="J65" s="132"/>
      <c r="K65" s="132"/>
      <c r="L65" s="132"/>
      <c r="M65" s="132"/>
      <c r="N65" s="132"/>
      <c r="O65" s="132"/>
      <c r="P65" s="132"/>
    </row>
    <row r="66" spans="5:16" s="141" customFormat="1" x14ac:dyDescent="0.2">
      <c r="E66" s="132"/>
      <c r="F66" s="132"/>
      <c r="G66" s="132"/>
      <c r="H66" s="132"/>
      <c r="I66" s="132"/>
      <c r="J66" s="132"/>
      <c r="K66" s="132"/>
      <c r="L66" s="132"/>
      <c r="M66" s="132"/>
      <c r="N66" s="132"/>
      <c r="O66" s="132"/>
      <c r="P66" s="132"/>
    </row>
    <row r="67" spans="5:16" s="141" customFormat="1" x14ac:dyDescent="0.2">
      <c r="E67" s="132"/>
      <c r="F67" s="132"/>
      <c r="G67" s="132"/>
      <c r="H67" s="132"/>
      <c r="I67" s="132"/>
      <c r="J67" s="132"/>
      <c r="K67" s="132"/>
      <c r="L67" s="132"/>
      <c r="M67" s="132"/>
      <c r="N67" s="132"/>
      <c r="O67" s="132"/>
      <c r="P67" s="132"/>
    </row>
    <row r="68" spans="5:16" s="141" customFormat="1" x14ac:dyDescent="0.2">
      <c r="E68" s="132"/>
      <c r="F68" s="132"/>
      <c r="G68" s="132"/>
      <c r="H68" s="132"/>
      <c r="I68" s="132"/>
      <c r="J68" s="132"/>
      <c r="K68" s="132"/>
      <c r="L68" s="132"/>
      <c r="M68" s="132"/>
      <c r="N68" s="132"/>
      <c r="O68" s="132"/>
      <c r="P68" s="132"/>
    </row>
    <row r="69" spans="5:16" s="141" customFormat="1" x14ac:dyDescent="0.2">
      <c r="E69" s="132"/>
      <c r="F69" s="132"/>
      <c r="G69" s="132"/>
      <c r="H69" s="132"/>
      <c r="I69" s="132"/>
      <c r="J69" s="132"/>
      <c r="K69" s="132"/>
      <c r="L69" s="132"/>
      <c r="M69" s="132"/>
      <c r="N69" s="132"/>
      <c r="O69" s="132"/>
      <c r="P69" s="132"/>
    </row>
    <row r="70" spans="5:16" s="141" customFormat="1" x14ac:dyDescent="0.2">
      <c r="E70" s="132"/>
      <c r="F70" s="132"/>
      <c r="G70" s="132"/>
      <c r="H70" s="132"/>
      <c r="I70" s="132"/>
      <c r="J70" s="132"/>
      <c r="K70" s="132"/>
      <c r="L70" s="132"/>
      <c r="M70" s="132"/>
      <c r="N70" s="132"/>
      <c r="O70" s="132"/>
      <c r="P70" s="132"/>
    </row>
    <row r="71" spans="5:16" s="141" customFormat="1" x14ac:dyDescent="0.2">
      <c r="E71" s="132"/>
      <c r="F71" s="132"/>
      <c r="G71" s="132"/>
      <c r="H71" s="132"/>
      <c r="I71" s="132"/>
      <c r="J71" s="132"/>
      <c r="K71" s="132"/>
      <c r="L71" s="132"/>
      <c r="M71" s="132"/>
      <c r="N71" s="132"/>
      <c r="O71" s="132"/>
      <c r="P71" s="132"/>
    </row>
    <row r="72" spans="5:16" s="141" customFormat="1" x14ac:dyDescent="0.2">
      <c r="E72" s="132"/>
      <c r="F72" s="132"/>
      <c r="G72" s="132"/>
      <c r="H72" s="132"/>
      <c r="I72" s="132"/>
      <c r="J72" s="132"/>
      <c r="K72" s="132"/>
      <c r="L72" s="132"/>
      <c r="M72" s="132"/>
      <c r="N72" s="132"/>
      <c r="O72" s="132"/>
      <c r="P72" s="132"/>
    </row>
    <row r="73" spans="5:16" s="141" customFormat="1" x14ac:dyDescent="0.2">
      <c r="E73" s="132"/>
      <c r="F73" s="132"/>
      <c r="G73" s="132"/>
      <c r="H73" s="132"/>
      <c r="I73" s="132"/>
      <c r="J73" s="132"/>
      <c r="K73" s="132"/>
      <c r="L73" s="132"/>
      <c r="M73" s="132"/>
      <c r="N73" s="132"/>
      <c r="O73" s="132"/>
      <c r="P73" s="132"/>
    </row>
    <row r="74" spans="5:16" s="141" customFormat="1" x14ac:dyDescent="0.2">
      <c r="E74" s="132"/>
      <c r="F74" s="132"/>
      <c r="G74" s="132"/>
      <c r="H74" s="132"/>
      <c r="I74" s="132"/>
      <c r="J74" s="132"/>
      <c r="K74" s="132"/>
      <c r="L74" s="132"/>
      <c r="M74" s="132"/>
      <c r="N74" s="132"/>
      <c r="O74" s="132"/>
      <c r="P74" s="132"/>
    </row>
    <row r="75" spans="5:16" s="141" customFormat="1" x14ac:dyDescent="0.2">
      <c r="E75" s="132"/>
      <c r="F75" s="132"/>
      <c r="G75" s="132"/>
      <c r="H75" s="132"/>
      <c r="I75" s="132"/>
      <c r="J75" s="132"/>
      <c r="K75" s="132"/>
      <c r="L75" s="132"/>
      <c r="M75" s="132"/>
      <c r="N75" s="132"/>
      <c r="O75" s="132"/>
      <c r="P75" s="132"/>
    </row>
    <row r="76" spans="5:16" s="141" customFormat="1" x14ac:dyDescent="0.2">
      <c r="E76" s="132"/>
      <c r="F76" s="132"/>
      <c r="G76" s="132"/>
      <c r="H76" s="132"/>
      <c r="I76" s="132"/>
      <c r="J76" s="132"/>
      <c r="K76" s="132"/>
      <c r="L76" s="132"/>
      <c r="M76" s="132"/>
      <c r="N76" s="132"/>
      <c r="O76" s="132"/>
      <c r="P76" s="132"/>
    </row>
    <row r="77" spans="5:16" s="141" customFormat="1" x14ac:dyDescent="0.2">
      <c r="E77" s="132"/>
      <c r="F77" s="132"/>
      <c r="G77" s="132"/>
      <c r="H77" s="132"/>
      <c r="I77" s="132"/>
      <c r="J77" s="132"/>
      <c r="K77" s="132"/>
      <c r="L77" s="132"/>
      <c r="M77" s="132"/>
      <c r="N77" s="132"/>
      <c r="O77" s="132"/>
      <c r="P77" s="132"/>
    </row>
    <row r="78" spans="5:16" s="141" customFormat="1" x14ac:dyDescent="0.2">
      <c r="E78" s="132"/>
      <c r="F78" s="132"/>
      <c r="G78" s="132"/>
      <c r="H78" s="132"/>
      <c r="I78" s="132"/>
      <c r="J78" s="132"/>
      <c r="K78" s="132"/>
      <c r="L78" s="132"/>
      <c r="M78" s="132"/>
      <c r="N78" s="132"/>
      <c r="O78" s="132"/>
      <c r="P78" s="132"/>
    </row>
    <row r="79" spans="5:16" s="141" customFormat="1" x14ac:dyDescent="0.2">
      <c r="E79" s="132"/>
      <c r="F79" s="132"/>
      <c r="G79" s="132"/>
      <c r="H79" s="132"/>
      <c r="I79" s="132"/>
      <c r="J79" s="132"/>
      <c r="K79" s="132"/>
      <c r="L79" s="132"/>
      <c r="M79" s="132"/>
      <c r="N79" s="132"/>
      <c r="O79" s="132"/>
      <c r="P79" s="132"/>
    </row>
    <row r="80" spans="5:16" s="141" customFormat="1" x14ac:dyDescent="0.2">
      <c r="E80" s="132"/>
      <c r="F80" s="132"/>
      <c r="G80" s="132"/>
      <c r="H80" s="132"/>
      <c r="I80" s="132"/>
      <c r="J80" s="132"/>
      <c r="K80" s="132"/>
      <c r="L80" s="132"/>
      <c r="M80" s="132"/>
      <c r="N80" s="132"/>
      <c r="O80" s="132"/>
      <c r="P80" s="132"/>
    </row>
    <row r="81" spans="5:16" s="141" customFormat="1" x14ac:dyDescent="0.2">
      <c r="E81" s="132"/>
      <c r="F81" s="132"/>
      <c r="G81" s="132"/>
      <c r="H81" s="132"/>
      <c r="I81" s="132"/>
      <c r="J81" s="132"/>
      <c r="K81" s="132"/>
      <c r="L81" s="132"/>
      <c r="M81" s="132"/>
      <c r="N81" s="132"/>
      <c r="O81" s="132"/>
      <c r="P81" s="132"/>
    </row>
    <row r="82" spans="5:16" s="141" customFormat="1" x14ac:dyDescent="0.2">
      <c r="E82" s="132"/>
      <c r="F82" s="132"/>
      <c r="G82" s="132"/>
      <c r="H82" s="132"/>
      <c r="I82" s="132"/>
      <c r="J82" s="132"/>
      <c r="K82" s="132"/>
      <c r="L82" s="132"/>
      <c r="M82" s="132"/>
      <c r="N82" s="132"/>
      <c r="O82" s="132"/>
      <c r="P82" s="132"/>
    </row>
    <row r="83" spans="5:16" s="141" customFormat="1" x14ac:dyDescent="0.2">
      <c r="E83" s="132"/>
      <c r="F83" s="132"/>
      <c r="G83" s="132"/>
      <c r="H83" s="132"/>
      <c r="I83" s="132"/>
      <c r="J83" s="132"/>
      <c r="K83" s="132"/>
      <c r="L83" s="132"/>
      <c r="M83" s="132"/>
      <c r="N83" s="132"/>
      <c r="O83" s="132"/>
      <c r="P83" s="132"/>
    </row>
    <row r="84" spans="5:16" s="141" customFormat="1" x14ac:dyDescent="0.2">
      <c r="E84" s="132"/>
      <c r="F84" s="132"/>
      <c r="G84" s="132"/>
      <c r="H84" s="132"/>
      <c r="I84" s="132"/>
      <c r="J84" s="132"/>
      <c r="K84" s="132"/>
      <c r="L84" s="132"/>
      <c r="M84" s="132"/>
      <c r="N84" s="132"/>
      <c r="O84" s="132"/>
      <c r="P84" s="132"/>
    </row>
    <row r="85" spans="5:16" s="141" customFormat="1" x14ac:dyDescent="0.2">
      <c r="E85" s="132"/>
      <c r="F85" s="132"/>
      <c r="G85" s="132"/>
      <c r="H85" s="132"/>
      <c r="I85" s="132"/>
      <c r="J85" s="132"/>
      <c r="K85" s="132"/>
      <c r="L85" s="132"/>
      <c r="M85" s="132"/>
      <c r="N85" s="132"/>
      <c r="O85" s="132"/>
      <c r="P85" s="132"/>
    </row>
    <row r="86" spans="5:16" s="141" customFormat="1" x14ac:dyDescent="0.2">
      <c r="E86" s="132"/>
      <c r="F86" s="132"/>
      <c r="G86" s="132"/>
      <c r="H86" s="132"/>
      <c r="I86" s="132"/>
      <c r="J86" s="132"/>
      <c r="K86" s="132"/>
      <c r="L86" s="132"/>
      <c r="M86" s="132"/>
      <c r="N86" s="132"/>
      <c r="O86" s="132"/>
      <c r="P86" s="132"/>
    </row>
    <row r="87" spans="5:16" s="141" customFormat="1" x14ac:dyDescent="0.2">
      <c r="E87" s="132"/>
      <c r="F87" s="132"/>
      <c r="G87" s="132"/>
      <c r="H87" s="132"/>
      <c r="I87" s="132"/>
      <c r="J87" s="132"/>
      <c r="K87" s="132"/>
      <c r="L87" s="132"/>
      <c r="M87" s="132"/>
      <c r="N87" s="132"/>
      <c r="O87" s="132"/>
      <c r="P87" s="132"/>
    </row>
    <row r="88" spans="5:16" s="141" customFormat="1" x14ac:dyDescent="0.2">
      <c r="E88" s="132"/>
      <c r="F88" s="132"/>
      <c r="G88" s="132"/>
      <c r="H88" s="132"/>
      <c r="I88" s="132"/>
      <c r="J88" s="132"/>
      <c r="K88" s="132"/>
      <c r="L88" s="132"/>
      <c r="M88" s="132"/>
      <c r="N88" s="132"/>
      <c r="O88" s="132"/>
      <c r="P88" s="132"/>
    </row>
    <row r="89" spans="5:16" s="141" customFormat="1" x14ac:dyDescent="0.2">
      <c r="E89" s="132"/>
      <c r="F89" s="132"/>
      <c r="G89" s="132"/>
      <c r="H89" s="132"/>
      <c r="I89" s="132"/>
      <c r="J89" s="132"/>
      <c r="K89" s="132"/>
      <c r="L89" s="132"/>
      <c r="M89" s="132"/>
      <c r="N89" s="132"/>
      <c r="O89" s="132"/>
      <c r="P89" s="132"/>
    </row>
    <row r="90" spans="5:16" s="141" customFormat="1" x14ac:dyDescent="0.2">
      <c r="E90" s="132"/>
      <c r="F90" s="132"/>
      <c r="G90" s="132"/>
      <c r="H90" s="132"/>
      <c r="I90" s="132"/>
      <c r="J90" s="132"/>
      <c r="K90" s="132"/>
      <c r="L90" s="132"/>
      <c r="M90" s="132"/>
      <c r="N90" s="132"/>
      <c r="O90" s="132"/>
      <c r="P90" s="132"/>
    </row>
    <row r="91" spans="5:16" s="141" customFormat="1" x14ac:dyDescent="0.2">
      <c r="E91" s="132"/>
      <c r="F91" s="132"/>
      <c r="G91" s="132"/>
      <c r="H91" s="132"/>
      <c r="I91" s="132"/>
      <c r="J91" s="132"/>
      <c r="K91" s="132"/>
      <c r="L91" s="132"/>
      <c r="M91" s="132"/>
      <c r="N91" s="132"/>
      <c r="O91" s="132"/>
      <c r="P91" s="132"/>
    </row>
    <row r="92" spans="5:16" s="141" customFormat="1" x14ac:dyDescent="0.2">
      <c r="E92" s="132"/>
      <c r="F92" s="132"/>
      <c r="G92" s="132"/>
      <c r="H92" s="132"/>
      <c r="I92" s="132"/>
      <c r="J92" s="132"/>
      <c r="K92" s="132"/>
      <c r="L92" s="132"/>
      <c r="M92" s="132"/>
      <c r="N92" s="132"/>
      <c r="O92" s="132"/>
      <c r="P92" s="132"/>
    </row>
    <row r="93" spans="5:16" s="141" customFormat="1" x14ac:dyDescent="0.2">
      <c r="E93" s="132"/>
      <c r="F93" s="132"/>
      <c r="G93" s="132"/>
      <c r="H93" s="132"/>
      <c r="I93" s="132"/>
      <c r="J93" s="132"/>
      <c r="K93" s="132"/>
      <c r="L93" s="132"/>
      <c r="M93" s="132"/>
      <c r="N93" s="132"/>
      <c r="O93" s="132"/>
      <c r="P93" s="132"/>
    </row>
    <row r="94" spans="5:16" s="141" customFormat="1" x14ac:dyDescent="0.2">
      <c r="E94" s="132"/>
      <c r="F94" s="132"/>
      <c r="G94" s="132"/>
      <c r="H94" s="132"/>
      <c r="I94" s="132"/>
      <c r="J94" s="132"/>
      <c r="K94" s="132"/>
      <c r="L94" s="132"/>
      <c r="M94" s="132"/>
      <c r="N94" s="132"/>
      <c r="O94" s="132"/>
      <c r="P94" s="132"/>
    </row>
    <row r="95" spans="5:16" s="141" customFormat="1" x14ac:dyDescent="0.2">
      <c r="E95" s="132"/>
      <c r="F95" s="132"/>
      <c r="G95" s="132"/>
      <c r="H95" s="132"/>
      <c r="I95" s="132"/>
      <c r="J95" s="132"/>
      <c r="K95" s="132"/>
      <c r="L95" s="132"/>
      <c r="M95" s="132"/>
      <c r="N95" s="132"/>
      <c r="O95" s="132"/>
      <c r="P95" s="132"/>
    </row>
    <row r="96" spans="5:16" s="141" customFormat="1" x14ac:dyDescent="0.2">
      <c r="E96" s="132"/>
      <c r="F96" s="132"/>
      <c r="G96" s="132"/>
      <c r="H96" s="132"/>
      <c r="I96" s="132"/>
      <c r="J96" s="132"/>
      <c r="K96" s="132"/>
      <c r="L96" s="132"/>
      <c r="M96" s="132"/>
      <c r="N96" s="132"/>
      <c r="O96" s="132"/>
      <c r="P96" s="132"/>
    </row>
    <row r="97" spans="5:16" s="141" customFormat="1" x14ac:dyDescent="0.2">
      <c r="E97" s="132"/>
      <c r="F97" s="132"/>
      <c r="G97" s="132"/>
      <c r="H97" s="132"/>
      <c r="I97" s="132"/>
      <c r="J97" s="132"/>
      <c r="K97" s="132"/>
      <c r="L97" s="132"/>
      <c r="M97" s="132"/>
      <c r="N97" s="132"/>
      <c r="O97" s="132"/>
      <c r="P97" s="132"/>
    </row>
    <row r="98" spans="5:16" s="141" customFormat="1" x14ac:dyDescent="0.2">
      <c r="E98" s="132"/>
      <c r="F98" s="132"/>
      <c r="G98" s="132"/>
      <c r="H98" s="132"/>
      <c r="I98" s="132"/>
      <c r="J98" s="132"/>
      <c r="K98" s="132"/>
      <c r="L98" s="132"/>
      <c r="M98" s="132"/>
      <c r="N98" s="132"/>
      <c r="O98" s="132"/>
      <c r="P98" s="132"/>
    </row>
    <row r="99" spans="5:16" s="141" customFormat="1" x14ac:dyDescent="0.2">
      <c r="E99" s="132"/>
      <c r="F99" s="132"/>
      <c r="G99" s="132"/>
      <c r="H99" s="132"/>
      <c r="I99" s="132"/>
      <c r="J99" s="132"/>
      <c r="K99" s="132"/>
      <c r="L99" s="132"/>
      <c r="M99" s="132"/>
      <c r="N99" s="132"/>
      <c r="O99" s="132"/>
      <c r="P99" s="132"/>
    </row>
    <row r="100" spans="5:16" s="141" customFormat="1" x14ac:dyDescent="0.2">
      <c r="E100" s="132"/>
      <c r="F100" s="132"/>
      <c r="G100" s="132"/>
      <c r="H100" s="132"/>
      <c r="I100" s="132"/>
      <c r="J100" s="132"/>
      <c r="K100" s="132"/>
      <c r="L100" s="132"/>
      <c r="M100" s="132"/>
      <c r="N100" s="132"/>
      <c r="O100" s="132"/>
      <c r="P100" s="132"/>
    </row>
    <row r="101" spans="5:16" s="141" customFormat="1" x14ac:dyDescent="0.2">
      <c r="E101" s="132"/>
      <c r="F101" s="132"/>
      <c r="G101" s="132"/>
      <c r="H101" s="132"/>
      <c r="I101" s="132"/>
      <c r="J101" s="132"/>
      <c r="K101" s="132"/>
      <c r="L101" s="132"/>
      <c r="M101" s="132"/>
      <c r="N101" s="132"/>
      <c r="O101" s="132"/>
      <c r="P101" s="132"/>
    </row>
    <row r="102" spans="5:16" s="141" customFormat="1" x14ac:dyDescent="0.2">
      <c r="E102" s="132"/>
      <c r="F102" s="132"/>
      <c r="G102" s="132"/>
      <c r="H102" s="132"/>
      <c r="I102" s="132"/>
      <c r="J102" s="132"/>
      <c r="K102" s="132"/>
      <c r="L102" s="132"/>
      <c r="M102" s="132"/>
      <c r="N102" s="132"/>
      <c r="O102" s="132"/>
      <c r="P102" s="132"/>
    </row>
    <row r="103" spans="5:16" s="141" customFormat="1" x14ac:dyDescent="0.2">
      <c r="E103" s="132"/>
      <c r="F103" s="132"/>
      <c r="G103" s="132"/>
      <c r="H103" s="132"/>
      <c r="I103" s="132"/>
      <c r="J103" s="132"/>
      <c r="K103" s="132"/>
      <c r="L103" s="132"/>
      <c r="M103" s="132"/>
      <c r="N103" s="132"/>
      <c r="O103" s="132"/>
      <c r="P103" s="132"/>
    </row>
    <row r="104" spans="5:16" s="141" customFormat="1" x14ac:dyDescent="0.2">
      <c r="E104" s="132"/>
      <c r="F104" s="132"/>
      <c r="G104" s="132"/>
      <c r="H104" s="132"/>
      <c r="I104" s="132"/>
      <c r="J104" s="132"/>
      <c r="K104" s="132"/>
      <c r="L104" s="132"/>
      <c r="M104" s="132"/>
      <c r="N104" s="132"/>
      <c r="O104" s="132"/>
      <c r="P104" s="132"/>
    </row>
    <row r="105" spans="5:16" s="141" customFormat="1" x14ac:dyDescent="0.2">
      <c r="E105" s="132"/>
      <c r="F105" s="132"/>
      <c r="G105" s="132"/>
      <c r="H105" s="132"/>
      <c r="I105" s="132"/>
      <c r="J105" s="132"/>
      <c r="K105" s="132"/>
      <c r="L105" s="132"/>
      <c r="M105" s="132"/>
      <c r="N105" s="132"/>
      <c r="O105" s="132"/>
      <c r="P105" s="132"/>
    </row>
    <row r="106" spans="5:16" s="141" customFormat="1" x14ac:dyDescent="0.2">
      <c r="E106" s="132"/>
      <c r="F106" s="132"/>
      <c r="G106" s="132"/>
      <c r="H106" s="132"/>
      <c r="I106" s="132"/>
      <c r="J106" s="132"/>
      <c r="K106" s="132"/>
      <c r="L106" s="132"/>
      <c r="M106" s="132"/>
      <c r="N106" s="132"/>
      <c r="O106" s="132"/>
      <c r="P106" s="132"/>
    </row>
    <row r="107" spans="5:16" s="141" customFormat="1" x14ac:dyDescent="0.2">
      <c r="E107" s="132"/>
      <c r="F107" s="132"/>
      <c r="G107" s="132"/>
      <c r="H107" s="132"/>
      <c r="I107" s="132"/>
      <c r="J107" s="132"/>
      <c r="K107" s="132"/>
      <c r="L107" s="132"/>
      <c r="M107" s="132"/>
      <c r="N107" s="132"/>
      <c r="O107" s="132"/>
      <c r="P107" s="132"/>
    </row>
    <row r="108" spans="5:16" s="141" customFormat="1" x14ac:dyDescent="0.2">
      <c r="E108" s="132"/>
      <c r="F108" s="132"/>
      <c r="G108" s="132"/>
      <c r="H108" s="132"/>
      <c r="I108" s="132"/>
      <c r="J108" s="132"/>
      <c r="K108" s="132"/>
      <c r="L108" s="132"/>
      <c r="M108" s="132"/>
      <c r="N108" s="132"/>
      <c r="O108" s="132"/>
      <c r="P108" s="132"/>
    </row>
    <row r="109" spans="5:16" s="141" customFormat="1" x14ac:dyDescent="0.2">
      <c r="E109" s="132"/>
      <c r="F109" s="132"/>
      <c r="G109" s="132"/>
      <c r="H109" s="132"/>
      <c r="I109" s="132"/>
      <c r="J109" s="132"/>
      <c r="K109" s="132"/>
      <c r="L109" s="132"/>
      <c r="M109" s="132"/>
      <c r="N109" s="132"/>
      <c r="O109" s="132"/>
      <c r="P109" s="132"/>
    </row>
    <row r="110" spans="5:16" s="141" customFormat="1" x14ac:dyDescent="0.2">
      <c r="E110" s="132"/>
      <c r="F110" s="132"/>
      <c r="G110" s="132"/>
      <c r="H110" s="132"/>
      <c r="I110" s="132"/>
      <c r="J110" s="132"/>
      <c r="K110" s="132"/>
      <c r="L110" s="132"/>
      <c r="M110" s="132"/>
      <c r="N110" s="132"/>
      <c r="O110" s="132"/>
      <c r="P110" s="132"/>
    </row>
    <row r="111" spans="5:16" s="141" customFormat="1" x14ac:dyDescent="0.2">
      <c r="E111" s="132"/>
      <c r="F111" s="132"/>
      <c r="G111" s="132"/>
      <c r="H111" s="132"/>
      <c r="I111" s="132"/>
      <c r="J111" s="132"/>
      <c r="K111" s="132"/>
      <c r="L111" s="132"/>
      <c r="M111" s="132"/>
      <c r="N111" s="132"/>
      <c r="O111" s="132"/>
      <c r="P111" s="132"/>
    </row>
    <row r="112" spans="5:16" s="141" customFormat="1" x14ac:dyDescent="0.2">
      <c r="E112" s="132"/>
      <c r="F112" s="132"/>
      <c r="G112" s="132"/>
      <c r="H112" s="132"/>
      <c r="I112" s="132"/>
      <c r="J112" s="132"/>
      <c r="K112" s="132"/>
      <c r="L112" s="132"/>
      <c r="M112" s="132"/>
      <c r="N112" s="132"/>
      <c r="O112" s="132"/>
      <c r="P112" s="132"/>
    </row>
    <row r="113" spans="5:16" s="141" customFormat="1" x14ac:dyDescent="0.2">
      <c r="E113" s="132"/>
      <c r="F113" s="132"/>
      <c r="G113" s="132"/>
      <c r="H113" s="132"/>
      <c r="I113" s="132"/>
      <c r="J113" s="132"/>
      <c r="K113" s="132"/>
      <c r="L113" s="132"/>
      <c r="M113" s="132"/>
      <c r="N113" s="132"/>
      <c r="O113" s="132"/>
      <c r="P113" s="132"/>
    </row>
    <row r="114" spans="5:16" s="141" customFormat="1" x14ac:dyDescent="0.2">
      <c r="E114" s="132"/>
      <c r="F114" s="132"/>
      <c r="G114" s="132"/>
      <c r="H114" s="132"/>
      <c r="I114" s="132"/>
      <c r="J114" s="132"/>
      <c r="K114" s="132"/>
      <c r="L114" s="132"/>
      <c r="M114" s="132"/>
      <c r="N114" s="132"/>
      <c r="O114" s="132"/>
      <c r="P114" s="132"/>
    </row>
    <row r="115" spans="5:16" s="141" customFormat="1" x14ac:dyDescent="0.2">
      <c r="E115" s="132"/>
      <c r="F115" s="132"/>
      <c r="G115" s="132"/>
      <c r="H115" s="132"/>
      <c r="I115" s="132"/>
      <c r="J115" s="132"/>
      <c r="K115" s="132"/>
      <c r="L115" s="132"/>
      <c r="M115" s="132"/>
      <c r="N115" s="132"/>
      <c r="O115" s="132"/>
      <c r="P115" s="132"/>
    </row>
    <row r="116" spans="5:16" s="141" customFormat="1" x14ac:dyDescent="0.2">
      <c r="E116" s="132"/>
      <c r="F116" s="132"/>
      <c r="G116" s="132"/>
      <c r="H116" s="132"/>
      <c r="I116" s="132"/>
      <c r="J116" s="132"/>
      <c r="K116" s="132"/>
      <c r="L116" s="132"/>
      <c r="M116" s="132"/>
      <c r="N116" s="132"/>
      <c r="O116" s="132"/>
      <c r="P116" s="132"/>
    </row>
    <row r="117" spans="5:16" s="141" customFormat="1" x14ac:dyDescent="0.2">
      <c r="E117" s="132"/>
      <c r="F117" s="132"/>
      <c r="G117" s="132"/>
      <c r="H117" s="132"/>
      <c r="I117" s="132"/>
      <c r="J117" s="132"/>
      <c r="K117" s="132"/>
      <c r="L117" s="132"/>
      <c r="M117" s="132"/>
      <c r="N117" s="132"/>
      <c r="O117" s="132"/>
      <c r="P117" s="132"/>
    </row>
    <row r="118" spans="5:16" s="141" customFormat="1" x14ac:dyDescent="0.2">
      <c r="E118" s="132"/>
      <c r="F118" s="132"/>
      <c r="G118" s="132"/>
      <c r="H118" s="132"/>
      <c r="I118" s="132"/>
      <c r="J118" s="132"/>
      <c r="K118" s="132"/>
      <c r="L118" s="132"/>
      <c r="M118" s="132"/>
      <c r="N118" s="132"/>
      <c r="O118" s="132"/>
      <c r="P118" s="132"/>
    </row>
    <row r="119" spans="5:16" s="141" customFormat="1" x14ac:dyDescent="0.2">
      <c r="E119" s="132"/>
      <c r="F119" s="132"/>
      <c r="G119" s="132"/>
      <c r="H119" s="132"/>
      <c r="I119" s="132"/>
      <c r="J119" s="132"/>
      <c r="K119" s="132"/>
      <c r="L119" s="132"/>
      <c r="M119" s="132"/>
      <c r="N119" s="132"/>
      <c r="O119" s="132"/>
      <c r="P119" s="132"/>
    </row>
    <row r="120" spans="5:16" s="141" customFormat="1" x14ac:dyDescent="0.2">
      <c r="E120" s="132"/>
      <c r="F120" s="132"/>
      <c r="G120" s="132"/>
      <c r="H120" s="132"/>
      <c r="I120" s="132"/>
      <c r="J120" s="132"/>
      <c r="K120" s="132"/>
      <c r="L120" s="132"/>
      <c r="M120" s="132"/>
      <c r="N120" s="132"/>
      <c r="O120" s="132"/>
      <c r="P120" s="132"/>
    </row>
    <row r="121" spans="5:16" s="141" customFormat="1" x14ac:dyDescent="0.2">
      <c r="E121" s="132"/>
      <c r="F121" s="132"/>
      <c r="G121" s="132"/>
      <c r="H121" s="132"/>
      <c r="I121" s="132"/>
      <c r="J121" s="132"/>
      <c r="K121" s="132"/>
      <c r="L121" s="132"/>
      <c r="M121" s="132"/>
      <c r="N121" s="132"/>
      <c r="O121" s="132"/>
      <c r="P121" s="132"/>
    </row>
    <row r="122" spans="5:16" s="141" customFormat="1" x14ac:dyDescent="0.2">
      <c r="E122" s="132"/>
      <c r="F122" s="132"/>
      <c r="G122" s="132"/>
      <c r="H122" s="132"/>
      <c r="I122" s="132"/>
      <c r="J122" s="132"/>
      <c r="K122" s="132"/>
      <c r="L122" s="132"/>
      <c r="M122" s="132"/>
      <c r="N122" s="132"/>
      <c r="O122" s="132"/>
      <c r="P122" s="132"/>
    </row>
    <row r="123" spans="5:16" s="141" customFormat="1" x14ac:dyDescent="0.2">
      <c r="E123" s="132"/>
      <c r="F123" s="132"/>
      <c r="G123" s="132"/>
      <c r="H123" s="132"/>
      <c r="I123" s="132"/>
      <c r="J123" s="132"/>
      <c r="K123" s="132"/>
      <c r="L123" s="132"/>
      <c r="M123" s="132"/>
      <c r="N123" s="132"/>
      <c r="O123" s="132"/>
      <c r="P123" s="132"/>
    </row>
    <row r="124" spans="5:16" s="141" customFormat="1" x14ac:dyDescent="0.2">
      <c r="E124" s="132"/>
      <c r="F124" s="132"/>
      <c r="G124" s="132"/>
      <c r="H124" s="132"/>
      <c r="I124" s="132"/>
      <c r="J124" s="132"/>
      <c r="K124" s="132"/>
      <c r="L124" s="132"/>
      <c r="M124" s="132"/>
      <c r="N124" s="132"/>
      <c r="O124" s="132"/>
      <c r="P124" s="132"/>
    </row>
    <row r="125" spans="5:16" s="141" customFormat="1" x14ac:dyDescent="0.2">
      <c r="E125" s="132"/>
      <c r="F125" s="132"/>
      <c r="G125" s="132"/>
      <c r="H125" s="132"/>
      <c r="I125" s="132"/>
      <c r="J125" s="132"/>
      <c r="K125" s="132"/>
      <c r="L125" s="132"/>
      <c r="M125" s="132"/>
      <c r="N125" s="132"/>
      <c r="O125" s="132"/>
      <c r="P125" s="132"/>
    </row>
    <row r="126" spans="5:16" s="141" customFormat="1" x14ac:dyDescent="0.2">
      <c r="E126" s="132"/>
      <c r="F126" s="132"/>
      <c r="G126" s="132"/>
      <c r="H126" s="132"/>
      <c r="I126" s="132"/>
      <c r="J126" s="132"/>
      <c r="K126" s="132"/>
      <c r="L126" s="132"/>
      <c r="M126" s="132"/>
      <c r="N126" s="132"/>
      <c r="O126" s="132"/>
      <c r="P126" s="132"/>
    </row>
    <row r="127" spans="5:16" s="141" customFormat="1" x14ac:dyDescent="0.2">
      <c r="E127" s="132"/>
      <c r="F127" s="132"/>
      <c r="G127" s="132"/>
      <c r="H127" s="132"/>
      <c r="I127" s="132"/>
      <c r="J127" s="132"/>
      <c r="K127" s="132"/>
      <c r="L127" s="132"/>
      <c r="M127" s="132"/>
      <c r="N127" s="132"/>
      <c r="O127" s="132"/>
      <c r="P127" s="132"/>
    </row>
    <row r="128" spans="5:16" s="141" customFormat="1" x14ac:dyDescent="0.2">
      <c r="E128" s="132"/>
      <c r="F128" s="132"/>
      <c r="G128" s="132"/>
      <c r="H128" s="132"/>
      <c r="I128" s="132"/>
      <c r="J128" s="132"/>
      <c r="K128" s="132"/>
      <c r="L128" s="132"/>
      <c r="M128" s="132"/>
      <c r="N128" s="132"/>
      <c r="O128" s="132"/>
      <c r="P128" s="132"/>
    </row>
    <row r="129" spans="5:16" s="141" customFormat="1" x14ac:dyDescent="0.2">
      <c r="E129" s="132"/>
      <c r="F129" s="132"/>
      <c r="G129" s="132"/>
      <c r="H129" s="132"/>
      <c r="I129" s="132"/>
      <c r="J129" s="132"/>
      <c r="K129" s="132"/>
      <c r="L129" s="132"/>
      <c r="M129" s="132"/>
      <c r="N129" s="132"/>
      <c r="O129" s="132"/>
      <c r="P129" s="132"/>
    </row>
    <row r="130" spans="5:16" s="141" customFormat="1" x14ac:dyDescent="0.2">
      <c r="E130" s="132"/>
      <c r="F130" s="132"/>
      <c r="G130" s="132"/>
      <c r="H130" s="132"/>
      <c r="I130" s="132"/>
      <c r="J130" s="132"/>
      <c r="K130" s="132"/>
      <c r="L130" s="132"/>
      <c r="M130" s="132"/>
      <c r="N130" s="132"/>
      <c r="O130" s="132"/>
      <c r="P130" s="132"/>
    </row>
    <row r="131" spans="5:16" s="141" customFormat="1" x14ac:dyDescent="0.2">
      <c r="E131" s="132"/>
      <c r="F131" s="132"/>
      <c r="G131" s="132"/>
      <c r="H131" s="132"/>
      <c r="I131" s="132"/>
      <c r="J131" s="132"/>
      <c r="K131" s="132"/>
      <c r="L131" s="132"/>
      <c r="M131" s="132"/>
      <c r="N131" s="132"/>
      <c r="O131" s="132"/>
      <c r="P131" s="132"/>
    </row>
    <row r="132" spans="5:16" s="141" customFormat="1" x14ac:dyDescent="0.2">
      <c r="E132" s="132"/>
      <c r="F132" s="132"/>
      <c r="G132" s="132"/>
      <c r="H132" s="132"/>
      <c r="I132" s="132"/>
      <c r="J132" s="132"/>
      <c r="K132" s="132"/>
      <c r="L132" s="132"/>
      <c r="M132" s="132"/>
      <c r="N132" s="132"/>
      <c r="O132" s="132"/>
      <c r="P132" s="132"/>
    </row>
    <row r="133" spans="5:16" s="141" customFormat="1" x14ac:dyDescent="0.2">
      <c r="E133" s="132"/>
      <c r="F133" s="132"/>
      <c r="G133" s="132"/>
      <c r="H133" s="132"/>
      <c r="I133" s="132"/>
      <c r="J133" s="132"/>
      <c r="K133" s="132"/>
      <c r="L133" s="132"/>
      <c r="M133" s="132"/>
      <c r="N133" s="132"/>
      <c r="O133" s="132"/>
      <c r="P133" s="132"/>
    </row>
    <row r="134" spans="5:16" s="141" customFormat="1" x14ac:dyDescent="0.2">
      <c r="E134" s="132"/>
      <c r="F134" s="132"/>
      <c r="G134" s="132"/>
      <c r="H134" s="132"/>
      <c r="I134" s="132"/>
      <c r="J134" s="132"/>
      <c r="K134" s="132"/>
      <c r="L134" s="132"/>
      <c r="M134" s="132"/>
      <c r="N134" s="132"/>
      <c r="O134" s="132"/>
      <c r="P134" s="132"/>
    </row>
    <row r="135" spans="5:16" s="141" customFormat="1" x14ac:dyDescent="0.2">
      <c r="E135" s="132"/>
      <c r="F135" s="132"/>
      <c r="G135" s="132"/>
      <c r="H135" s="132"/>
      <c r="I135" s="132"/>
      <c r="J135" s="132"/>
      <c r="K135" s="132"/>
      <c r="L135" s="132"/>
      <c r="M135" s="132"/>
      <c r="N135" s="132"/>
      <c r="O135" s="132"/>
      <c r="P135" s="132"/>
    </row>
    <row r="136" spans="5:16" s="141" customFormat="1" x14ac:dyDescent="0.2">
      <c r="E136" s="132"/>
      <c r="F136" s="132"/>
      <c r="G136" s="132"/>
      <c r="H136" s="132"/>
      <c r="I136" s="132"/>
      <c r="J136" s="132"/>
      <c r="K136" s="132"/>
      <c r="L136" s="132"/>
      <c r="M136" s="132"/>
      <c r="N136" s="132"/>
      <c r="O136" s="132"/>
      <c r="P136" s="132"/>
    </row>
    <row r="137" spans="5:16" s="141" customFormat="1" x14ac:dyDescent="0.2">
      <c r="E137" s="132"/>
      <c r="F137" s="132"/>
      <c r="G137" s="132"/>
      <c r="H137" s="132"/>
      <c r="I137" s="132"/>
      <c r="J137" s="132"/>
      <c r="K137" s="132"/>
      <c r="L137" s="132"/>
      <c r="M137" s="132"/>
      <c r="N137" s="132"/>
      <c r="O137" s="132"/>
      <c r="P137" s="132"/>
    </row>
    <row r="138" spans="5:16" s="141" customFormat="1" x14ac:dyDescent="0.2">
      <c r="E138" s="132"/>
      <c r="F138" s="132"/>
      <c r="G138" s="132"/>
      <c r="H138" s="132"/>
      <c r="I138" s="132"/>
      <c r="J138" s="132"/>
      <c r="K138" s="132"/>
      <c r="L138" s="132"/>
      <c r="M138" s="132"/>
      <c r="N138" s="132"/>
      <c r="O138" s="132"/>
      <c r="P138" s="132"/>
    </row>
    <row r="139" spans="5:16" s="141" customFormat="1" x14ac:dyDescent="0.2">
      <c r="E139" s="132"/>
      <c r="F139" s="132"/>
      <c r="G139" s="132"/>
      <c r="H139" s="132"/>
      <c r="I139" s="132"/>
      <c r="J139" s="132"/>
      <c r="K139" s="132"/>
      <c r="L139" s="132"/>
      <c r="M139" s="132"/>
      <c r="N139" s="132"/>
      <c r="O139" s="132"/>
      <c r="P139" s="132"/>
    </row>
    <row r="140" spans="5:16" s="141" customFormat="1" x14ac:dyDescent="0.2">
      <c r="E140" s="132"/>
      <c r="F140" s="132"/>
      <c r="G140" s="132"/>
      <c r="H140" s="132"/>
      <c r="I140" s="132"/>
      <c r="J140" s="132"/>
      <c r="K140" s="132"/>
      <c r="L140" s="132"/>
      <c r="M140" s="132"/>
      <c r="N140" s="132"/>
      <c r="O140" s="132"/>
      <c r="P140" s="132"/>
    </row>
    <row r="141" spans="5:16" s="141" customFormat="1" x14ac:dyDescent="0.2">
      <c r="E141" s="132"/>
      <c r="F141" s="132"/>
      <c r="G141" s="132"/>
      <c r="H141" s="132"/>
      <c r="I141" s="132"/>
      <c r="J141" s="132"/>
      <c r="K141" s="132"/>
      <c r="L141" s="132"/>
      <c r="M141" s="132"/>
      <c r="N141" s="132"/>
      <c r="O141" s="132"/>
      <c r="P141" s="132"/>
    </row>
    <row r="142" spans="5:16" s="141" customFormat="1" x14ac:dyDescent="0.2">
      <c r="E142" s="132"/>
      <c r="F142" s="132"/>
      <c r="G142" s="132"/>
      <c r="H142" s="132"/>
      <c r="I142" s="132"/>
      <c r="J142" s="132"/>
      <c r="K142" s="132"/>
      <c r="L142" s="132"/>
      <c r="M142" s="132"/>
      <c r="N142" s="132"/>
      <c r="O142" s="132"/>
      <c r="P142" s="132"/>
    </row>
    <row r="143" spans="5:16" s="141" customFormat="1" x14ac:dyDescent="0.2">
      <c r="E143" s="132"/>
      <c r="F143" s="132"/>
      <c r="G143" s="132"/>
      <c r="H143" s="132"/>
      <c r="I143" s="132"/>
      <c r="J143" s="132"/>
      <c r="K143" s="132"/>
      <c r="L143" s="132"/>
      <c r="M143" s="132"/>
      <c r="N143" s="132"/>
      <c r="O143" s="132"/>
      <c r="P143" s="132"/>
    </row>
    <row r="144" spans="5:16" s="141" customFormat="1" x14ac:dyDescent="0.2">
      <c r="E144" s="132"/>
      <c r="F144" s="132"/>
      <c r="G144" s="132"/>
      <c r="H144" s="132"/>
      <c r="I144" s="132"/>
      <c r="J144" s="132"/>
      <c r="K144" s="132"/>
      <c r="L144" s="132"/>
      <c r="M144" s="132"/>
      <c r="N144" s="132"/>
      <c r="O144" s="132"/>
      <c r="P144" s="132"/>
    </row>
    <row r="145" spans="5:16" s="141" customFormat="1" x14ac:dyDescent="0.2">
      <c r="E145" s="132"/>
      <c r="F145" s="132"/>
      <c r="G145" s="132"/>
      <c r="H145" s="132"/>
      <c r="I145" s="132"/>
      <c r="J145" s="132"/>
      <c r="K145" s="132"/>
      <c r="L145" s="132"/>
      <c r="M145" s="132"/>
      <c r="N145" s="132"/>
      <c r="O145" s="132"/>
      <c r="P145" s="132"/>
    </row>
    <row r="146" spans="5:16" s="141" customFormat="1" x14ac:dyDescent="0.2">
      <c r="E146" s="132"/>
      <c r="F146" s="132"/>
      <c r="G146" s="132"/>
      <c r="H146" s="132"/>
      <c r="I146" s="132"/>
      <c r="J146" s="132"/>
      <c r="K146" s="132"/>
      <c r="L146" s="132"/>
      <c r="M146" s="132"/>
      <c r="N146" s="132"/>
      <c r="O146" s="132"/>
      <c r="P146" s="132"/>
    </row>
    <row r="147" spans="5:16" s="141" customFormat="1" x14ac:dyDescent="0.2">
      <c r="E147" s="132"/>
      <c r="F147" s="132"/>
      <c r="G147" s="132"/>
      <c r="H147" s="132"/>
      <c r="I147" s="132"/>
      <c r="J147" s="132"/>
      <c r="K147" s="132"/>
      <c r="L147" s="132"/>
      <c r="M147" s="132"/>
      <c r="N147" s="132"/>
      <c r="O147" s="132"/>
      <c r="P147" s="132"/>
    </row>
    <row r="148" spans="5:16" s="141" customFormat="1" x14ac:dyDescent="0.2">
      <c r="E148" s="132"/>
      <c r="F148" s="132"/>
      <c r="G148" s="132"/>
      <c r="H148" s="132"/>
      <c r="I148" s="132"/>
      <c r="J148" s="132"/>
      <c r="K148" s="132"/>
      <c r="L148" s="132"/>
      <c r="M148" s="132"/>
      <c r="N148" s="132"/>
      <c r="O148" s="132"/>
      <c r="P148" s="132"/>
    </row>
    <row r="149" spans="5:16" s="141" customFormat="1" x14ac:dyDescent="0.2">
      <c r="E149" s="132"/>
      <c r="F149" s="132"/>
      <c r="G149" s="132"/>
      <c r="H149" s="132"/>
      <c r="I149" s="132"/>
      <c r="J149" s="132"/>
      <c r="K149" s="132"/>
      <c r="L149" s="132"/>
      <c r="M149" s="132"/>
      <c r="N149" s="132"/>
      <c r="O149" s="132"/>
      <c r="P149" s="132"/>
    </row>
    <row r="150" spans="5:16" s="141" customFormat="1" x14ac:dyDescent="0.2">
      <c r="E150" s="132"/>
      <c r="F150" s="132"/>
      <c r="G150" s="132"/>
      <c r="H150" s="132"/>
      <c r="I150" s="132"/>
      <c r="J150" s="132"/>
      <c r="K150" s="132"/>
      <c r="L150" s="132"/>
      <c r="M150" s="132"/>
      <c r="N150" s="132"/>
      <c r="O150" s="132"/>
      <c r="P150" s="132"/>
    </row>
    <row r="151" spans="5:16" s="141" customFormat="1" x14ac:dyDescent="0.2">
      <c r="E151" s="132"/>
      <c r="F151" s="132"/>
      <c r="G151" s="132"/>
      <c r="H151" s="132"/>
      <c r="I151" s="132"/>
      <c r="J151" s="132"/>
      <c r="K151" s="132"/>
      <c r="L151" s="132"/>
      <c r="M151" s="132"/>
      <c r="N151" s="132"/>
      <c r="O151" s="132"/>
      <c r="P151" s="132"/>
    </row>
    <row r="152" spans="5:16" s="141" customFormat="1" x14ac:dyDescent="0.2">
      <c r="E152" s="132"/>
      <c r="F152" s="132"/>
      <c r="G152" s="132"/>
      <c r="H152" s="132"/>
      <c r="I152" s="132"/>
      <c r="J152" s="132"/>
      <c r="K152" s="132"/>
      <c r="L152" s="132"/>
      <c r="M152" s="132"/>
      <c r="N152" s="132"/>
      <c r="O152" s="132"/>
      <c r="P152" s="132"/>
    </row>
    <row r="153" spans="5:16" s="141" customFormat="1" x14ac:dyDescent="0.2">
      <c r="E153" s="132"/>
      <c r="F153" s="132"/>
      <c r="G153" s="132"/>
      <c r="H153" s="132"/>
      <c r="I153" s="132"/>
      <c r="J153" s="132"/>
      <c r="K153" s="132"/>
      <c r="L153" s="132"/>
      <c r="M153" s="132"/>
      <c r="N153" s="132"/>
      <c r="O153" s="132"/>
      <c r="P153" s="132"/>
    </row>
    <row r="154" spans="5:16" s="141" customFormat="1" x14ac:dyDescent="0.2">
      <c r="E154" s="132"/>
      <c r="F154" s="132"/>
      <c r="G154" s="132"/>
      <c r="H154" s="132"/>
      <c r="I154" s="132"/>
      <c r="J154" s="132"/>
      <c r="K154" s="132"/>
      <c r="L154" s="132"/>
      <c r="M154" s="132"/>
      <c r="N154" s="132"/>
      <c r="O154" s="132"/>
      <c r="P154" s="132"/>
    </row>
    <row r="155" spans="5:16" s="141" customFormat="1" x14ac:dyDescent="0.2">
      <c r="E155" s="132"/>
      <c r="F155" s="132"/>
      <c r="G155" s="132"/>
      <c r="H155" s="132"/>
      <c r="I155" s="132"/>
      <c r="J155" s="132"/>
      <c r="K155" s="132"/>
      <c r="L155" s="132"/>
      <c r="M155" s="132"/>
      <c r="N155" s="132"/>
      <c r="O155" s="132"/>
      <c r="P155" s="132"/>
    </row>
    <row r="156" spans="5:16" s="141" customFormat="1" x14ac:dyDescent="0.2">
      <c r="E156" s="132"/>
      <c r="F156" s="132"/>
      <c r="G156" s="132"/>
      <c r="H156" s="132"/>
      <c r="I156" s="132"/>
      <c r="J156" s="132"/>
      <c r="K156" s="132"/>
      <c r="L156" s="132"/>
      <c r="M156" s="132"/>
      <c r="N156" s="132"/>
      <c r="O156" s="132"/>
      <c r="P156" s="132"/>
    </row>
    <row r="157" spans="5:16" s="141" customFormat="1" x14ac:dyDescent="0.2">
      <c r="E157" s="132"/>
      <c r="F157" s="132"/>
      <c r="G157" s="132"/>
      <c r="H157" s="132"/>
      <c r="I157" s="132"/>
      <c r="J157" s="132"/>
      <c r="K157" s="132"/>
      <c r="L157" s="132"/>
      <c r="M157" s="132"/>
      <c r="N157" s="132"/>
      <c r="O157" s="132"/>
      <c r="P157" s="132"/>
    </row>
    <row r="158" spans="5:16" s="141" customFormat="1" x14ac:dyDescent="0.2">
      <c r="E158" s="132"/>
      <c r="F158" s="132"/>
      <c r="G158" s="132"/>
      <c r="H158" s="132"/>
      <c r="I158" s="132"/>
      <c r="J158" s="132"/>
      <c r="K158" s="132"/>
      <c r="L158" s="132"/>
      <c r="M158" s="132"/>
      <c r="N158" s="132"/>
      <c r="O158" s="132"/>
      <c r="P158" s="132"/>
    </row>
    <row r="159" spans="5:16" s="141" customFormat="1" x14ac:dyDescent="0.2">
      <c r="E159" s="132"/>
      <c r="F159" s="132"/>
      <c r="G159" s="132"/>
      <c r="H159" s="132"/>
      <c r="I159" s="132"/>
      <c r="J159" s="132"/>
      <c r="K159" s="132"/>
      <c r="L159" s="132"/>
      <c r="M159" s="132"/>
      <c r="N159" s="132"/>
      <c r="O159" s="132"/>
      <c r="P159" s="132"/>
    </row>
    <row r="160" spans="5:16" s="141" customFormat="1" x14ac:dyDescent="0.2">
      <c r="E160" s="132"/>
      <c r="F160" s="132"/>
      <c r="G160" s="132"/>
      <c r="H160" s="132"/>
      <c r="I160" s="132"/>
      <c r="J160" s="132"/>
      <c r="K160" s="132"/>
      <c r="L160" s="132"/>
      <c r="M160" s="132"/>
      <c r="N160" s="132"/>
      <c r="O160" s="132"/>
      <c r="P160" s="132"/>
    </row>
    <row r="161" spans="5:16" s="141" customFormat="1" x14ac:dyDescent="0.2">
      <c r="E161" s="132"/>
      <c r="F161" s="132"/>
      <c r="G161" s="132"/>
      <c r="H161" s="132"/>
      <c r="I161" s="132"/>
      <c r="J161" s="132"/>
      <c r="K161" s="132"/>
      <c r="L161" s="132"/>
      <c r="M161" s="132"/>
      <c r="N161" s="132"/>
      <c r="O161" s="132"/>
      <c r="P161" s="132"/>
    </row>
    <row r="162" spans="5:16" s="141" customFormat="1" x14ac:dyDescent="0.2">
      <c r="E162" s="132"/>
      <c r="F162" s="132"/>
      <c r="G162" s="132"/>
      <c r="H162" s="132"/>
      <c r="I162" s="132"/>
      <c r="J162" s="132"/>
      <c r="K162" s="132"/>
      <c r="L162" s="132"/>
      <c r="M162" s="132"/>
      <c r="N162" s="132"/>
      <c r="O162" s="132"/>
      <c r="P162" s="132"/>
    </row>
    <row r="163" spans="5:16" s="141" customFormat="1" x14ac:dyDescent="0.2">
      <c r="E163" s="132"/>
      <c r="F163" s="132"/>
      <c r="G163" s="132"/>
      <c r="H163" s="132"/>
      <c r="I163" s="132"/>
      <c r="J163" s="132"/>
      <c r="K163" s="132"/>
      <c r="L163" s="132"/>
      <c r="M163" s="132"/>
      <c r="N163" s="132"/>
      <c r="O163" s="132"/>
      <c r="P163" s="132"/>
    </row>
    <row r="164" spans="5:16" s="141" customFormat="1" x14ac:dyDescent="0.2">
      <c r="E164" s="132"/>
      <c r="F164" s="132"/>
      <c r="G164" s="132"/>
      <c r="H164" s="132"/>
      <c r="I164" s="132"/>
      <c r="J164" s="132"/>
      <c r="K164" s="132"/>
      <c r="L164" s="132"/>
      <c r="M164" s="132"/>
      <c r="N164" s="132"/>
      <c r="O164" s="132"/>
      <c r="P164" s="132"/>
    </row>
    <row r="165" spans="5:16" s="141" customFormat="1" x14ac:dyDescent="0.2">
      <c r="E165" s="132"/>
      <c r="F165" s="132"/>
      <c r="G165" s="132"/>
      <c r="H165" s="132"/>
      <c r="I165" s="132"/>
      <c r="J165" s="132"/>
      <c r="K165" s="132"/>
      <c r="L165" s="132"/>
      <c r="M165" s="132"/>
      <c r="N165" s="132"/>
      <c r="O165" s="132"/>
      <c r="P165" s="132"/>
    </row>
    <row r="166" spans="5:16" s="141" customFormat="1" x14ac:dyDescent="0.2">
      <c r="E166" s="132"/>
      <c r="F166" s="132"/>
      <c r="G166" s="132"/>
      <c r="H166" s="132"/>
      <c r="I166" s="132"/>
      <c r="J166" s="132"/>
      <c r="K166" s="132"/>
      <c r="L166" s="132"/>
      <c r="M166" s="132"/>
      <c r="N166" s="132"/>
      <c r="O166" s="132"/>
      <c r="P166" s="132"/>
    </row>
    <row r="167" spans="5:16" s="141" customFormat="1" x14ac:dyDescent="0.2">
      <c r="E167" s="132"/>
      <c r="F167" s="132"/>
      <c r="G167" s="132"/>
      <c r="H167" s="132"/>
      <c r="I167" s="132"/>
      <c r="J167" s="132"/>
      <c r="K167" s="132"/>
      <c r="L167" s="132"/>
      <c r="M167" s="132"/>
      <c r="N167" s="132"/>
      <c r="O167" s="132"/>
      <c r="P167" s="132"/>
    </row>
    <row r="168" spans="5:16" s="141" customFormat="1" x14ac:dyDescent="0.2">
      <c r="E168" s="132"/>
      <c r="F168" s="132"/>
      <c r="G168" s="132"/>
      <c r="H168" s="132"/>
      <c r="I168" s="132"/>
      <c r="J168" s="132"/>
      <c r="K168" s="132"/>
      <c r="L168" s="132"/>
      <c r="M168" s="132"/>
      <c r="N168" s="132"/>
      <c r="O168" s="132"/>
      <c r="P168" s="132"/>
    </row>
    <row r="169" spans="5:16" s="141" customFormat="1" x14ac:dyDescent="0.2">
      <c r="E169" s="132"/>
      <c r="F169" s="132"/>
      <c r="G169" s="132"/>
      <c r="H169" s="132"/>
      <c r="I169" s="132"/>
      <c r="J169" s="132"/>
      <c r="K169" s="132"/>
      <c r="L169" s="132"/>
      <c r="M169" s="132"/>
      <c r="N169" s="132"/>
      <c r="O169" s="132"/>
      <c r="P169" s="132"/>
    </row>
    <row r="170" spans="5:16" s="141" customFormat="1" x14ac:dyDescent="0.2">
      <c r="E170" s="132"/>
      <c r="F170" s="132"/>
      <c r="G170" s="132"/>
      <c r="H170" s="132"/>
      <c r="I170" s="132"/>
      <c r="J170" s="132"/>
      <c r="K170" s="132"/>
      <c r="L170" s="132"/>
      <c r="M170" s="132"/>
      <c r="N170" s="132"/>
      <c r="O170" s="132"/>
      <c r="P170" s="132"/>
    </row>
    <row r="171" spans="5:16" s="141" customFormat="1" x14ac:dyDescent="0.2">
      <c r="E171" s="132"/>
      <c r="F171" s="132"/>
      <c r="G171" s="132"/>
      <c r="H171" s="132"/>
      <c r="I171" s="132"/>
      <c r="J171" s="132"/>
      <c r="K171" s="132"/>
      <c r="L171" s="132"/>
      <c r="M171" s="132"/>
      <c r="N171" s="132"/>
      <c r="O171" s="132"/>
      <c r="P171" s="132"/>
    </row>
    <row r="172" spans="5:16" s="141" customFormat="1" x14ac:dyDescent="0.2">
      <c r="E172" s="132"/>
      <c r="F172" s="132"/>
      <c r="G172" s="132"/>
      <c r="H172" s="132"/>
      <c r="I172" s="132"/>
      <c r="J172" s="132"/>
      <c r="K172" s="132"/>
      <c r="L172" s="132"/>
      <c r="M172" s="132"/>
      <c r="N172" s="132"/>
      <c r="O172" s="132"/>
      <c r="P172" s="132"/>
    </row>
    <row r="173" spans="5:16" s="141" customFormat="1" x14ac:dyDescent="0.2">
      <c r="E173" s="132"/>
      <c r="F173" s="132"/>
      <c r="G173" s="132"/>
      <c r="H173" s="132"/>
      <c r="I173" s="132"/>
      <c r="J173" s="132"/>
      <c r="K173" s="132"/>
      <c r="L173" s="132"/>
      <c r="M173" s="132"/>
      <c r="N173" s="132"/>
      <c r="O173" s="132"/>
      <c r="P173" s="132"/>
    </row>
    <row r="174" spans="5:16" s="141" customFormat="1" x14ac:dyDescent="0.2">
      <c r="E174" s="132"/>
      <c r="F174" s="132"/>
      <c r="G174" s="132"/>
      <c r="H174" s="132"/>
      <c r="I174" s="132"/>
      <c r="J174" s="132"/>
      <c r="K174" s="132"/>
      <c r="L174" s="132"/>
      <c r="M174" s="132"/>
      <c r="N174" s="132"/>
      <c r="O174" s="132"/>
      <c r="P174" s="132"/>
    </row>
    <row r="175" spans="5:16" s="141" customFormat="1" x14ac:dyDescent="0.2">
      <c r="E175" s="132"/>
      <c r="F175" s="132"/>
      <c r="G175" s="132"/>
      <c r="H175" s="132"/>
      <c r="I175" s="132"/>
      <c r="J175" s="132"/>
      <c r="K175" s="132"/>
      <c r="L175" s="132"/>
      <c r="M175" s="132"/>
      <c r="N175" s="132"/>
      <c r="O175" s="132"/>
      <c r="P175" s="132"/>
    </row>
    <row r="176" spans="5:16" s="141" customFormat="1" x14ac:dyDescent="0.2">
      <c r="E176" s="132"/>
      <c r="F176" s="132"/>
      <c r="G176" s="132"/>
      <c r="H176" s="132"/>
      <c r="I176" s="132"/>
      <c r="J176" s="132"/>
      <c r="K176" s="132"/>
      <c r="L176" s="132"/>
      <c r="M176" s="132"/>
      <c r="N176" s="132"/>
      <c r="O176" s="132"/>
      <c r="P176" s="132"/>
    </row>
    <row r="177" spans="5:16" s="141" customFormat="1" x14ac:dyDescent="0.2">
      <c r="E177" s="132"/>
      <c r="F177" s="132"/>
      <c r="G177" s="132"/>
      <c r="H177" s="132"/>
      <c r="I177" s="132"/>
      <c r="J177" s="132"/>
      <c r="K177" s="132"/>
      <c r="L177" s="132"/>
      <c r="M177" s="132"/>
      <c r="N177" s="132"/>
      <c r="O177" s="132"/>
      <c r="P177" s="132"/>
    </row>
    <row r="178" spans="5:16" s="141" customFormat="1" x14ac:dyDescent="0.2">
      <c r="E178" s="132"/>
      <c r="F178" s="132"/>
      <c r="G178" s="132"/>
      <c r="H178" s="132"/>
      <c r="I178" s="132"/>
      <c r="J178" s="132"/>
      <c r="K178" s="132"/>
      <c r="L178" s="132"/>
      <c r="M178" s="132"/>
      <c r="N178" s="132"/>
      <c r="O178" s="132"/>
      <c r="P178" s="132"/>
    </row>
    <row r="179" spans="5:16" s="141" customFormat="1" x14ac:dyDescent="0.2">
      <c r="E179" s="132"/>
      <c r="F179" s="132"/>
      <c r="G179" s="132"/>
      <c r="H179" s="132"/>
      <c r="I179" s="132"/>
      <c r="J179" s="132"/>
      <c r="K179" s="132"/>
      <c r="L179" s="132"/>
      <c r="M179" s="132"/>
      <c r="N179" s="132"/>
      <c r="O179" s="132"/>
      <c r="P179" s="132"/>
    </row>
    <row r="180" spans="5:16" s="141" customFormat="1" x14ac:dyDescent="0.2">
      <c r="E180" s="132"/>
      <c r="F180" s="132"/>
      <c r="G180" s="132"/>
      <c r="H180" s="132"/>
      <c r="I180" s="132"/>
      <c r="J180" s="132"/>
      <c r="K180" s="132"/>
      <c r="L180" s="132"/>
      <c r="M180" s="132"/>
      <c r="N180" s="132"/>
      <c r="O180" s="132"/>
      <c r="P180" s="132"/>
    </row>
    <row r="181" spans="5:16" s="141" customFormat="1" x14ac:dyDescent="0.2">
      <c r="E181" s="132"/>
      <c r="F181" s="132"/>
      <c r="G181" s="132"/>
      <c r="H181" s="132"/>
      <c r="I181" s="132"/>
      <c r="J181" s="132"/>
      <c r="K181" s="132"/>
      <c r="L181" s="132"/>
      <c r="M181" s="132"/>
      <c r="N181" s="132"/>
      <c r="O181" s="132"/>
      <c r="P181" s="132"/>
    </row>
    <row r="182" spans="5:16" s="141" customFormat="1" x14ac:dyDescent="0.2">
      <c r="E182" s="132"/>
      <c r="F182" s="132"/>
      <c r="G182" s="132"/>
      <c r="H182" s="132"/>
      <c r="I182" s="132"/>
      <c r="J182" s="132"/>
      <c r="K182" s="132"/>
      <c r="L182" s="132"/>
      <c r="M182" s="132"/>
      <c r="N182" s="132"/>
      <c r="O182" s="132"/>
      <c r="P182" s="132"/>
    </row>
    <row r="183" spans="5:16" s="141" customFormat="1" x14ac:dyDescent="0.2">
      <c r="E183" s="132"/>
      <c r="F183" s="132"/>
      <c r="G183" s="132"/>
      <c r="H183" s="132"/>
      <c r="I183" s="132"/>
      <c r="J183" s="132"/>
      <c r="K183" s="132"/>
      <c r="L183" s="132"/>
      <c r="M183" s="132"/>
      <c r="N183" s="132"/>
      <c r="O183" s="132"/>
      <c r="P183" s="132"/>
    </row>
    <row r="184" spans="5:16" s="141" customFormat="1" x14ac:dyDescent="0.2">
      <c r="E184" s="132"/>
      <c r="F184" s="132"/>
      <c r="G184" s="132"/>
      <c r="H184" s="132"/>
      <c r="I184" s="132"/>
      <c r="J184" s="132"/>
      <c r="K184" s="132"/>
      <c r="L184" s="132"/>
      <c r="M184" s="132"/>
      <c r="N184" s="132"/>
      <c r="O184" s="132"/>
      <c r="P184" s="132"/>
    </row>
    <row r="185" spans="5:16" s="141" customFormat="1" x14ac:dyDescent="0.2">
      <c r="E185" s="132"/>
      <c r="F185" s="132"/>
      <c r="G185" s="132"/>
      <c r="H185" s="132"/>
      <c r="I185" s="132"/>
      <c r="J185" s="132"/>
      <c r="K185" s="132"/>
      <c r="L185" s="132"/>
      <c r="M185" s="132"/>
      <c r="N185" s="132"/>
      <c r="O185" s="132"/>
      <c r="P185" s="132"/>
    </row>
    <row r="186" spans="5:16" s="141" customFormat="1" x14ac:dyDescent="0.2">
      <c r="E186" s="132"/>
      <c r="F186" s="132"/>
      <c r="G186" s="132"/>
      <c r="H186" s="132"/>
      <c r="I186" s="132"/>
      <c r="J186" s="132"/>
      <c r="K186" s="132"/>
      <c r="L186" s="132"/>
      <c r="M186" s="132"/>
      <c r="N186" s="132"/>
      <c r="O186" s="132"/>
      <c r="P186" s="132"/>
    </row>
    <row r="187" spans="5:16" s="141" customFormat="1" x14ac:dyDescent="0.2">
      <c r="E187" s="132"/>
      <c r="F187" s="132"/>
      <c r="G187" s="132"/>
      <c r="H187" s="132"/>
      <c r="I187" s="132"/>
      <c r="J187" s="132"/>
      <c r="K187" s="132"/>
      <c r="L187" s="132"/>
      <c r="M187" s="132"/>
      <c r="N187" s="132"/>
      <c r="O187" s="132"/>
      <c r="P187" s="132"/>
    </row>
    <row r="188" spans="5:16" s="141" customFormat="1" x14ac:dyDescent="0.2">
      <c r="E188" s="132"/>
      <c r="F188" s="132"/>
      <c r="G188" s="132"/>
      <c r="H188" s="132"/>
      <c r="I188" s="132"/>
      <c r="J188" s="132"/>
      <c r="K188" s="132"/>
      <c r="L188" s="132"/>
      <c r="M188" s="132"/>
      <c r="N188" s="132"/>
      <c r="O188" s="132"/>
      <c r="P188" s="132"/>
    </row>
    <row r="189" spans="5:16" s="141" customFormat="1" x14ac:dyDescent="0.2">
      <c r="E189" s="132"/>
      <c r="F189" s="132"/>
      <c r="G189" s="132"/>
      <c r="H189" s="132"/>
      <c r="I189" s="132"/>
      <c r="J189" s="132"/>
      <c r="K189" s="132"/>
      <c r="L189" s="132"/>
      <c r="M189" s="132"/>
      <c r="N189" s="132"/>
      <c r="O189" s="132"/>
      <c r="P189" s="132"/>
    </row>
    <row r="190" spans="5:16" s="141" customFormat="1" x14ac:dyDescent="0.2">
      <c r="E190" s="132"/>
      <c r="F190" s="132"/>
      <c r="G190" s="132"/>
      <c r="H190" s="132"/>
      <c r="I190" s="132"/>
      <c r="J190" s="132"/>
      <c r="K190" s="132"/>
      <c r="L190" s="132"/>
      <c r="M190" s="132"/>
      <c r="N190" s="132"/>
      <c r="O190" s="132"/>
      <c r="P190" s="132"/>
    </row>
    <row r="191" spans="5:16" s="141" customFormat="1" x14ac:dyDescent="0.2">
      <c r="E191" s="132"/>
      <c r="F191" s="132"/>
      <c r="G191" s="132"/>
      <c r="H191" s="132"/>
      <c r="I191" s="132"/>
      <c r="J191" s="132"/>
      <c r="K191" s="132"/>
      <c r="L191" s="132"/>
      <c r="M191" s="132"/>
      <c r="N191" s="132"/>
      <c r="O191" s="132"/>
      <c r="P191" s="132"/>
    </row>
    <row r="192" spans="5:16" s="141" customFormat="1" x14ac:dyDescent="0.2">
      <c r="E192" s="132"/>
      <c r="F192" s="132"/>
      <c r="G192" s="132"/>
      <c r="H192" s="132"/>
      <c r="I192" s="132"/>
      <c r="J192" s="132"/>
      <c r="K192" s="132"/>
      <c r="L192" s="132"/>
      <c r="M192" s="132"/>
      <c r="N192" s="132"/>
      <c r="O192" s="132"/>
      <c r="P192" s="132"/>
    </row>
    <row r="193" spans="1:4" x14ac:dyDescent="0.2">
      <c r="B193" s="141"/>
      <c r="C193" s="141"/>
      <c r="D193" s="141"/>
    </row>
    <row r="194" spans="1:4" x14ac:dyDescent="0.2">
      <c r="B194" s="141"/>
      <c r="C194" s="141"/>
      <c r="D194" s="141"/>
    </row>
    <row r="195" spans="1:4" x14ac:dyDescent="0.2">
      <c r="B195" s="141"/>
      <c r="C195" s="141"/>
      <c r="D195" s="141"/>
    </row>
    <row r="196" spans="1:4" x14ac:dyDescent="0.2">
      <c r="B196" s="141"/>
      <c r="C196" s="141"/>
      <c r="D196" s="141"/>
    </row>
    <row r="197" spans="1:4" x14ac:dyDescent="0.2">
      <c r="B197" s="141"/>
      <c r="C197" s="141"/>
      <c r="D197" s="141"/>
    </row>
    <row r="198" spans="1:4" x14ac:dyDescent="0.2">
      <c r="B198" s="141"/>
      <c r="C198" s="141"/>
      <c r="D198" s="141"/>
    </row>
    <row r="199" spans="1:4" x14ac:dyDescent="0.2">
      <c r="B199" s="141"/>
      <c r="C199" s="141"/>
      <c r="D199" s="141"/>
    </row>
    <row r="200" spans="1:4" x14ac:dyDescent="0.2">
      <c r="A200" s="196"/>
      <c r="B200" s="197"/>
      <c r="C200" s="197"/>
      <c r="D200" s="197"/>
    </row>
    <row r="201" spans="1:4" x14ac:dyDescent="0.2">
      <c r="A201" s="196"/>
      <c r="B201" s="197"/>
      <c r="C201" s="197"/>
      <c r="D201" s="197"/>
    </row>
    <row r="202" spans="1:4" x14ac:dyDescent="0.2">
      <c r="A202" s="197"/>
      <c r="B202" s="197"/>
      <c r="C202" s="197"/>
      <c r="D202" s="197"/>
    </row>
    <row r="203" spans="1:4" x14ac:dyDescent="0.2">
      <c r="A203" s="196"/>
      <c r="B203" s="197"/>
      <c r="C203" s="197"/>
      <c r="D203" s="197"/>
    </row>
  </sheetData>
  <sortState ref="A6:P18">
    <sortCondition ref="A6"/>
  </sortState>
  <mergeCells count="8">
    <mergeCell ref="Q4:Q5"/>
    <mergeCell ref="A1:J1"/>
    <mergeCell ref="A4:A5"/>
    <mergeCell ref="B4:E4"/>
    <mergeCell ref="F4:G4"/>
    <mergeCell ref="H4:L4"/>
    <mergeCell ref="M4:P4"/>
    <mergeCell ref="A2:J2"/>
  </mergeCells>
  <hyperlinks>
    <hyperlink ref="Q1" location="Sommaire!A1" display="Sommaire"/>
  </hyperlinks>
  <pageMargins left="0.25" right="0.25" top="0.75" bottom="0.75" header="0.3" footer="0.3"/>
  <pageSetup paperSize="8"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tabColor theme="3" tint="0.59999389629810485"/>
  </sheetPr>
  <dimension ref="A1:Q200"/>
  <sheetViews>
    <sheetView showGridLines="0" zoomScaleNormal="100" workbookViewId="0">
      <selection sqref="A1:J1"/>
    </sheetView>
  </sheetViews>
  <sheetFormatPr baseColWidth="10" defaultRowHeight="12.75" x14ac:dyDescent="0.2"/>
  <cols>
    <col min="1" max="1" width="22.7109375" style="141" customWidth="1"/>
    <col min="2" max="2" width="12.28515625" style="132" customWidth="1"/>
    <col min="3" max="3" width="11.7109375" style="132" customWidth="1"/>
    <col min="4" max="4" width="12.7109375" style="132" customWidth="1"/>
    <col min="5" max="12" width="11.7109375" style="132" customWidth="1"/>
    <col min="13" max="16" width="10.7109375" style="132" customWidth="1"/>
    <col min="17" max="17" width="10.7109375" style="141" customWidth="1"/>
    <col min="18" max="252" width="11.42578125" style="141"/>
    <col min="253" max="253" width="31.5703125" style="141" customWidth="1"/>
    <col min="254" max="256" width="11.42578125" style="141"/>
    <col min="257" max="257" width="12.140625" style="141" customWidth="1"/>
    <col min="258" max="508" width="11.42578125" style="141"/>
    <col min="509" max="509" width="31.5703125" style="141" customWidth="1"/>
    <col min="510" max="512" width="11.42578125" style="141"/>
    <col min="513" max="513" width="12.140625" style="141" customWidth="1"/>
    <col min="514" max="764" width="11.42578125" style="141"/>
    <col min="765" max="765" width="31.5703125" style="141" customWidth="1"/>
    <col min="766" max="768" width="11.42578125" style="141"/>
    <col min="769" max="769" width="12.140625" style="141" customWidth="1"/>
    <col min="770" max="1020" width="11.42578125" style="141"/>
    <col min="1021" max="1021" width="31.5703125" style="141" customWidth="1"/>
    <col min="1022" max="1024" width="11.42578125" style="141"/>
    <col min="1025" max="1025" width="12.140625" style="141" customWidth="1"/>
    <col min="1026" max="1276" width="11.42578125" style="141"/>
    <col min="1277" max="1277" width="31.5703125" style="141" customWidth="1"/>
    <col min="1278" max="1280" width="11.42578125" style="141"/>
    <col min="1281" max="1281" width="12.140625" style="141" customWidth="1"/>
    <col min="1282" max="1532" width="11.42578125" style="141"/>
    <col min="1533" max="1533" width="31.5703125" style="141" customWidth="1"/>
    <col min="1534" max="1536" width="11.42578125" style="141"/>
    <col min="1537" max="1537" width="12.140625" style="141" customWidth="1"/>
    <col min="1538" max="1788" width="11.42578125" style="141"/>
    <col min="1789" max="1789" width="31.5703125" style="141" customWidth="1"/>
    <col min="1790" max="1792" width="11.42578125" style="141"/>
    <col min="1793" max="1793" width="12.140625" style="141" customWidth="1"/>
    <col min="1794" max="2044" width="11.42578125" style="141"/>
    <col min="2045" max="2045" width="31.5703125" style="141" customWidth="1"/>
    <col min="2046" max="2048" width="11.42578125" style="141"/>
    <col min="2049" max="2049" width="12.140625" style="141" customWidth="1"/>
    <col min="2050" max="2300" width="11.42578125" style="141"/>
    <col min="2301" max="2301" width="31.5703125" style="141" customWidth="1"/>
    <col min="2302" max="2304" width="11.42578125" style="141"/>
    <col min="2305" max="2305" width="12.140625" style="141" customWidth="1"/>
    <col min="2306" max="2556" width="11.42578125" style="141"/>
    <col min="2557" max="2557" width="31.5703125" style="141" customWidth="1"/>
    <col min="2558" max="2560" width="11.42578125" style="141"/>
    <col min="2561" max="2561" width="12.140625" style="141" customWidth="1"/>
    <col min="2562" max="2812" width="11.42578125" style="141"/>
    <col min="2813" max="2813" width="31.5703125" style="141" customWidth="1"/>
    <col min="2814" max="2816" width="11.42578125" style="141"/>
    <col min="2817" max="2817" width="12.140625" style="141" customWidth="1"/>
    <col min="2818" max="3068" width="11.42578125" style="141"/>
    <col min="3069" max="3069" width="31.5703125" style="141" customWidth="1"/>
    <col min="3070" max="3072" width="11.42578125" style="141"/>
    <col min="3073" max="3073" width="12.140625" style="141" customWidth="1"/>
    <col min="3074" max="3324" width="11.42578125" style="141"/>
    <col min="3325" max="3325" width="31.5703125" style="141" customWidth="1"/>
    <col min="3326" max="3328" width="11.42578125" style="141"/>
    <col min="3329" max="3329" width="12.140625" style="141" customWidth="1"/>
    <col min="3330" max="3580" width="11.42578125" style="141"/>
    <col min="3581" max="3581" width="31.5703125" style="141" customWidth="1"/>
    <col min="3582" max="3584" width="11.42578125" style="141"/>
    <col min="3585" max="3585" width="12.140625" style="141" customWidth="1"/>
    <col min="3586" max="3836" width="11.42578125" style="141"/>
    <col min="3837" max="3837" width="31.5703125" style="141" customWidth="1"/>
    <col min="3838" max="3840" width="11.42578125" style="141"/>
    <col min="3841" max="3841" width="12.140625" style="141" customWidth="1"/>
    <col min="3842" max="4092" width="11.42578125" style="141"/>
    <col min="4093" max="4093" width="31.5703125" style="141" customWidth="1"/>
    <col min="4094" max="4096" width="11.42578125" style="141"/>
    <col min="4097" max="4097" width="12.140625" style="141" customWidth="1"/>
    <col min="4098" max="4348" width="11.42578125" style="141"/>
    <col min="4349" max="4349" width="31.5703125" style="141" customWidth="1"/>
    <col min="4350" max="4352" width="11.42578125" style="141"/>
    <col min="4353" max="4353" width="12.140625" style="141" customWidth="1"/>
    <col min="4354" max="4604" width="11.42578125" style="141"/>
    <col min="4605" max="4605" width="31.5703125" style="141" customWidth="1"/>
    <col min="4606" max="4608" width="11.42578125" style="141"/>
    <col min="4609" max="4609" width="12.140625" style="141" customWidth="1"/>
    <col min="4610" max="4860" width="11.42578125" style="141"/>
    <col min="4861" max="4861" width="31.5703125" style="141" customWidth="1"/>
    <col min="4862" max="4864" width="11.42578125" style="141"/>
    <col min="4865" max="4865" width="12.140625" style="141" customWidth="1"/>
    <col min="4866" max="5116" width="11.42578125" style="141"/>
    <col min="5117" max="5117" width="31.5703125" style="141" customWidth="1"/>
    <col min="5118" max="5120" width="11.42578125" style="141"/>
    <col min="5121" max="5121" width="12.140625" style="141" customWidth="1"/>
    <col min="5122" max="5372" width="11.42578125" style="141"/>
    <col min="5373" max="5373" width="31.5703125" style="141" customWidth="1"/>
    <col min="5374" max="5376" width="11.42578125" style="141"/>
    <col min="5377" max="5377" width="12.140625" style="141" customWidth="1"/>
    <col min="5378" max="5628" width="11.42578125" style="141"/>
    <col min="5629" max="5629" width="31.5703125" style="141" customWidth="1"/>
    <col min="5630" max="5632" width="11.42578125" style="141"/>
    <col min="5633" max="5633" width="12.140625" style="141" customWidth="1"/>
    <col min="5634" max="5884" width="11.42578125" style="141"/>
    <col min="5885" max="5885" width="31.5703125" style="141" customWidth="1"/>
    <col min="5886" max="5888" width="11.42578125" style="141"/>
    <col min="5889" max="5889" width="12.140625" style="141" customWidth="1"/>
    <col min="5890" max="6140" width="11.42578125" style="141"/>
    <col min="6141" max="6141" width="31.5703125" style="141" customWidth="1"/>
    <col min="6142" max="6144" width="11.42578125" style="141"/>
    <col min="6145" max="6145" width="12.140625" style="141" customWidth="1"/>
    <col min="6146" max="6396" width="11.42578125" style="141"/>
    <col min="6397" max="6397" width="31.5703125" style="141" customWidth="1"/>
    <col min="6398" max="6400" width="11.42578125" style="141"/>
    <col min="6401" max="6401" width="12.140625" style="141" customWidth="1"/>
    <col min="6402" max="6652" width="11.42578125" style="141"/>
    <col min="6653" max="6653" width="31.5703125" style="141" customWidth="1"/>
    <col min="6654" max="6656" width="11.42578125" style="141"/>
    <col min="6657" max="6657" width="12.140625" style="141" customWidth="1"/>
    <col min="6658" max="6908" width="11.42578125" style="141"/>
    <col min="6909" max="6909" width="31.5703125" style="141" customWidth="1"/>
    <col min="6910" max="6912" width="11.42578125" style="141"/>
    <col min="6913" max="6913" width="12.140625" style="141" customWidth="1"/>
    <col min="6914" max="7164" width="11.42578125" style="141"/>
    <col min="7165" max="7165" width="31.5703125" style="141" customWidth="1"/>
    <col min="7166" max="7168" width="11.42578125" style="141"/>
    <col min="7169" max="7169" width="12.140625" style="141" customWidth="1"/>
    <col min="7170" max="7420" width="11.42578125" style="141"/>
    <col min="7421" max="7421" width="31.5703125" style="141" customWidth="1"/>
    <col min="7422" max="7424" width="11.42578125" style="141"/>
    <col min="7425" max="7425" width="12.140625" style="141" customWidth="1"/>
    <col min="7426" max="7676" width="11.42578125" style="141"/>
    <col min="7677" max="7677" width="31.5703125" style="141" customWidth="1"/>
    <col min="7678" max="7680" width="11.42578125" style="141"/>
    <col min="7681" max="7681" width="12.140625" style="141" customWidth="1"/>
    <col min="7682" max="7932" width="11.42578125" style="141"/>
    <col min="7933" max="7933" width="31.5703125" style="141" customWidth="1"/>
    <col min="7934" max="7936" width="11.42578125" style="141"/>
    <col min="7937" max="7937" width="12.140625" style="141" customWidth="1"/>
    <col min="7938" max="8188" width="11.42578125" style="141"/>
    <col min="8189" max="8189" width="31.5703125" style="141" customWidth="1"/>
    <col min="8190" max="8192" width="11.42578125" style="141"/>
    <col min="8193" max="8193" width="12.140625" style="141" customWidth="1"/>
    <col min="8194" max="8444" width="11.42578125" style="141"/>
    <col min="8445" max="8445" width="31.5703125" style="141" customWidth="1"/>
    <col min="8446" max="8448" width="11.42578125" style="141"/>
    <col min="8449" max="8449" width="12.140625" style="141" customWidth="1"/>
    <col min="8450" max="8700" width="11.42578125" style="141"/>
    <col min="8701" max="8701" width="31.5703125" style="141" customWidth="1"/>
    <col min="8702" max="8704" width="11.42578125" style="141"/>
    <col min="8705" max="8705" width="12.140625" style="141" customWidth="1"/>
    <col min="8706" max="8956" width="11.42578125" style="141"/>
    <col min="8957" max="8957" width="31.5703125" style="141" customWidth="1"/>
    <col min="8958" max="8960" width="11.42578125" style="141"/>
    <col min="8961" max="8961" width="12.140625" style="141" customWidth="1"/>
    <col min="8962" max="9212" width="11.42578125" style="141"/>
    <col min="9213" max="9213" width="31.5703125" style="141" customWidth="1"/>
    <col min="9214" max="9216" width="11.42578125" style="141"/>
    <col min="9217" max="9217" width="12.140625" style="141" customWidth="1"/>
    <col min="9218" max="9468" width="11.42578125" style="141"/>
    <col min="9469" max="9469" width="31.5703125" style="141" customWidth="1"/>
    <col min="9470" max="9472" width="11.42578125" style="141"/>
    <col min="9473" max="9473" width="12.140625" style="141" customWidth="1"/>
    <col min="9474" max="9724" width="11.42578125" style="141"/>
    <col min="9725" max="9725" width="31.5703125" style="141" customWidth="1"/>
    <col min="9726" max="9728" width="11.42578125" style="141"/>
    <col min="9729" max="9729" width="12.140625" style="141" customWidth="1"/>
    <col min="9730" max="9980" width="11.42578125" style="141"/>
    <col min="9981" max="9981" width="31.5703125" style="141" customWidth="1"/>
    <col min="9982" max="9984" width="11.42578125" style="141"/>
    <col min="9985" max="9985" width="12.140625" style="141" customWidth="1"/>
    <col min="9986" max="10236" width="11.42578125" style="141"/>
    <col min="10237" max="10237" width="31.5703125" style="141" customWidth="1"/>
    <col min="10238" max="10240" width="11.42578125" style="141"/>
    <col min="10241" max="10241" width="12.140625" style="141" customWidth="1"/>
    <col min="10242" max="10492" width="11.42578125" style="141"/>
    <col min="10493" max="10493" width="31.5703125" style="141" customWidth="1"/>
    <col min="10494" max="10496" width="11.42578125" style="141"/>
    <col min="10497" max="10497" width="12.140625" style="141" customWidth="1"/>
    <col min="10498" max="10748" width="11.42578125" style="141"/>
    <col min="10749" max="10749" width="31.5703125" style="141" customWidth="1"/>
    <col min="10750" max="10752" width="11.42578125" style="141"/>
    <col min="10753" max="10753" width="12.140625" style="141" customWidth="1"/>
    <col min="10754" max="11004" width="11.42578125" style="141"/>
    <col min="11005" max="11005" width="31.5703125" style="141" customWidth="1"/>
    <col min="11006" max="11008" width="11.42578125" style="141"/>
    <col min="11009" max="11009" width="12.140625" style="141" customWidth="1"/>
    <col min="11010" max="11260" width="11.42578125" style="141"/>
    <col min="11261" max="11261" width="31.5703125" style="141" customWidth="1"/>
    <col min="11262" max="11264" width="11.42578125" style="141"/>
    <col min="11265" max="11265" width="12.140625" style="141" customWidth="1"/>
    <col min="11266" max="11516" width="11.42578125" style="141"/>
    <col min="11517" max="11517" width="31.5703125" style="141" customWidth="1"/>
    <col min="11518" max="11520" width="11.42578125" style="141"/>
    <col min="11521" max="11521" width="12.140625" style="141" customWidth="1"/>
    <col min="11522" max="11772" width="11.42578125" style="141"/>
    <col min="11773" max="11773" width="31.5703125" style="141" customWidth="1"/>
    <col min="11774" max="11776" width="11.42578125" style="141"/>
    <col min="11777" max="11777" width="12.140625" style="141" customWidth="1"/>
    <col min="11778" max="12028" width="11.42578125" style="141"/>
    <col min="12029" max="12029" width="31.5703125" style="141" customWidth="1"/>
    <col min="12030" max="12032" width="11.42578125" style="141"/>
    <col min="12033" max="12033" width="12.140625" style="141" customWidth="1"/>
    <col min="12034" max="12284" width="11.42578125" style="141"/>
    <col min="12285" max="12285" width="31.5703125" style="141" customWidth="1"/>
    <col min="12286" max="12288" width="11.42578125" style="141"/>
    <col min="12289" max="12289" width="12.140625" style="141" customWidth="1"/>
    <col min="12290" max="12540" width="11.42578125" style="141"/>
    <col min="12541" max="12541" width="31.5703125" style="141" customWidth="1"/>
    <col min="12542" max="12544" width="11.42578125" style="141"/>
    <col min="12545" max="12545" width="12.140625" style="141" customWidth="1"/>
    <col min="12546" max="12796" width="11.42578125" style="141"/>
    <col min="12797" max="12797" width="31.5703125" style="141" customWidth="1"/>
    <col min="12798" max="12800" width="11.42578125" style="141"/>
    <col min="12801" max="12801" width="12.140625" style="141" customWidth="1"/>
    <col min="12802" max="13052" width="11.42578125" style="141"/>
    <col min="13053" max="13053" width="31.5703125" style="141" customWidth="1"/>
    <col min="13054" max="13056" width="11.42578125" style="141"/>
    <col min="13057" max="13057" width="12.140625" style="141" customWidth="1"/>
    <col min="13058" max="13308" width="11.42578125" style="141"/>
    <col min="13309" max="13309" width="31.5703125" style="141" customWidth="1"/>
    <col min="13310" max="13312" width="11.42578125" style="141"/>
    <col min="13313" max="13313" width="12.140625" style="141" customWidth="1"/>
    <col min="13314" max="13564" width="11.42578125" style="141"/>
    <col min="13565" max="13565" width="31.5703125" style="141" customWidth="1"/>
    <col min="13566" max="13568" width="11.42578125" style="141"/>
    <col min="13569" max="13569" width="12.140625" style="141" customWidth="1"/>
    <col min="13570" max="13820" width="11.42578125" style="141"/>
    <col min="13821" max="13821" width="31.5703125" style="141" customWidth="1"/>
    <col min="13822" max="13824" width="11.42578125" style="141"/>
    <col min="13825" max="13825" width="12.140625" style="141" customWidth="1"/>
    <col min="13826" max="14076" width="11.42578125" style="141"/>
    <col min="14077" max="14077" width="31.5703125" style="141" customWidth="1"/>
    <col min="14078" max="14080" width="11.42578125" style="141"/>
    <col min="14081" max="14081" width="12.140625" style="141" customWidth="1"/>
    <col min="14082" max="14332" width="11.42578125" style="141"/>
    <col min="14333" max="14333" width="31.5703125" style="141" customWidth="1"/>
    <col min="14334" max="14336" width="11.42578125" style="141"/>
    <col min="14337" max="14337" width="12.140625" style="141" customWidth="1"/>
    <col min="14338" max="14588" width="11.42578125" style="141"/>
    <col min="14589" max="14589" width="31.5703125" style="141" customWidth="1"/>
    <col min="14590" max="14592" width="11.42578125" style="141"/>
    <col min="14593" max="14593" width="12.140625" style="141" customWidth="1"/>
    <col min="14594" max="14844" width="11.42578125" style="141"/>
    <col min="14845" max="14845" width="31.5703125" style="141" customWidth="1"/>
    <col min="14846" max="14848" width="11.42578125" style="141"/>
    <col min="14849" max="14849" width="12.140625" style="141" customWidth="1"/>
    <col min="14850" max="15100" width="11.42578125" style="141"/>
    <col min="15101" max="15101" width="31.5703125" style="141" customWidth="1"/>
    <col min="15102" max="15104" width="11.42578125" style="141"/>
    <col min="15105" max="15105" width="12.140625" style="141" customWidth="1"/>
    <col min="15106" max="15356" width="11.42578125" style="141"/>
    <col min="15357" max="15357" width="31.5703125" style="141" customWidth="1"/>
    <col min="15358" max="15360" width="11.42578125" style="141"/>
    <col min="15361" max="15361" width="12.140625" style="141" customWidth="1"/>
    <col min="15362" max="15612" width="11.42578125" style="141"/>
    <col min="15613" max="15613" width="31.5703125" style="141" customWidth="1"/>
    <col min="15614" max="15616" width="11.42578125" style="141"/>
    <col min="15617" max="15617" width="12.140625" style="141" customWidth="1"/>
    <col min="15618" max="15868" width="11.42578125" style="141"/>
    <col min="15869" max="15869" width="31.5703125" style="141" customWidth="1"/>
    <col min="15870" max="15872" width="11.42578125" style="141"/>
    <col min="15873" max="15873" width="12.140625" style="141" customWidth="1"/>
    <col min="15874" max="16124" width="11.42578125" style="141"/>
    <col min="16125" max="16125" width="31.5703125" style="141" customWidth="1"/>
    <col min="16126" max="16128" width="11.42578125" style="141"/>
    <col min="16129" max="16129" width="12.140625" style="141" customWidth="1"/>
    <col min="16130" max="16384" width="11.42578125" style="141"/>
  </cols>
  <sheetData>
    <row r="1" spans="1:17" ht="15.75" x14ac:dyDescent="0.2">
      <c r="A1" s="273" t="s">
        <v>295</v>
      </c>
      <c r="B1" s="273"/>
      <c r="C1" s="273"/>
      <c r="D1" s="273"/>
      <c r="E1" s="273"/>
      <c r="F1" s="273"/>
      <c r="G1" s="273"/>
      <c r="H1" s="273"/>
      <c r="I1" s="273"/>
      <c r="J1" s="273"/>
      <c r="K1" s="181"/>
      <c r="L1" s="181"/>
      <c r="M1" s="181"/>
      <c r="Q1" s="130" t="s">
        <v>311</v>
      </c>
    </row>
    <row r="2" spans="1:17" s="182" customFormat="1" ht="38.25" customHeight="1" x14ac:dyDescent="0.2">
      <c r="A2" s="255" t="s">
        <v>378</v>
      </c>
      <c r="B2" s="255"/>
      <c r="C2" s="255"/>
      <c r="D2" s="255"/>
      <c r="E2" s="255"/>
      <c r="F2" s="255"/>
      <c r="G2" s="255"/>
      <c r="H2" s="255"/>
      <c r="I2" s="255"/>
      <c r="J2" s="255"/>
      <c r="K2" s="132"/>
      <c r="L2" s="132"/>
      <c r="M2" s="132"/>
      <c r="N2" s="132"/>
      <c r="O2" s="132"/>
      <c r="P2" s="132"/>
    </row>
    <row r="3" spans="1:17" s="182" customFormat="1" ht="15" x14ac:dyDescent="0.25">
      <c r="A3" s="183"/>
      <c r="B3" s="184"/>
      <c r="C3" s="184"/>
      <c r="D3" s="132"/>
      <c r="E3" s="185"/>
      <c r="F3" s="185"/>
      <c r="G3" s="132"/>
      <c r="H3" s="132"/>
      <c r="I3" s="132"/>
      <c r="J3" s="132"/>
      <c r="K3" s="132"/>
      <c r="L3" s="132"/>
      <c r="M3" s="132"/>
      <c r="N3" s="132"/>
      <c r="O3" s="132"/>
      <c r="P3" s="132"/>
    </row>
    <row r="4" spans="1:17" ht="15.75" customHeight="1" x14ac:dyDescent="0.2">
      <c r="A4" s="274"/>
      <c r="B4" s="268" t="s">
        <v>173</v>
      </c>
      <c r="C4" s="269"/>
      <c r="D4" s="269"/>
      <c r="E4" s="270"/>
      <c r="F4" s="265" t="s">
        <v>174</v>
      </c>
      <c r="G4" s="265"/>
      <c r="H4" s="265" t="s">
        <v>175</v>
      </c>
      <c r="I4" s="265"/>
      <c r="J4" s="265"/>
      <c r="K4" s="265"/>
      <c r="L4" s="265"/>
      <c r="M4" s="265" t="s">
        <v>249</v>
      </c>
      <c r="N4" s="265"/>
      <c r="O4" s="265"/>
      <c r="P4" s="265"/>
      <c r="Q4" s="271" t="s">
        <v>0</v>
      </c>
    </row>
    <row r="5" spans="1:17" s="186" customFormat="1" ht="51" x14ac:dyDescent="0.2">
      <c r="A5" s="275"/>
      <c r="B5" s="15" t="s">
        <v>50</v>
      </c>
      <c r="C5" s="15" t="s">
        <v>164</v>
      </c>
      <c r="D5" s="15" t="s">
        <v>285</v>
      </c>
      <c r="E5" s="15" t="s">
        <v>165</v>
      </c>
      <c r="F5" s="15" t="s">
        <v>158</v>
      </c>
      <c r="G5" s="15" t="s">
        <v>42</v>
      </c>
      <c r="H5" s="15" t="s">
        <v>160</v>
      </c>
      <c r="I5" s="15" t="s">
        <v>157</v>
      </c>
      <c r="J5" s="15" t="s">
        <v>159</v>
      </c>
      <c r="K5" s="15" t="s">
        <v>155</v>
      </c>
      <c r="L5" s="15" t="s">
        <v>156</v>
      </c>
      <c r="M5" s="15" t="s">
        <v>161</v>
      </c>
      <c r="N5" s="15" t="s">
        <v>162</v>
      </c>
      <c r="O5" s="15" t="s">
        <v>163</v>
      </c>
      <c r="P5" s="15" t="s">
        <v>166</v>
      </c>
      <c r="Q5" s="272"/>
    </row>
    <row r="6" spans="1:17" x14ac:dyDescent="0.2">
      <c r="A6" s="187" t="s">
        <v>86</v>
      </c>
      <c r="B6" s="137">
        <v>1151</v>
      </c>
      <c r="C6" s="188">
        <v>205</v>
      </c>
      <c r="D6" s="188">
        <v>1197</v>
      </c>
      <c r="E6" s="188">
        <v>422</v>
      </c>
      <c r="F6" s="188">
        <v>129</v>
      </c>
      <c r="G6" s="188">
        <v>853</v>
      </c>
      <c r="H6" s="188">
        <v>74</v>
      </c>
      <c r="I6" s="188">
        <v>1488</v>
      </c>
      <c r="J6" s="189">
        <v>502</v>
      </c>
      <c r="K6" s="190">
        <v>214</v>
      </c>
      <c r="L6" s="190">
        <v>1002</v>
      </c>
      <c r="M6" s="190">
        <v>85</v>
      </c>
      <c r="N6" s="190">
        <v>406</v>
      </c>
      <c r="O6" s="190">
        <v>121</v>
      </c>
      <c r="P6" s="190">
        <v>44</v>
      </c>
      <c r="Q6" s="140">
        <f>SUM(B6:P6)</f>
        <v>7893</v>
      </c>
    </row>
    <row r="7" spans="1:17" x14ac:dyDescent="0.2">
      <c r="A7" s="187" t="s">
        <v>85</v>
      </c>
      <c r="B7" s="137">
        <v>194</v>
      </c>
      <c r="C7" s="137">
        <v>18</v>
      </c>
      <c r="D7" s="137">
        <v>312</v>
      </c>
      <c r="E7" s="137">
        <v>204</v>
      </c>
      <c r="F7" s="137">
        <v>26</v>
      </c>
      <c r="G7" s="137">
        <v>210</v>
      </c>
      <c r="H7" s="137">
        <v>56</v>
      </c>
      <c r="I7" s="137">
        <v>388</v>
      </c>
      <c r="J7" s="138">
        <v>217</v>
      </c>
      <c r="K7" s="139">
        <v>84</v>
      </c>
      <c r="L7" s="139">
        <v>299</v>
      </c>
      <c r="M7" s="139">
        <v>12</v>
      </c>
      <c r="N7" s="139">
        <v>87</v>
      </c>
      <c r="O7" s="139">
        <v>64</v>
      </c>
      <c r="P7" s="139">
        <v>34</v>
      </c>
      <c r="Q7" s="140">
        <f t="shared" ref="Q7:Q24" si="0">SUM(B7:P7)</f>
        <v>2205</v>
      </c>
    </row>
    <row r="8" spans="1:17" x14ac:dyDescent="0.2">
      <c r="A8" s="187" t="s">
        <v>84</v>
      </c>
      <c r="B8" s="137">
        <v>378</v>
      </c>
      <c r="C8" s="137">
        <v>131</v>
      </c>
      <c r="D8" s="137">
        <v>413</v>
      </c>
      <c r="E8" s="137">
        <v>197</v>
      </c>
      <c r="F8" s="137">
        <v>117</v>
      </c>
      <c r="G8" s="137">
        <v>310</v>
      </c>
      <c r="H8" s="137">
        <v>93</v>
      </c>
      <c r="I8" s="137">
        <v>724</v>
      </c>
      <c r="J8" s="138">
        <v>139</v>
      </c>
      <c r="K8" s="139">
        <v>144</v>
      </c>
      <c r="L8" s="139">
        <v>463</v>
      </c>
      <c r="M8" s="139">
        <v>15</v>
      </c>
      <c r="N8" s="139">
        <v>126</v>
      </c>
      <c r="O8" s="139">
        <v>34</v>
      </c>
      <c r="P8" s="139">
        <v>20</v>
      </c>
      <c r="Q8" s="140">
        <f t="shared" si="0"/>
        <v>3304</v>
      </c>
    </row>
    <row r="9" spans="1:17" x14ac:dyDescent="0.2">
      <c r="A9" s="187" t="s">
        <v>79</v>
      </c>
      <c r="B9" s="137">
        <v>228</v>
      </c>
      <c r="C9" s="137">
        <v>4</v>
      </c>
      <c r="D9" s="137">
        <v>219</v>
      </c>
      <c r="E9" s="137">
        <v>140</v>
      </c>
      <c r="F9" s="137">
        <v>36</v>
      </c>
      <c r="G9" s="137">
        <v>314</v>
      </c>
      <c r="H9" s="137">
        <v>33</v>
      </c>
      <c r="I9" s="137">
        <v>600</v>
      </c>
      <c r="J9" s="138">
        <v>135</v>
      </c>
      <c r="K9" s="139">
        <v>70</v>
      </c>
      <c r="L9" s="139">
        <v>249</v>
      </c>
      <c r="M9" s="139">
        <v>0</v>
      </c>
      <c r="N9" s="139">
        <v>105</v>
      </c>
      <c r="O9" s="139">
        <v>42</v>
      </c>
      <c r="P9" s="139">
        <v>9</v>
      </c>
      <c r="Q9" s="140">
        <f t="shared" si="0"/>
        <v>2184</v>
      </c>
    </row>
    <row r="10" spans="1:17" x14ac:dyDescent="0.2">
      <c r="A10" s="187" t="s">
        <v>77</v>
      </c>
      <c r="B10" s="137">
        <v>53</v>
      </c>
      <c r="C10" s="137">
        <v>21</v>
      </c>
      <c r="D10" s="137">
        <v>0</v>
      </c>
      <c r="E10" s="137">
        <v>0</v>
      </c>
      <c r="F10" s="137">
        <v>0</v>
      </c>
      <c r="G10" s="137">
        <v>7</v>
      </c>
      <c r="H10" s="137">
        <v>0</v>
      </c>
      <c r="I10" s="137">
        <v>16</v>
      </c>
      <c r="J10" s="138">
        <v>16</v>
      </c>
      <c r="K10" s="139">
        <v>0</v>
      </c>
      <c r="L10" s="139">
        <v>15</v>
      </c>
      <c r="M10" s="139">
        <v>0</v>
      </c>
      <c r="N10" s="139">
        <v>13</v>
      </c>
      <c r="O10" s="139">
        <v>0</v>
      </c>
      <c r="P10" s="139">
        <v>0</v>
      </c>
      <c r="Q10" s="140">
        <f t="shared" si="0"/>
        <v>141</v>
      </c>
    </row>
    <row r="11" spans="1:17" x14ac:dyDescent="0.2">
      <c r="A11" s="187" t="s">
        <v>277</v>
      </c>
      <c r="B11" s="137">
        <v>447</v>
      </c>
      <c r="C11" s="137">
        <v>95</v>
      </c>
      <c r="D11" s="137">
        <v>415</v>
      </c>
      <c r="E11" s="137">
        <v>321</v>
      </c>
      <c r="F11" s="137">
        <v>75</v>
      </c>
      <c r="G11" s="137">
        <v>487</v>
      </c>
      <c r="H11" s="137">
        <v>94</v>
      </c>
      <c r="I11" s="137">
        <v>1172</v>
      </c>
      <c r="J11" s="198">
        <v>526</v>
      </c>
      <c r="K11" s="138">
        <v>125</v>
      </c>
      <c r="L11" s="139">
        <v>591</v>
      </c>
      <c r="M11" s="139">
        <v>22</v>
      </c>
      <c r="N11" s="139">
        <v>267</v>
      </c>
      <c r="O11" s="139">
        <v>99</v>
      </c>
      <c r="P11" s="139">
        <v>22</v>
      </c>
      <c r="Q11" s="140">
        <f t="shared" si="0"/>
        <v>4758</v>
      </c>
    </row>
    <row r="12" spans="1:17" x14ac:dyDescent="0.2">
      <c r="A12" s="136" t="s">
        <v>280</v>
      </c>
      <c r="B12" s="137">
        <v>487</v>
      </c>
      <c r="C12" s="137">
        <v>145</v>
      </c>
      <c r="D12" s="137">
        <v>1306</v>
      </c>
      <c r="E12" s="137">
        <v>266</v>
      </c>
      <c r="F12" s="137">
        <v>146</v>
      </c>
      <c r="G12" s="137">
        <v>798</v>
      </c>
      <c r="H12" s="137">
        <v>31</v>
      </c>
      <c r="I12" s="137">
        <v>1795</v>
      </c>
      <c r="J12" s="138">
        <v>405</v>
      </c>
      <c r="K12" s="139">
        <v>145</v>
      </c>
      <c r="L12" s="139">
        <v>929</v>
      </c>
      <c r="M12" s="139">
        <v>17</v>
      </c>
      <c r="N12" s="139">
        <v>261</v>
      </c>
      <c r="O12" s="139">
        <v>51</v>
      </c>
      <c r="P12" s="139">
        <v>23</v>
      </c>
      <c r="Q12" s="140">
        <f t="shared" si="0"/>
        <v>6805</v>
      </c>
    </row>
    <row r="13" spans="1:17" x14ac:dyDescent="0.2">
      <c r="A13" s="187" t="s">
        <v>76</v>
      </c>
      <c r="B13" s="137">
        <v>1380</v>
      </c>
      <c r="C13" s="137">
        <v>391</v>
      </c>
      <c r="D13" s="137">
        <v>443</v>
      </c>
      <c r="E13" s="137">
        <v>470</v>
      </c>
      <c r="F13" s="137">
        <v>127</v>
      </c>
      <c r="G13" s="137">
        <v>1047</v>
      </c>
      <c r="H13" s="137">
        <v>37</v>
      </c>
      <c r="I13" s="137">
        <v>2847</v>
      </c>
      <c r="J13" s="138">
        <v>2044</v>
      </c>
      <c r="K13" s="139">
        <v>291</v>
      </c>
      <c r="L13" s="139">
        <v>1634</v>
      </c>
      <c r="M13" s="139">
        <v>135</v>
      </c>
      <c r="N13" s="139">
        <v>1014</v>
      </c>
      <c r="O13" s="139">
        <v>117</v>
      </c>
      <c r="P13" s="139">
        <v>137</v>
      </c>
      <c r="Q13" s="140">
        <f t="shared" si="0"/>
        <v>12114</v>
      </c>
    </row>
    <row r="14" spans="1:17" x14ac:dyDescent="0.2">
      <c r="A14" s="136" t="s">
        <v>72</v>
      </c>
      <c r="B14" s="137">
        <v>395</v>
      </c>
      <c r="C14" s="137">
        <v>51</v>
      </c>
      <c r="D14" s="137">
        <v>354</v>
      </c>
      <c r="E14" s="137">
        <v>188</v>
      </c>
      <c r="F14" s="137">
        <v>49</v>
      </c>
      <c r="G14" s="137">
        <v>265</v>
      </c>
      <c r="H14" s="137">
        <v>46</v>
      </c>
      <c r="I14" s="137">
        <v>582</v>
      </c>
      <c r="J14" s="138">
        <v>123</v>
      </c>
      <c r="K14" s="139">
        <v>74</v>
      </c>
      <c r="L14" s="139">
        <v>352</v>
      </c>
      <c r="M14" s="139">
        <v>9</v>
      </c>
      <c r="N14" s="139">
        <v>158</v>
      </c>
      <c r="O14" s="139">
        <v>44</v>
      </c>
      <c r="P14" s="139">
        <v>35</v>
      </c>
      <c r="Q14" s="140">
        <f t="shared" si="0"/>
        <v>2725</v>
      </c>
    </row>
    <row r="15" spans="1:17" x14ac:dyDescent="0.2">
      <c r="A15" s="187" t="s">
        <v>278</v>
      </c>
      <c r="B15" s="137">
        <v>522</v>
      </c>
      <c r="C15" s="137">
        <v>14</v>
      </c>
      <c r="D15" s="137">
        <v>831</v>
      </c>
      <c r="E15" s="137">
        <v>497</v>
      </c>
      <c r="F15" s="137">
        <v>91</v>
      </c>
      <c r="G15" s="137">
        <v>604</v>
      </c>
      <c r="H15" s="137">
        <v>54</v>
      </c>
      <c r="I15" s="137">
        <v>1149</v>
      </c>
      <c r="J15" s="138">
        <v>348</v>
      </c>
      <c r="K15" s="139">
        <v>226</v>
      </c>
      <c r="L15" s="139">
        <v>582</v>
      </c>
      <c r="M15" s="139">
        <v>22</v>
      </c>
      <c r="N15" s="139">
        <v>280</v>
      </c>
      <c r="O15" s="139">
        <v>103</v>
      </c>
      <c r="P15" s="139">
        <v>37</v>
      </c>
      <c r="Q15" s="140">
        <f t="shared" si="0"/>
        <v>5360</v>
      </c>
    </row>
    <row r="16" spans="1:17" x14ac:dyDescent="0.2">
      <c r="A16" s="187" t="s">
        <v>279</v>
      </c>
      <c r="B16" s="137">
        <v>1070</v>
      </c>
      <c r="C16" s="137">
        <v>267</v>
      </c>
      <c r="D16" s="137">
        <v>359</v>
      </c>
      <c r="E16" s="137">
        <v>438</v>
      </c>
      <c r="F16" s="137">
        <v>109</v>
      </c>
      <c r="G16" s="137">
        <v>751</v>
      </c>
      <c r="H16" s="137">
        <v>45</v>
      </c>
      <c r="I16" s="137">
        <v>1111</v>
      </c>
      <c r="J16" s="138">
        <v>417</v>
      </c>
      <c r="K16" s="139">
        <v>218</v>
      </c>
      <c r="L16" s="139">
        <v>499</v>
      </c>
      <c r="M16" s="139">
        <v>75</v>
      </c>
      <c r="N16" s="139">
        <v>231</v>
      </c>
      <c r="O16" s="139">
        <v>108</v>
      </c>
      <c r="P16" s="139">
        <v>72</v>
      </c>
      <c r="Q16" s="140">
        <f t="shared" si="0"/>
        <v>5770</v>
      </c>
    </row>
    <row r="17" spans="1:17" x14ac:dyDescent="0.2">
      <c r="A17" s="136" t="s">
        <v>70</v>
      </c>
      <c r="B17" s="137">
        <v>255</v>
      </c>
      <c r="C17" s="137">
        <v>5</v>
      </c>
      <c r="D17" s="137">
        <v>586</v>
      </c>
      <c r="E17" s="137">
        <v>258</v>
      </c>
      <c r="F17" s="137">
        <v>39</v>
      </c>
      <c r="G17" s="137">
        <v>196</v>
      </c>
      <c r="H17" s="137">
        <v>0</v>
      </c>
      <c r="I17" s="137">
        <v>462</v>
      </c>
      <c r="J17" s="138">
        <v>296</v>
      </c>
      <c r="K17" s="139">
        <v>163</v>
      </c>
      <c r="L17" s="139">
        <v>344</v>
      </c>
      <c r="M17" s="139">
        <v>22</v>
      </c>
      <c r="N17" s="139">
        <v>109</v>
      </c>
      <c r="O17" s="139">
        <v>33</v>
      </c>
      <c r="P17" s="139">
        <v>28</v>
      </c>
      <c r="Q17" s="140">
        <f t="shared" si="0"/>
        <v>2796</v>
      </c>
    </row>
    <row r="18" spans="1:17" x14ac:dyDescent="0.2">
      <c r="A18" s="136" t="s">
        <v>68</v>
      </c>
      <c r="B18" s="137">
        <v>648</v>
      </c>
      <c r="C18" s="137">
        <v>69</v>
      </c>
      <c r="D18" s="137">
        <v>127</v>
      </c>
      <c r="E18" s="137">
        <v>184</v>
      </c>
      <c r="F18" s="137">
        <v>72</v>
      </c>
      <c r="G18" s="137">
        <v>546</v>
      </c>
      <c r="H18" s="137">
        <v>32</v>
      </c>
      <c r="I18" s="137">
        <v>935</v>
      </c>
      <c r="J18" s="138">
        <v>357</v>
      </c>
      <c r="K18" s="139">
        <v>114</v>
      </c>
      <c r="L18" s="139">
        <v>598</v>
      </c>
      <c r="M18" s="139">
        <v>7</v>
      </c>
      <c r="N18" s="139">
        <v>293</v>
      </c>
      <c r="O18" s="139">
        <v>49</v>
      </c>
      <c r="P18" s="139">
        <v>60</v>
      </c>
      <c r="Q18" s="140">
        <f t="shared" si="0"/>
        <v>4091</v>
      </c>
    </row>
    <row r="19" spans="1:17" x14ac:dyDescent="0.2">
      <c r="A19" s="191" t="s">
        <v>66</v>
      </c>
      <c r="B19" s="192">
        <f>SUM(B6:B18)</f>
        <v>7208</v>
      </c>
      <c r="C19" s="192">
        <f t="shared" ref="C19:P19" si="1">SUM(C6:C18)</f>
        <v>1416</v>
      </c>
      <c r="D19" s="192">
        <f t="shared" si="1"/>
        <v>6562</v>
      </c>
      <c r="E19" s="192">
        <f t="shared" si="1"/>
        <v>3585</v>
      </c>
      <c r="F19" s="192">
        <f t="shared" si="1"/>
        <v>1016</v>
      </c>
      <c r="G19" s="192">
        <f t="shared" si="1"/>
        <v>6388</v>
      </c>
      <c r="H19" s="192">
        <f t="shared" si="1"/>
        <v>595</v>
      </c>
      <c r="I19" s="192">
        <f t="shared" si="1"/>
        <v>13269</v>
      </c>
      <c r="J19" s="192">
        <f t="shared" si="1"/>
        <v>5525</v>
      </c>
      <c r="K19" s="192">
        <f t="shared" si="1"/>
        <v>1868</v>
      </c>
      <c r="L19" s="192">
        <f t="shared" si="1"/>
        <v>7557</v>
      </c>
      <c r="M19" s="192">
        <f t="shared" si="1"/>
        <v>421</v>
      </c>
      <c r="N19" s="192">
        <f t="shared" si="1"/>
        <v>3350</v>
      </c>
      <c r="O19" s="192">
        <f t="shared" si="1"/>
        <v>865</v>
      </c>
      <c r="P19" s="192">
        <f t="shared" si="1"/>
        <v>521</v>
      </c>
      <c r="Q19" s="193">
        <f>SUM(B19:P19)</f>
        <v>60146</v>
      </c>
    </row>
    <row r="20" spans="1:17" x14ac:dyDescent="0.2">
      <c r="A20" s="136" t="s">
        <v>149</v>
      </c>
      <c r="B20" s="137">
        <v>30</v>
      </c>
      <c r="C20" s="137">
        <v>0</v>
      </c>
      <c r="D20" s="137">
        <v>26</v>
      </c>
      <c r="E20" s="137">
        <v>0</v>
      </c>
      <c r="F20" s="137">
        <v>24</v>
      </c>
      <c r="G20" s="137">
        <v>40</v>
      </c>
      <c r="H20" s="137">
        <v>0</v>
      </c>
      <c r="I20" s="137">
        <v>57</v>
      </c>
      <c r="J20" s="138">
        <v>37</v>
      </c>
      <c r="K20" s="139">
        <v>0</v>
      </c>
      <c r="L20" s="139">
        <v>56</v>
      </c>
      <c r="M20" s="139">
        <v>0</v>
      </c>
      <c r="N20" s="139">
        <v>17</v>
      </c>
      <c r="O20" s="139">
        <v>0</v>
      </c>
      <c r="P20" s="139">
        <v>0</v>
      </c>
      <c r="Q20" s="140">
        <f t="shared" si="0"/>
        <v>287</v>
      </c>
    </row>
    <row r="21" spans="1:17" x14ac:dyDescent="0.2">
      <c r="A21" s="136" t="s">
        <v>148</v>
      </c>
      <c r="B21" s="137">
        <v>17</v>
      </c>
      <c r="C21" s="137">
        <v>35</v>
      </c>
      <c r="D21" s="137">
        <v>229</v>
      </c>
      <c r="E21" s="137">
        <v>0</v>
      </c>
      <c r="F21" s="137">
        <v>41</v>
      </c>
      <c r="G21" s="137">
        <v>41</v>
      </c>
      <c r="H21" s="137">
        <v>0</v>
      </c>
      <c r="I21" s="137">
        <v>62</v>
      </c>
      <c r="J21" s="138">
        <v>55</v>
      </c>
      <c r="K21" s="139">
        <v>0</v>
      </c>
      <c r="L21" s="139">
        <v>74</v>
      </c>
      <c r="M21" s="139">
        <v>0</v>
      </c>
      <c r="N21" s="139">
        <v>20</v>
      </c>
      <c r="O21" s="139">
        <v>0</v>
      </c>
      <c r="P21" s="139">
        <v>0</v>
      </c>
      <c r="Q21" s="140">
        <f t="shared" si="0"/>
        <v>574</v>
      </c>
    </row>
    <row r="22" spans="1:17" x14ac:dyDescent="0.2">
      <c r="A22" s="136" t="s">
        <v>150</v>
      </c>
      <c r="B22" s="137">
        <v>13</v>
      </c>
      <c r="C22" s="137">
        <v>0</v>
      </c>
      <c r="D22" s="137">
        <v>0</v>
      </c>
      <c r="E22" s="137">
        <v>34</v>
      </c>
      <c r="F22" s="137">
        <v>0</v>
      </c>
      <c r="G22" s="137">
        <v>16</v>
      </c>
      <c r="H22" s="137">
        <v>0</v>
      </c>
      <c r="I22" s="137">
        <v>32</v>
      </c>
      <c r="J22" s="138">
        <v>12</v>
      </c>
      <c r="K22" s="139">
        <v>0</v>
      </c>
      <c r="L22" s="139">
        <v>14</v>
      </c>
      <c r="M22" s="139">
        <v>0</v>
      </c>
      <c r="N22" s="139">
        <v>3</v>
      </c>
      <c r="O22" s="139">
        <v>0</v>
      </c>
      <c r="P22" s="139">
        <v>0</v>
      </c>
      <c r="Q22" s="140">
        <f>SUM(B22:P22)</f>
        <v>124</v>
      </c>
    </row>
    <row r="23" spans="1:17" x14ac:dyDescent="0.2">
      <c r="A23" s="136" t="s">
        <v>253</v>
      </c>
      <c r="B23" s="137">
        <v>18</v>
      </c>
      <c r="C23" s="137">
        <v>0</v>
      </c>
      <c r="D23" s="137">
        <v>140</v>
      </c>
      <c r="E23" s="137">
        <v>103</v>
      </c>
      <c r="F23" s="137">
        <v>0</v>
      </c>
      <c r="G23" s="137">
        <v>164</v>
      </c>
      <c r="H23" s="137">
        <v>6</v>
      </c>
      <c r="I23" s="137">
        <v>173</v>
      </c>
      <c r="J23" s="138">
        <v>103</v>
      </c>
      <c r="K23" s="139">
        <v>12</v>
      </c>
      <c r="L23" s="139">
        <v>117</v>
      </c>
      <c r="M23" s="139">
        <v>0</v>
      </c>
      <c r="N23" s="139">
        <v>31</v>
      </c>
      <c r="O23" s="139">
        <v>19</v>
      </c>
      <c r="P23" s="139">
        <v>12</v>
      </c>
      <c r="Q23" s="140">
        <f t="shared" si="0"/>
        <v>898</v>
      </c>
    </row>
    <row r="24" spans="1:17" x14ac:dyDescent="0.2">
      <c r="A24" s="136" t="s">
        <v>282</v>
      </c>
      <c r="B24" s="137">
        <v>0</v>
      </c>
      <c r="C24" s="137">
        <v>0</v>
      </c>
      <c r="D24" s="137">
        <v>0</v>
      </c>
      <c r="E24" s="137">
        <v>0</v>
      </c>
      <c r="F24" s="137">
        <v>0</v>
      </c>
      <c r="G24" s="137">
        <v>0</v>
      </c>
      <c r="H24" s="137">
        <v>0</v>
      </c>
      <c r="I24" s="137">
        <v>0</v>
      </c>
      <c r="J24" s="194">
        <v>0</v>
      </c>
      <c r="K24" s="194">
        <v>0</v>
      </c>
      <c r="L24" s="194">
        <v>0</v>
      </c>
      <c r="M24" s="194">
        <v>0</v>
      </c>
      <c r="N24" s="195">
        <v>0</v>
      </c>
      <c r="O24" s="194">
        <v>0</v>
      </c>
      <c r="P24" s="195">
        <v>0</v>
      </c>
      <c r="Q24" s="140">
        <f t="shared" si="0"/>
        <v>0</v>
      </c>
    </row>
    <row r="25" spans="1:17" x14ac:dyDescent="0.2">
      <c r="A25" s="191" t="s">
        <v>64</v>
      </c>
      <c r="B25" s="192">
        <f>SUM(B19:B24)</f>
        <v>7286</v>
      </c>
      <c r="C25" s="192">
        <f t="shared" ref="C25:P25" si="2">SUM(C19:C24)</f>
        <v>1451</v>
      </c>
      <c r="D25" s="192">
        <f t="shared" si="2"/>
        <v>6957</v>
      </c>
      <c r="E25" s="192">
        <f t="shared" si="2"/>
        <v>3722</v>
      </c>
      <c r="F25" s="192">
        <f t="shared" si="2"/>
        <v>1081</v>
      </c>
      <c r="G25" s="192">
        <f t="shared" si="2"/>
        <v>6649</v>
      </c>
      <c r="H25" s="192">
        <f t="shared" si="2"/>
        <v>601</v>
      </c>
      <c r="I25" s="192">
        <f t="shared" si="2"/>
        <v>13593</v>
      </c>
      <c r="J25" s="192">
        <f t="shared" si="2"/>
        <v>5732</v>
      </c>
      <c r="K25" s="192">
        <f t="shared" si="2"/>
        <v>1880</v>
      </c>
      <c r="L25" s="192">
        <f t="shared" si="2"/>
        <v>7818</v>
      </c>
      <c r="M25" s="192">
        <f t="shared" si="2"/>
        <v>421</v>
      </c>
      <c r="N25" s="192">
        <f t="shared" si="2"/>
        <v>3421</v>
      </c>
      <c r="O25" s="192">
        <f t="shared" si="2"/>
        <v>884</v>
      </c>
      <c r="P25" s="192">
        <f t="shared" si="2"/>
        <v>533</v>
      </c>
      <c r="Q25" s="193">
        <f>SUM(B25:P25)</f>
        <v>62029</v>
      </c>
    </row>
    <row r="26" spans="1:17" x14ac:dyDescent="0.2">
      <c r="A26" s="199"/>
      <c r="B26" s="200"/>
      <c r="C26" s="200"/>
      <c r="D26" s="200"/>
      <c r="E26" s="200"/>
      <c r="F26" s="200"/>
      <c r="G26" s="200"/>
      <c r="H26" s="200"/>
      <c r="I26" s="200"/>
      <c r="J26" s="200"/>
      <c r="K26" s="200"/>
      <c r="L26" s="200"/>
      <c r="M26" s="200"/>
      <c r="N26" s="200"/>
      <c r="O26" s="200"/>
      <c r="P26" s="200"/>
    </row>
    <row r="27" spans="1:17" x14ac:dyDescent="0.2">
      <c r="N27" s="141"/>
      <c r="O27" s="141"/>
      <c r="P27" s="141"/>
    </row>
    <row r="28" spans="1:17" x14ac:dyDescent="0.2">
      <c r="P28" s="141"/>
    </row>
    <row r="29" spans="1:17" x14ac:dyDescent="0.2">
      <c r="P29" s="141"/>
    </row>
    <row r="30" spans="1:17" x14ac:dyDescent="0.2">
      <c r="P30" s="141"/>
    </row>
    <row r="31" spans="1:17" x14ac:dyDescent="0.2">
      <c r="P31" s="141"/>
    </row>
    <row r="32" spans="1:17" x14ac:dyDescent="0.2">
      <c r="P32" s="141"/>
    </row>
    <row r="33" spans="2:15" s="141" customFormat="1" x14ac:dyDescent="0.2">
      <c r="B33" s="132"/>
      <c r="C33" s="132"/>
      <c r="D33" s="132"/>
      <c r="E33" s="132"/>
      <c r="F33" s="132"/>
      <c r="G33" s="132"/>
      <c r="H33" s="132"/>
      <c r="I33" s="132"/>
      <c r="J33" s="132"/>
      <c r="K33" s="132"/>
      <c r="L33" s="132"/>
      <c r="M33" s="132"/>
      <c r="N33" s="132"/>
      <c r="O33" s="132"/>
    </row>
    <row r="34" spans="2:15" s="141" customFormat="1" x14ac:dyDescent="0.2">
      <c r="B34" s="132"/>
      <c r="C34" s="132"/>
      <c r="D34" s="132"/>
      <c r="E34" s="132"/>
      <c r="F34" s="132"/>
      <c r="G34" s="132"/>
      <c r="H34" s="132"/>
      <c r="I34" s="132"/>
      <c r="J34" s="132"/>
      <c r="K34" s="132"/>
      <c r="L34" s="132"/>
      <c r="M34" s="132"/>
      <c r="N34" s="132"/>
      <c r="O34" s="132"/>
    </row>
    <row r="35" spans="2:15" s="141" customFormat="1" x14ac:dyDescent="0.2">
      <c r="B35" s="132"/>
      <c r="C35" s="132"/>
      <c r="D35" s="132"/>
      <c r="E35" s="132"/>
      <c r="F35" s="132"/>
      <c r="G35" s="132"/>
      <c r="H35" s="132"/>
      <c r="I35" s="132"/>
      <c r="J35" s="132"/>
      <c r="K35" s="132"/>
      <c r="L35" s="132"/>
      <c r="M35" s="132"/>
      <c r="N35" s="132"/>
      <c r="O35" s="132"/>
    </row>
    <row r="36" spans="2:15" s="141" customFormat="1" x14ac:dyDescent="0.2">
      <c r="B36" s="132"/>
      <c r="C36" s="132"/>
      <c r="D36" s="132"/>
      <c r="E36" s="132"/>
      <c r="F36" s="132"/>
      <c r="G36" s="132"/>
      <c r="H36" s="132"/>
      <c r="I36" s="132"/>
      <c r="J36" s="132"/>
      <c r="K36" s="132"/>
      <c r="L36" s="132"/>
      <c r="M36" s="132"/>
      <c r="N36" s="132"/>
      <c r="O36" s="132"/>
    </row>
    <row r="37" spans="2:15" s="141" customFormat="1" x14ac:dyDescent="0.2">
      <c r="B37" s="132"/>
      <c r="C37" s="132"/>
      <c r="D37" s="132"/>
      <c r="E37" s="132"/>
      <c r="F37" s="132"/>
      <c r="G37" s="132"/>
      <c r="H37" s="132"/>
      <c r="I37" s="132"/>
      <c r="J37" s="132"/>
      <c r="K37" s="132"/>
      <c r="L37" s="132"/>
      <c r="M37" s="132"/>
      <c r="N37" s="132"/>
      <c r="O37" s="132"/>
    </row>
    <row r="38" spans="2:15" s="141" customFormat="1" x14ac:dyDescent="0.2">
      <c r="B38" s="132"/>
      <c r="C38" s="132"/>
      <c r="D38" s="132"/>
      <c r="E38" s="132"/>
      <c r="F38" s="132"/>
      <c r="G38" s="132"/>
      <c r="H38" s="132"/>
      <c r="I38" s="132"/>
      <c r="J38" s="132"/>
      <c r="K38" s="132"/>
      <c r="L38" s="132"/>
      <c r="M38" s="132"/>
      <c r="N38" s="132"/>
      <c r="O38" s="132"/>
    </row>
    <row r="39" spans="2:15" s="141" customFormat="1" x14ac:dyDescent="0.2">
      <c r="B39" s="132"/>
      <c r="C39" s="132"/>
      <c r="D39" s="132"/>
      <c r="E39" s="132"/>
      <c r="F39" s="132"/>
      <c r="G39" s="132"/>
      <c r="H39" s="132"/>
      <c r="I39" s="132"/>
      <c r="J39" s="132"/>
      <c r="K39" s="132"/>
      <c r="L39" s="132"/>
      <c r="M39" s="132"/>
      <c r="N39" s="132"/>
      <c r="O39" s="132"/>
    </row>
    <row r="40" spans="2:15" s="141" customFormat="1" x14ac:dyDescent="0.2">
      <c r="B40" s="132"/>
      <c r="C40" s="132"/>
      <c r="D40" s="132"/>
      <c r="E40" s="132"/>
      <c r="F40" s="132"/>
      <c r="G40" s="132"/>
      <c r="H40" s="132"/>
      <c r="I40" s="132"/>
      <c r="J40" s="132"/>
      <c r="K40" s="132"/>
      <c r="L40" s="132"/>
      <c r="M40" s="132"/>
      <c r="N40" s="132"/>
      <c r="O40" s="132"/>
    </row>
    <row r="41" spans="2:15" s="141" customFormat="1" x14ac:dyDescent="0.2">
      <c r="B41" s="132"/>
      <c r="C41" s="132"/>
      <c r="D41" s="132"/>
      <c r="E41" s="132"/>
      <c r="F41" s="132"/>
      <c r="G41" s="132"/>
      <c r="H41" s="132"/>
      <c r="I41" s="132"/>
      <c r="J41" s="132"/>
      <c r="K41" s="132"/>
      <c r="L41" s="132"/>
      <c r="M41" s="132"/>
      <c r="N41" s="132"/>
      <c r="O41" s="132"/>
    </row>
    <row r="42" spans="2:15" s="141" customFormat="1" x14ac:dyDescent="0.2">
      <c r="B42" s="132"/>
      <c r="C42" s="132"/>
      <c r="D42" s="132"/>
      <c r="E42" s="132"/>
      <c r="F42" s="132"/>
      <c r="G42" s="132"/>
      <c r="H42" s="132"/>
      <c r="I42" s="132"/>
      <c r="J42" s="132"/>
      <c r="K42" s="132"/>
      <c r="L42" s="132"/>
      <c r="M42" s="132"/>
      <c r="N42" s="132"/>
      <c r="O42" s="132"/>
    </row>
    <row r="43" spans="2:15" s="141" customFormat="1" x14ac:dyDescent="0.2">
      <c r="B43" s="132"/>
      <c r="C43" s="132"/>
      <c r="D43" s="132"/>
      <c r="E43" s="132"/>
      <c r="F43" s="132"/>
      <c r="G43" s="132"/>
      <c r="H43" s="132"/>
      <c r="I43" s="132"/>
      <c r="J43" s="132"/>
      <c r="K43" s="132"/>
      <c r="L43" s="132"/>
      <c r="M43" s="132"/>
      <c r="N43" s="132"/>
      <c r="O43" s="132"/>
    </row>
    <row r="44" spans="2:15" s="141" customFormat="1" x14ac:dyDescent="0.2">
      <c r="B44" s="132"/>
      <c r="C44" s="132"/>
      <c r="D44" s="132"/>
      <c r="E44" s="132"/>
      <c r="F44" s="132"/>
      <c r="G44" s="132"/>
      <c r="H44" s="132"/>
      <c r="I44" s="132"/>
      <c r="J44" s="132"/>
      <c r="K44" s="132"/>
      <c r="L44" s="132"/>
      <c r="M44" s="132"/>
      <c r="N44" s="132"/>
      <c r="O44" s="132"/>
    </row>
    <row r="45" spans="2:15" s="141" customFormat="1" x14ac:dyDescent="0.2">
      <c r="B45" s="132"/>
      <c r="C45" s="132"/>
      <c r="D45" s="132"/>
      <c r="E45" s="132"/>
      <c r="F45" s="132"/>
      <c r="G45" s="132"/>
      <c r="H45" s="132"/>
      <c r="I45" s="132"/>
      <c r="J45" s="132"/>
      <c r="K45" s="132"/>
      <c r="L45" s="132"/>
      <c r="M45" s="132"/>
      <c r="N45" s="132"/>
      <c r="O45" s="132"/>
    </row>
    <row r="46" spans="2:15" s="141" customFormat="1" x14ac:dyDescent="0.2">
      <c r="B46" s="132"/>
      <c r="C46" s="132"/>
      <c r="D46" s="132"/>
      <c r="E46" s="132"/>
      <c r="F46" s="132"/>
      <c r="G46" s="132"/>
      <c r="H46" s="132"/>
      <c r="I46" s="132"/>
      <c r="J46" s="132"/>
      <c r="K46" s="132"/>
      <c r="L46" s="132"/>
      <c r="M46" s="132"/>
      <c r="N46" s="132"/>
      <c r="O46" s="132"/>
    </row>
    <row r="47" spans="2:15" s="141" customFormat="1" x14ac:dyDescent="0.2">
      <c r="B47" s="132"/>
      <c r="C47" s="132"/>
      <c r="D47" s="132"/>
      <c r="E47" s="132"/>
      <c r="F47" s="132"/>
      <c r="G47" s="132"/>
      <c r="H47" s="132"/>
      <c r="I47" s="132"/>
      <c r="J47" s="132"/>
      <c r="K47" s="132"/>
      <c r="L47" s="132"/>
      <c r="M47" s="132"/>
      <c r="N47" s="132"/>
      <c r="O47" s="132"/>
    </row>
    <row r="48" spans="2:15" s="141" customFormat="1" x14ac:dyDescent="0.2">
      <c r="B48" s="132"/>
      <c r="C48" s="132"/>
      <c r="D48" s="132"/>
      <c r="E48" s="132"/>
      <c r="F48" s="132"/>
      <c r="G48" s="132"/>
      <c r="H48" s="132"/>
      <c r="I48" s="132"/>
      <c r="J48" s="132"/>
      <c r="K48" s="132"/>
      <c r="L48" s="132"/>
      <c r="M48" s="132"/>
      <c r="N48" s="132"/>
      <c r="O48" s="132"/>
    </row>
    <row r="49" spans="2:15" s="141" customFormat="1" x14ac:dyDescent="0.2">
      <c r="B49" s="132"/>
      <c r="C49" s="132"/>
      <c r="D49" s="132"/>
      <c r="E49" s="132"/>
      <c r="F49" s="132"/>
      <c r="G49" s="132"/>
      <c r="H49" s="132"/>
      <c r="I49" s="132"/>
      <c r="J49" s="132"/>
      <c r="K49" s="132"/>
      <c r="L49" s="132"/>
      <c r="M49" s="132"/>
      <c r="N49" s="132"/>
      <c r="O49" s="132"/>
    </row>
    <row r="50" spans="2:15" s="141" customFormat="1" x14ac:dyDescent="0.2">
      <c r="B50" s="132"/>
      <c r="C50" s="132"/>
      <c r="D50" s="132"/>
      <c r="E50" s="132"/>
      <c r="F50" s="132"/>
      <c r="G50" s="132"/>
      <c r="H50" s="132"/>
      <c r="I50" s="132"/>
      <c r="J50" s="132"/>
      <c r="K50" s="132"/>
      <c r="L50" s="132"/>
      <c r="M50" s="132"/>
      <c r="N50" s="132"/>
      <c r="O50" s="132"/>
    </row>
    <row r="51" spans="2:15" s="141" customFormat="1" x14ac:dyDescent="0.2">
      <c r="B51" s="132"/>
      <c r="C51" s="132"/>
      <c r="D51" s="132"/>
      <c r="E51" s="132"/>
      <c r="F51" s="132"/>
      <c r="G51" s="132"/>
      <c r="H51" s="132"/>
      <c r="I51" s="132"/>
      <c r="J51" s="132"/>
      <c r="K51" s="132"/>
      <c r="L51" s="132"/>
      <c r="M51" s="132"/>
      <c r="N51" s="132"/>
      <c r="O51" s="132"/>
    </row>
    <row r="52" spans="2:15" s="141" customFormat="1" x14ac:dyDescent="0.2">
      <c r="B52" s="132"/>
      <c r="C52" s="132"/>
      <c r="D52" s="132"/>
      <c r="E52" s="132"/>
      <c r="F52" s="132"/>
      <c r="G52" s="132"/>
      <c r="H52" s="132"/>
      <c r="I52" s="132"/>
      <c r="J52" s="132"/>
      <c r="K52" s="132"/>
      <c r="L52" s="132"/>
      <c r="M52" s="132"/>
      <c r="N52" s="132"/>
      <c r="O52" s="132"/>
    </row>
    <row r="53" spans="2:15" s="141" customFormat="1" x14ac:dyDescent="0.2">
      <c r="B53" s="132"/>
      <c r="C53" s="132"/>
      <c r="D53" s="132"/>
      <c r="E53" s="132"/>
      <c r="F53" s="132"/>
      <c r="G53" s="132"/>
      <c r="H53" s="132"/>
      <c r="I53" s="132"/>
      <c r="J53" s="132"/>
      <c r="K53" s="132"/>
      <c r="L53" s="132"/>
      <c r="M53" s="132"/>
      <c r="N53" s="132"/>
      <c r="O53" s="132"/>
    </row>
    <row r="54" spans="2:15" s="141" customFormat="1" x14ac:dyDescent="0.2">
      <c r="B54" s="132"/>
      <c r="C54" s="132"/>
      <c r="D54" s="132"/>
      <c r="E54" s="132"/>
      <c r="F54" s="132"/>
      <c r="G54" s="132"/>
      <c r="H54" s="132"/>
      <c r="I54" s="132"/>
      <c r="J54" s="132"/>
      <c r="K54" s="132"/>
      <c r="L54" s="132"/>
      <c r="M54" s="132"/>
      <c r="N54" s="132"/>
      <c r="O54" s="132"/>
    </row>
    <row r="55" spans="2:15" s="141" customFormat="1" x14ac:dyDescent="0.2">
      <c r="B55" s="132"/>
      <c r="C55" s="132"/>
      <c r="D55" s="132"/>
      <c r="E55" s="132"/>
      <c r="F55" s="132"/>
      <c r="G55" s="132"/>
      <c r="H55" s="132"/>
      <c r="I55" s="132"/>
      <c r="J55" s="132"/>
      <c r="K55" s="132"/>
      <c r="L55" s="132"/>
      <c r="M55" s="132"/>
      <c r="N55" s="132"/>
      <c r="O55" s="132"/>
    </row>
    <row r="56" spans="2:15" s="141" customFormat="1" x14ac:dyDescent="0.2">
      <c r="B56" s="132"/>
      <c r="C56" s="132"/>
      <c r="D56" s="132"/>
      <c r="E56" s="132"/>
      <c r="F56" s="132"/>
      <c r="G56" s="132"/>
      <c r="H56" s="132"/>
      <c r="I56" s="132"/>
      <c r="J56" s="132"/>
      <c r="K56" s="132"/>
      <c r="L56" s="132"/>
      <c r="M56" s="132"/>
      <c r="N56" s="132"/>
      <c r="O56" s="132"/>
    </row>
    <row r="57" spans="2:15" s="141" customFormat="1" x14ac:dyDescent="0.2">
      <c r="B57" s="132"/>
      <c r="C57" s="132"/>
      <c r="D57" s="132"/>
      <c r="E57" s="132"/>
      <c r="F57" s="132"/>
      <c r="G57" s="132"/>
      <c r="H57" s="132"/>
      <c r="I57" s="132"/>
      <c r="J57" s="132"/>
      <c r="K57" s="132"/>
      <c r="L57" s="132"/>
      <c r="M57" s="132"/>
      <c r="N57" s="132"/>
      <c r="O57" s="132"/>
    </row>
    <row r="58" spans="2:15" s="141" customFormat="1" x14ac:dyDescent="0.2">
      <c r="B58" s="132"/>
      <c r="C58" s="132"/>
      <c r="D58" s="132"/>
      <c r="E58" s="132"/>
      <c r="F58" s="132"/>
      <c r="G58" s="132"/>
      <c r="H58" s="132"/>
      <c r="I58" s="132"/>
      <c r="J58" s="132"/>
      <c r="K58" s="132"/>
      <c r="L58" s="132"/>
      <c r="M58" s="132"/>
      <c r="N58" s="132"/>
      <c r="O58" s="132"/>
    </row>
    <row r="59" spans="2:15" s="141" customFormat="1" x14ac:dyDescent="0.2">
      <c r="B59" s="132"/>
      <c r="C59" s="132"/>
      <c r="D59" s="132"/>
      <c r="E59" s="132"/>
      <c r="F59" s="132"/>
      <c r="G59" s="132"/>
      <c r="H59" s="132"/>
      <c r="I59" s="132"/>
      <c r="J59" s="132"/>
      <c r="K59" s="132"/>
      <c r="L59" s="132"/>
      <c r="M59" s="132"/>
      <c r="N59" s="132"/>
      <c r="O59" s="132"/>
    </row>
    <row r="60" spans="2:15" s="141" customFormat="1" x14ac:dyDescent="0.2">
      <c r="B60" s="132"/>
      <c r="C60" s="132"/>
      <c r="D60" s="132"/>
      <c r="E60" s="132"/>
      <c r="F60" s="132"/>
      <c r="G60" s="132"/>
      <c r="H60" s="132"/>
      <c r="I60" s="132"/>
      <c r="J60" s="132"/>
      <c r="K60" s="132"/>
      <c r="L60" s="132"/>
      <c r="M60" s="132"/>
      <c r="N60" s="132"/>
      <c r="O60" s="132"/>
    </row>
    <row r="61" spans="2:15" s="141" customFormat="1" x14ac:dyDescent="0.2">
      <c r="B61" s="132"/>
      <c r="C61" s="132"/>
      <c r="D61" s="132"/>
      <c r="E61" s="132"/>
      <c r="F61" s="132"/>
      <c r="G61" s="132"/>
      <c r="H61" s="132"/>
      <c r="I61" s="132"/>
      <c r="J61" s="132"/>
      <c r="K61" s="132"/>
      <c r="L61" s="132"/>
      <c r="M61" s="132"/>
      <c r="N61" s="132"/>
      <c r="O61" s="132"/>
    </row>
    <row r="62" spans="2:15" s="141" customFormat="1" x14ac:dyDescent="0.2">
      <c r="B62" s="132"/>
      <c r="C62" s="132"/>
      <c r="D62" s="132"/>
      <c r="E62" s="132"/>
      <c r="F62" s="132"/>
      <c r="G62" s="132"/>
      <c r="H62" s="132"/>
      <c r="I62" s="132"/>
      <c r="J62" s="132"/>
      <c r="K62" s="132"/>
      <c r="L62" s="132"/>
      <c r="M62" s="132"/>
      <c r="N62" s="132"/>
      <c r="O62" s="132"/>
    </row>
    <row r="63" spans="2:15" s="141" customFormat="1" x14ac:dyDescent="0.2">
      <c r="B63" s="132"/>
      <c r="C63" s="132"/>
      <c r="D63" s="132"/>
      <c r="E63" s="132"/>
      <c r="F63" s="132"/>
      <c r="G63" s="132"/>
      <c r="H63" s="132"/>
      <c r="I63" s="132"/>
      <c r="J63" s="132"/>
      <c r="K63" s="132"/>
      <c r="L63" s="132"/>
      <c r="M63" s="132"/>
      <c r="N63" s="132"/>
      <c r="O63" s="132"/>
    </row>
    <row r="64" spans="2:15" s="141" customFormat="1" x14ac:dyDescent="0.2">
      <c r="B64" s="132"/>
      <c r="C64" s="132"/>
      <c r="D64" s="132"/>
      <c r="E64" s="132"/>
      <c r="F64" s="132"/>
      <c r="G64" s="132"/>
      <c r="H64" s="132"/>
      <c r="I64" s="132"/>
      <c r="J64" s="132"/>
      <c r="K64" s="132"/>
      <c r="L64" s="132"/>
      <c r="M64" s="132"/>
      <c r="N64" s="132"/>
      <c r="O64" s="132"/>
    </row>
    <row r="65" spans="1:15" s="141" customFormat="1" x14ac:dyDescent="0.2">
      <c r="B65" s="132"/>
      <c r="C65" s="132"/>
      <c r="D65" s="132"/>
      <c r="E65" s="132"/>
      <c r="F65" s="132"/>
      <c r="G65" s="132"/>
      <c r="H65" s="132"/>
      <c r="I65" s="132"/>
      <c r="J65" s="132"/>
      <c r="K65" s="132"/>
      <c r="L65" s="132"/>
      <c r="M65" s="132"/>
      <c r="N65" s="132"/>
      <c r="O65" s="132"/>
    </row>
    <row r="66" spans="1:15" s="141" customFormat="1" x14ac:dyDescent="0.2">
      <c r="B66" s="132"/>
      <c r="C66" s="132"/>
      <c r="D66" s="132"/>
      <c r="E66" s="132"/>
      <c r="F66" s="132"/>
      <c r="G66" s="132"/>
      <c r="H66" s="132"/>
      <c r="I66" s="132"/>
      <c r="J66" s="132"/>
      <c r="K66" s="132"/>
      <c r="L66" s="132"/>
      <c r="M66" s="132"/>
      <c r="N66" s="132"/>
      <c r="O66" s="132"/>
    </row>
    <row r="67" spans="1:15" s="141" customFormat="1" x14ac:dyDescent="0.2">
      <c r="B67" s="132"/>
      <c r="C67" s="132"/>
      <c r="D67" s="132"/>
      <c r="E67" s="132"/>
      <c r="F67" s="132"/>
      <c r="G67" s="132"/>
      <c r="H67" s="132"/>
      <c r="I67" s="132"/>
      <c r="J67" s="132"/>
      <c r="K67" s="132"/>
      <c r="L67" s="132"/>
      <c r="M67" s="132"/>
      <c r="N67" s="132"/>
      <c r="O67" s="132"/>
    </row>
    <row r="68" spans="1:15" s="141" customFormat="1" x14ac:dyDescent="0.2">
      <c r="B68" s="132"/>
      <c r="C68" s="132"/>
      <c r="D68" s="132"/>
      <c r="E68" s="132"/>
      <c r="F68" s="132"/>
      <c r="G68" s="132"/>
      <c r="H68" s="132"/>
      <c r="I68" s="132"/>
      <c r="J68" s="132"/>
      <c r="K68" s="132"/>
      <c r="L68" s="132"/>
      <c r="M68" s="132"/>
      <c r="N68" s="132"/>
      <c r="O68" s="132"/>
    </row>
    <row r="69" spans="1:15" s="141" customFormat="1" x14ac:dyDescent="0.2">
      <c r="B69" s="132"/>
      <c r="C69" s="132"/>
      <c r="D69" s="132"/>
      <c r="E69" s="132"/>
      <c r="F69" s="132"/>
      <c r="G69" s="132"/>
      <c r="H69" s="132"/>
      <c r="I69" s="132"/>
      <c r="J69" s="132"/>
      <c r="K69" s="132"/>
      <c r="L69" s="132"/>
      <c r="M69" s="132"/>
      <c r="N69" s="132"/>
      <c r="O69" s="132"/>
    </row>
    <row r="70" spans="1:15" s="141" customFormat="1" x14ac:dyDescent="0.2">
      <c r="A70" s="196"/>
      <c r="B70" s="132"/>
      <c r="C70" s="132"/>
      <c r="D70" s="132"/>
      <c r="E70" s="132"/>
      <c r="F70" s="132"/>
      <c r="G70" s="132"/>
      <c r="H70" s="132"/>
      <c r="I70" s="132"/>
      <c r="J70" s="132"/>
      <c r="K70" s="132"/>
      <c r="L70" s="132"/>
      <c r="M70" s="132"/>
      <c r="N70" s="132"/>
      <c r="O70" s="132"/>
    </row>
    <row r="71" spans="1:15" s="141" customFormat="1" x14ac:dyDescent="0.2">
      <c r="A71" s="196"/>
      <c r="B71" s="197"/>
      <c r="C71" s="197"/>
      <c r="D71" s="132"/>
      <c r="E71" s="132"/>
      <c r="F71" s="132"/>
      <c r="G71" s="132"/>
      <c r="H71" s="132"/>
      <c r="I71" s="132"/>
      <c r="J71" s="132"/>
      <c r="K71" s="132"/>
      <c r="L71" s="132"/>
      <c r="M71" s="132"/>
      <c r="N71" s="132"/>
      <c r="O71" s="132"/>
    </row>
    <row r="72" spans="1:15" s="141" customFormat="1" x14ac:dyDescent="0.2">
      <c r="A72" s="197"/>
      <c r="B72" s="197"/>
      <c r="C72" s="197"/>
      <c r="D72" s="132"/>
      <c r="E72" s="132"/>
      <c r="F72" s="132"/>
      <c r="G72" s="132"/>
      <c r="H72" s="132"/>
      <c r="I72" s="132"/>
      <c r="J72" s="132"/>
      <c r="K72" s="132"/>
      <c r="L72" s="132"/>
      <c r="M72" s="132"/>
      <c r="N72" s="132"/>
      <c r="O72" s="132"/>
    </row>
    <row r="73" spans="1:15" s="141" customFormat="1" x14ac:dyDescent="0.2">
      <c r="A73" s="196"/>
      <c r="B73" s="197"/>
      <c r="C73" s="197"/>
      <c r="D73" s="132"/>
      <c r="E73" s="132"/>
      <c r="F73" s="132"/>
      <c r="G73" s="132"/>
      <c r="H73" s="132"/>
      <c r="I73" s="132"/>
      <c r="J73" s="132"/>
      <c r="K73" s="132"/>
      <c r="L73" s="132"/>
      <c r="M73" s="132"/>
      <c r="N73" s="132"/>
      <c r="O73" s="132"/>
    </row>
    <row r="74" spans="1:15" s="141" customFormat="1" x14ac:dyDescent="0.2">
      <c r="B74" s="197"/>
      <c r="C74" s="197"/>
      <c r="D74" s="132"/>
      <c r="E74" s="132"/>
      <c r="F74" s="132"/>
      <c r="G74" s="132"/>
      <c r="H74" s="132"/>
      <c r="I74" s="132"/>
      <c r="J74" s="132"/>
      <c r="K74" s="132"/>
      <c r="L74" s="132"/>
      <c r="M74" s="132"/>
      <c r="N74" s="132"/>
      <c r="O74" s="132"/>
    </row>
    <row r="75" spans="1:15" s="141" customFormat="1" x14ac:dyDescent="0.2">
      <c r="B75" s="132"/>
      <c r="C75" s="132"/>
      <c r="D75" s="132"/>
      <c r="E75" s="132"/>
      <c r="F75" s="132"/>
      <c r="G75" s="132"/>
      <c r="H75" s="132"/>
      <c r="I75" s="132"/>
      <c r="J75" s="132"/>
      <c r="K75" s="132"/>
      <c r="L75" s="132"/>
      <c r="M75" s="132"/>
      <c r="N75" s="132"/>
      <c r="O75" s="132"/>
    </row>
    <row r="76" spans="1:15" s="141" customFormat="1" x14ac:dyDescent="0.2">
      <c r="B76" s="132"/>
      <c r="C76" s="132"/>
      <c r="D76" s="132"/>
      <c r="E76" s="132"/>
      <c r="F76" s="132"/>
      <c r="G76" s="132"/>
      <c r="H76" s="132"/>
      <c r="I76" s="132"/>
      <c r="J76" s="132"/>
      <c r="K76" s="132"/>
      <c r="L76" s="132"/>
      <c r="M76" s="132"/>
      <c r="N76" s="132"/>
      <c r="O76" s="132"/>
    </row>
    <row r="77" spans="1:15" s="141" customFormat="1" x14ac:dyDescent="0.2">
      <c r="B77" s="132"/>
      <c r="C77" s="132"/>
      <c r="D77" s="132"/>
      <c r="E77" s="132"/>
      <c r="F77" s="132"/>
      <c r="G77" s="132"/>
      <c r="H77" s="132"/>
      <c r="I77" s="132"/>
      <c r="J77" s="132"/>
      <c r="K77" s="132"/>
      <c r="L77" s="132"/>
      <c r="M77" s="132"/>
      <c r="N77" s="132"/>
      <c r="O77" s="132"/>
    </row>
    <row r="78" spans="1:15" s="141" customFormat="1" x14ac:dyDescent="0.2">
      <c r="B78" s="132"/>
      <c r="C78" s="132"/>
      <c r="D78" s="132"/>
      <c r="E78" s="132"/>
      <c r="F78" s="132"/>
      <c r="G78" s="132"/>
      <c r="H78" s="132"/>
      <c r="I78" s="132"/>
      <c r="J78" s="132"/>
      <c r="K78" s="132"/>
      <c r="L78" s="132"/>
      <c r="M78" s="132"/>
      <c r="N78" s="132"/>
      <c r="O78" s="132"/>
    </row>
    <row r="79" spans="1:15" s="141" customFormat="1" x14ac:dyDescent="0.2">
      <c r="B79" s="132"/>
      <c r="C79" s="132"/>
      <c r="D79" s="132"/>
      <c r="E79" s="132"/>
      <c r="F79" s="132"/>
      <c r="G79" s="132"/>
      <c r="H79" s="132"/>
      <c r="I79" s="132"/>
      <c r="J79" s="132"/>
      <c r="K79" s="132"/>
      <c r="L79" s="132"/>
      <c r="M79" s="132"/>
      <c r="N79" s="132"/>
      <c r="O79" s="132"/>
    </row>
    <row r="80" spans="1:15" s="141" customFormat="1" x14ac:dyDescent="0.2">
      <c r="B80" s="132"/>
      <c r="C80" s="132"/>
      <c r="D80" s="132"/>
      <c r="E80" s="132"/>
      <c r="F80" s="132"/>
      <c r="G80" s="132"/>
      <c r="H80" s="132"/>
      <c r="I80" s="132"/>
      <c r="J80" s="132"/>
      <c r="K80" s="132"/>
      <c r="L80" s="132"/>
      <c r="M80" s="132"/>
      <c r="N80" s="132"/>
      <c r="O80" s="132"/>
    </row>
    <row r="81" spans="2:15" s="141" customFormat="1" x14ac:dyDescent="0.2">
      <c r="B81" s="132"/>
      <c r="C81" s="132"/>
      <c r="D81" s="132"/>
      <c r="E81" s="132"/>
      <c r="F81" s="132"/>
      <c r="G81" s="132"/>
      <c r="H81" s="132"/>
      <c r="I81" s="132"/>
      <c r="J81" s="132"/>
      <c r="K81" s="132"/>
      <c r="L81" s="132"/>
      <c r="M81" s="132"/>
      <c r="N81" s="132"/>
      <c r="O81" s="132"/>
    </row>
    <row r="82" spans="2:15" s="141" customFormat="1" x14ac:dyDescent="0.2">
      <c r="B82" s="132"/>
      <c r="C82" s="132"/>
      <c r="D82" s="132"/>
      <c r="E82" s="132"/>
      <c r="F82" s="132"/>
      <c r="G82" s="132"/>
      <c r="H82" s="132"/>
      <c r="I82" s="132"/>
      <c r="J82" s="132"/>
      <c r="K82" s="132"/>
      <c r="L82" s="132"/>
      <c r="M82" s="132"/>
      <c r="N82" s="132"/>
      <c r="O82" s="132"/>
    </row>
    <row r="83" spans="2:15" s="141" customFormat="1" x14ac:dyDescent="0.2">
      <c r="B83" s="132"/>
      <c r="C83" s="132"/>
      <c r="D83" s="132"/>
      <c r="E83" s="132"/>
      <c r="F83" s="132"/>
      <c r="G83" s="132"/>
      <c r="H83" s="132"/>
      <c r="I83" s="132"/>
      <c r="J83" s="132"/>
      <c r="K83" s="132"/>
      <c r="L83" s="132"/>
      <c r="M83" s="132"/>
      <c r="N83" s="132"/>
      <c r="O83" s="132"/>
    </row>
    <row r="84" spans="2:15" s="141" customFormat="1" x14ac:dyDescent="0.2">
      <c r="B84" s="132"/>
      <c r="C84" s="132"/>
      <c r="D84" s="132"/>
      <c r="E84" s="132"/>
      <c r="F84" s="132"/>
      <c r="G84" s="132"/>
      <c r="H84" s="132"/>
      <c r="I84" s="132"/>
      <c r="J84" s="132"/>
      <c r="K84" s="132"/>
      <c r="L84" s="132"/>
      <c r="M84" s="132"/>
      <c r="N84" s="132"/>
      <c r="O84" s="132"/>
    </row>
    <row r="85" spans="2:15" s="141" customFormat="1" x14ac:dyDescent="0.2">
      <c r="B85" s="132"/>
      <c r="C85" s="132"/>
      <c r="D85" s="132"/>
      <c r="E85" s="132"/>
      <c r="F85" s="132"/>
      <c r="G85" s="132"/>
      <c r="H85" s="132"/>
      <c r="I85" s="132"/>
      <c r="J85" s="132"/>
      <c r="K85" s="132"/>
      <c r="L85" s="132"/>
      <c r="M85" s="132"/>
      <c r="N85" s="132"/>
      <c r="O85" s="132"/>
    </row>
    <row r="86" spans="2:15" s="141" customFormat="1" x14ac:dyDescent="0.2">
      <c r="B86" s="132"/>
      <c r="C86" s="132"/>
      <c r="D86" s="132"/>
      <c r="E86" s="132"/>
      <c r="F86" s="132"/>
      <c r="G86" s="132"/>
      <c r="H86" s="132"/>
      <c r="I86" s="132"/>
      <c r="J86" s="132"/>
      <c r="K86" s="132"/>
      <c r="L86" s="132"/>
      <c r="M86" s="132"/>
      <c r="N86" s="132"/>
      <c r="O86" s="132"/>
    </row>
    <row r="87" spans="2:15" s="141" customFormat="1" x14ac:dyDescent="0.2">
      <c r="B87" s="132"/>
      <c r="C87" s="132"/>
      <c r="D87" s="132"/>
      <c r="E87" s="132"/>
      <c r="F87" s="132"/>
      <c r="G87" s="132"/>
      <c r="H87" s="132"/>
      <c r="I87" s="132"/>
      <c r="J87" s="132"/>
      <c r="K87" s="132"/>
      <c r="L87" s="132"/>
      <c r="M87" s="132"/>
      <c r="N87" s="132"/>
      <c r="O87" s="132"/>
    </row>
    <row r="88" spans="2:15" s="141" customFormat="1" x14ac:dyDescent="0.2">
      <c r="B88" s="132"/>
      <c r="C88" s="132"/>
      <c r="D88" s="132"/>
      <c r="E88" s="132"/>
      <c r="F88" s="132"/>
      <c r="G88" s="132"/>
      <c r="H88" s="132"/>
      <c r="I88" s="132"/>
      <c r="J88" s="132"/>
      <c r="K88" s="132"/>
      <c r="L88" s="132"/>
      <c r="M88" s="132"/>
      <c r="N88" s="132"/>
      <c r="O88" s="132"/>
    </row>
    <row r="89" spans="2:15" s="141" customFormat="1" x14ac:dyDescent="0.2">
      <c r="B89" s="132"/>
      <c r="C89" s="132"/>
      <c r="D89" s="132"/>
      <c r="E89" s="132"/>
      <c r="F89" s="132"/>
      <c r="G89" s="132"/>
      <c r="H89" s="132"/>
      <c r="I89" s="132"/>
      <c r="J89" s="132"/>
      <c r="K89" s="132"/>
      <c r="L89" s="132"/>
      <c r="M89" s="132"/>
      <c r="N89" s="132"/>
      <c r="O89" s="132"/>
    </row>
    <row r="90" spans="2:15" s="141" customFormat="1" x14ac:dyDescent="0.2">
      <c r="B90" s="132"/>
      <c r="C90" s="132"/>
      <c r="D90" s="132"/>
      <c r="E90" s="132"/>
      <c r="F90" s="132"/>
      <c r="G90" s="132"/>
      <c r="H90" s="132"/>
      <c r="I90" s="132"/>
      <c r="J90" s="132"/>
      <c r="K90" s="132"/>
      <c r="L90" s="132"/>
      <c r="M90" s="132"/>
      <c r="N90" s="132"/>
      <c r="O90" s="132"/>
    </row>
    <row r="91" spans="2:15" s="141" customFormat="1" x14ac:dyDescent="0.2">
      <c r="B91" s="132"/>
      <c r="C91" s="132"/>
      <c r="D91" s="132"/>
      <c r="E91" s="132"/>
      <c r="F91" s="132"/>
      <c r="G91" s="132"/>
      <c r="H91" s="132"/>
      <c r="I91" s="132"/>
      <c r="J91" s="132"/>
      <c r="K91" s="132"/>
      <c r="L91" s="132"/>
      <c r="M91" s="132"/>
      <c r="N91" s="132"/>
      <c r="O91" s="132"/>
    </row>
    <row r="92" spans="2:15" s="141" customFormat="1" x14ac:dyDescent="0.2">
      <c r="B92" s="132"/>
      <c r="C92" s="132"/>
      <c r="D92" s="132"/>
      <c r="E92" s="132"/>
      <c r="F92" s="132"/>
      <c r="G92" s="132"/>
      <c r="H92" s="132"/>
      <c r="I92" s="132"/>
      <c r="J92" s="132"/>
      <c r="K92" s="132"/>
      <c r="L92" s="132"/>
      <c r="M92" s="132"/>
      <c r="N92" s="132"/>
      <c r="O92" s="132"/>
    </row>
    <row r="93" spans="2:15" s="141" customFormat="1" x14ac:dyDescent="0.2">
      <c r="B93" s="132"/>
      <c r="C93" s="132"/>
      <c r="D93" s="132"/>
      <c r="E93" s="132"/>
      <c r="F93" s="132"/>
      <c r="G93" s="132"/>
      <c r="H93" s="132"/>
      <c r="I93" s="132"/>
      <c r="J93" s="132"/>
      <c r="K93" s="132"/>
      <c r="L93" s="132"/>
      <c r="M93" s="132"/>
      <c r="N93" s="132"/>
      <c r="O93" s="132"/>
    </row>
    <row r="94" spans="2:15" s="141" customFormat="1" x14ac:dyDescent="0.2">
      <c r="B94" s="132"/>
      <c r="C94" s="132"/>
      <c r="D94" s="132"/>
      <c r="E94" s="132"/>
      <c r="F94" s="132"/>
      <c r="G94" s="132"/>
      <c r="H94" s="132"/>
      <c r="I94" s="132"/>
      <c r="J94" s="132"/>
      <c r="K94" s="132"/>
      <c r="L94" s="132"/>
      <c r="M94" s="132"/>
      <c r="N94" s="132"/>
      <c r="O94" s="132"/>
    </row>
    <row r="95" spans="2:15" s="141" customFormat="1" x14ac:dyDescent="0.2">
      <c r="B95" s="132"/>
      <c r="C95" s="132"/>
      <c r="D95" s="132"/>
      <c r="E95" s="132"/>
      <c r="F95" s="132"/>
      <c r="G95" s="132"/>
      <c r="H95" s="132"/>
      <c r="I95" s="132"/>
      <c r="J95" s="132"/>
      <c r="K95" s="132"/>
      <c r="L95" s="132"/>
      <c r="M95" s="132"/>
      <c r="N95" s="132"/>
      <c r="O95" s="132"/>
    </row>
    <row r="96" spans="2:15" s="141" customFormat="1" x14ac:dyDescent="0.2">
      <c r="B96" s="132"/>
      <c r="C96" s="132"/>
      <c r="D96" s="132"/>
      <c r="E96" s="132"/>
      <c r="F96" s="132"/>
      <c r="G96" s="132"/>
      <c r="H96" s="132"/>
      <c r="I96" s="132"/>
      <c r="J96" s="132"/>
      <c r="K96" s="132"/>
      <c r="L96" s="132"/>
      <c r="M96" s="132"/>
      <c r="N96" s="132"/>
      <c r="O96" s="132"/>
    </row>
    <row r="97" spans="2:15" s="141" customFormat="1" x14ac:dyDescent="0.2">
      <c r="B97" s="132"/>
      <c r="C97" s="132"/>
      <c r="D97" s="132"/>
      <c r="E97" s="132"/>
      <c r="F97" s="132"/>
      <c r="G97" s="132"/>
      <c r="H97" s="132"/>
      <c r="I97" s="132"/>
      <c r="J97" s="132"/>
      <c r="K97" s="132"/>
      <c r="L97" s="132"/>
      <c r="M97" s="132"/>
      <c r="N97" s="132"/>
      <c r="O97" s="132"/>
    </row>
    <row r="98" spans="2:15" s="141" customFormat="1" x14ac:dyDescent="0.2">
      <c r="B98" s="132"/>
      <c r="C98" s="132"/>
      <c r="D98" s="132"/>
      <c r="E98" s="132"/>
      <c r="F98" s="132"/>
      <c r="G98" s="132"/>
      <c r="H98" s="132"/>
      <c r="I98" s="132"/>
      <c r="J98" s="132"/>
      <c r="K98" s="132"/>
      <c r="L98" s="132"/>
      <c r="M98" s="132"/>
      <c r="N98" s="132"/>
      <c r="O98" s="132"/>
    </row>
    <row r="99" spans="2:15" s="141" customFormat="1" x14ac:dyDescent="0.2">
      <c r="B99" s="132"/>
      <c r="C99" s="132"/>
      <c r="D99" s="132"/>
      <c r="E99" s="132"/>
      <c r="F99" s="132"/>
      <c r="G99" s="132"/>
      <c r="H99" s="132"/>
      <c r="I99" s="132"/>
      <c r="J99" s="132"/>
      <c r="K99" s="132"/>
      <c r="L99" s="132"/>
      <c r="M99" s="132"/>
      <c r="N99" s="132"/>
      <c r="O99" s="132"/>
    </row>
    <row r="100" spans="2:15" s="141" customFormat="1" x14ac:dyDescent="0.2">
      <c r="B100" s="132"/>
      <c r="C100" s="132"/>
      <c r="D100" s="132"/>
      <c r="E100" s="132"/>
      <c r="F100" s="132"/>
      <c r="G100" s="132"/>
      <c r="H100" s="132"/>
      <c r="I100" s="132"/>
      <c r="J100" s="132"/>
      <c r="K100" s="132"/>
      <c r="L100" s="132"/>
      <c r="M100" s="132"/>
      <c r="N100" s="132"/>
      <c r="O100" s="132"/>
    </row>
    <row r="101" spans="2:15" s="141" customFormat="1" x14ac:dyDescent="0.2">
      <c r="B101" s="132"/>
      <c r="C101" s="132"/>
      <c r="D101" s="132"/>
      <c r="E101" s="132"/>
      <c r="F101" s="132"/>
      <c r="G101" s="132"/>
      <c r="H101" s="132"/>
      <c r="I101" s="132"/>
      <c r="J101" s="132"/>
      <c r="K101" s="132"/>
      <c r="L101" s="132"/>
      <c r="M101" s="132"/>
      <c r="N101" s="132"/>
      <c r="O101" s="132"/>
    </row>
    <row r="102" spans="2:15" s="141" customFormat="1" x14ac:dyDescent="0.2">
      <c r="B102" s="132"/>
      <c r="C102" s="132"/>
      <c r="D102" s="132"/>
      <c r="E102" s="132"/>
      <c r="F102" s="132"/>
      <c r="G102" s="132"/>
      <c r="H102" s="132"/>
      <c r="I102" s="132"/>
      <c r="J102" s="132"/>
      <c r="K102" s="132"/>
      <c r="L102" s="132"/>
      <c r="M102" s="132"/>
      <c r="N102" s="132"/>
      <c r="O102" s="132"/>
    </row>
    <row r="103" spans="2:15" s="141" customFormat="1" x14ac:dyDescent="0.2">
      <c r="B103" s="132"/>
      <c r="C103" s="132"/>
      <c r="D103" s="132"/>
      <c r="E103" s="132"/>
      <c r="F103" s="132"/>
      <c r="G103" s="132"/>
      <c r="H103" s="132"/>
      <c r="I103" s="132"/>
      <c r="J103" s="132"/>
      <c r="K103" s="132"/>
      <c r="L103" s="132"/>
      <c r="M103" s="132"/>
      <c r="N103" s="132"/>
      <c r="O103" s="132"/>
    </row>
    <row r="104" spans="2:15" s="141" customFormat="1" x14ac:dyDescent="0.2">
      <c r="B104" s="132"/>
      <c r="C104" s="132"/>
      <c r="D104" s="132"/>
      <c r="E104" s="132"/>
      <c r="F104" s="132"/>
      <c r="G104" s="132"/>
      <c r="H104" s="132"/>
      <c r="I104" s="132"/>
      <c r="J104" s="132"/>
      <c r="K104" s="132"/>
      <c r="L104" s="132"/>
      <c r="M104" s="132"/>
      <c r="N104" s="132"/>
      <c r="O104" s="132"/>
    </row>
    <row r="105" spans="2:15" s="141" customFormat="1" x14ac:dyDescent="0.2">
      <c r="B105" s="132"/>
      <c r="C105" s="132"/>
      <c r="D105" s="132"/>
      <c r="E105" s="132"/>
      <c r="F105" s="132"/>
      <c r="G105" s="132"/>
      <c r="H105" s="132"/>
      <c r="I105" s="132"/>
      <c r="J105" s="132"/>
      <c r="K105" s="132"/>
      <c r="L105" s="132"/>
      <c r="M105" s="132"/>
      <c r="N105" s="132"/>
      <c r="O105" s="132"/>
    </row>
    <row r="106" spans="2:15" s="141" customFormat="1" x14ac:dyDescent="0.2">
      <c r="B106" s="132"/>
      <c r="C106" s="132"/>
      <c r="D106" s="132"/>
      <c r="E106" s="132"/>
      <c r="F106" s="132"/>
      <c r="G106" s="132"/>
      <c r="H106" s="132"/>
      <c r="I106" s="132"/>
      <c r="J106" s="132"/>
      <c r="K106" s="132"/>
      <c r="L106" s="132"/>
      <c r="M106" s="132"/>
      <c r="N106" s="132"/>
      <c r="O106" s="132"/>
    </row>
    <row r="107" spans="2:15" s="141" customFormat="1" x14ac:dyDescent="0.2">
      <c r="B107" s="132"/>
      <c r="C107" s="132"/>
      <c r="D107" s="132"/>
      <c r="E107" s="132"/>
      <c r="F107" s="132"/>
      <c r="G107" s="132"/>
      <c r="H107" s="132"/>
      <c r="I107" s="132"/>
      <c r="J107" s="132"/>
      <c r="K107" s="132"/>
      <c r="L107" s="132"/>
      <c r="M107" s="132"/>
      <c r="N107" s="132"/>
      <c r="O107" s="132"/>
    </row>
    <row r="108" spans="2:15" s="141" customFormat="1" x14ac:dyDescent="0.2">
      <c r="B108" s="132"/>
      <c r="C108" s="132"/>
      <c r="D108" s="132"/>
      <c r="E108" s="132"/>
      <c r="F108" s="132"/>
      <c r="G108" s="132"/>
      <c r="H108" s="132"/>
      <c r="I108" s="132"/>
      <c r="J108" s="132"/>
      <c r="K108" s="132"/>
      <c r="L108" s="132"/>
      <c r="M108" s="132"/>
      <c r="N108" s="132"/>
      <c r="O108" s="132"/>
    </row>
    <row r="109" spans="2:15" s="141" customFormat="1" x14ac:dyDescent="0.2">
      <c r="B109" s="132"/>
      <c r="C109" s="132"/>
      <c r="D109" s="132"/>
      <c r="E109" s="132"/>
      <c r="F109" s="132"/>
      <c r="G109" s="132"/>
      <c r="H109" s="132"/>
      <c r="I109" s="132"/>
      <c r="J109" s="132"/>
      <c r="K109" s="132"/>
      <c r="L109" s="132"/>
      <c r="M109" s="132"/>
      <c r="N109" s="132"/>
      <c r="O109" s="132"/>
    </row>
    <row r="110" spans="2:15" s="141" customFormat="1" x14ac:dyDescent="0.2">
      <c r="B110" s="132"/>
      <c r="C110" s="132"/>
      <c r="D110" s="132"/>
      <c r="E110" s="132"/>
      <c r="F110" s="132"/>
      <c r="G110" s="132"/>
      <c r="H110" s="132"/>
      <c r="I110" s="132"/>
      <c r="J110" s="132"/>
      <c r="K110" s="132"/>
      <c r="L110" s="132"/>
      <c r="M110" s="132"/>
      <c r="N110" s="132"/>
      <c r="O110" s="132"/>
    </row>
    <row r="111" spans="2:15" s="141" customFormat="1" x14ac:dyDescent="0.2">
      <c r="B111" s="132"/>
      <c r="C111" s="132"/>
      <c r="D111" s="132"/>
      <c r="E111" s="132"/>
      <c r="F111" s="132"/>
      <c r="G111" s="132"/>
      <c r="H111" s="132"/>
      <c r="I111" s="132"/>
      <c r="J111" s="132"/>
      <c r="K111" s="132"/>
      <c r="L111" s="132"/>
      <c r="M111" s="132"/>
      <c r="N111" s="132"/>
      <c r="O111" s="132"/>
    </row>
    <row r="112" spans="2:15" s="141" customFormat="1" x14ac:dyDescent="0.2">
      <c r="B112" s="132"/>
      <c r="C112" s="132"/>
      <c r="D112" s="132"/>
      <c r="E112" s="132"/>
      <c r="F112" s="132"/>
      <c r="G112" s="132"/>
      <c r="H112" s="132"/>
      <c r="I112" s="132"/>
      <c r="J112" s="132"/>
      <c r="K112" s="132"/>
      <c r="L112" s="132"/>
      <c r="M112" s="132"/>
      <c r="N112" s="132"/>
      <c r="O112" s="132"/>
    </row>
    <row r="113" spans="2:15" s="141" customFormat="1" x14ac:dyDescent="0.2">
      <c r="B113" s="132"/>
      <c r="C113" s="132"/>
      <c r="D113" s="132"/>
      <c r="E113" s="132"/>
      <c r="F113" s="132"/>
      <c r="G113" s="132"/>
      <c r="H113" s="132"/>
      <c r="I113" s="132"/>
      <c r="J113" s="132"/>
      <c r="K113" s="132"/>
      <c r="L113" s="132"/>
      <c r="M113" s="132"/>
      <c r="N113" s="132"/>
      <c r="O113" s="132"/>
    </row>
    <row r="114" spans="2:15" s="141" customFormat="1" x14ac:dyDescent="0.2">
      <c r="B114" s="132"/>
      <c r="C114" s="132"/>
      <c r="D114" s="132"/>
      <c r="E114" s="132"/>
      <c r="F114" s="132"/>
      <c r="G114" s="132"/>
      <c r="H114" s="132"/>
      <c r="I114" s="132"/>
      <c r="J114" s="132"/>
      <c r="K114" s="132"/>
      <c r="L114" s="132"/>
      <c r="M114" s="132"/>
      <c r="N114" s="132"/>
      <c r="O114" s="132"/>
    </row>
    <row r="115" spans="2:15" s="141" customFormat="1" x14ac:dyDescent="0.2">
      <c r="B115" s="132"/>
      <c r="C115" s="132"/>
      <c r="D115" s="132"/>
      <c r="E115" s="132"/>
      <c r="F115" s="132"/>
      <c r="G115" s="132"/>
      <c r="H115" s="132"/>
      <c r="I115" s="132"/>
      <c r="J115" s="132"/>
      <c r="K115" s="132"/>
      <c r="L115" s="132"/>
      <c r="M115" s="132"/>
      <c r="N115" s="132"/>
      <c r="O115" s="132"/>
    </row>
    <row r="116" spans="2:15" s="141" customFormat="1" x14ac:dyDescent="0.2">
      <c r="B116" s="132"/>
      <c r="C116" s="132"/>
      <c r="D116" s="132"/>
      <c r="E116" s="132"/>
      <c r="F116" s="132"/>
      <c r="G116" s="132"/>
      <c r="H116" s="132"/>
      <c r="I116" s="132"/>
      <c r="J116" s="132"/>
      <c r="K116" s="132"/>
      <c r="L116" s="132"/>
      <c r="M116" s="132"/>
      <c r="N116" s="132"/>
      <c r="O116" s="132"/>
    </row>
    <row r="117" spans="2:15" s="141" customFormat="1" x14ac:dyDescent="0.2">
      <c r="B117" s="132"/>
      <c r="C117" s="132"/>
      <c r="D117" s="132"/>
      <c r="E117" s="132"/>
      <c r="F117" s="132"/>
      <c r="G117" s="132"/>
      <c r="H117" s="132"/>
      <c r="I117" s="132"/>
      <c r="J117" s="132"/>
      <c r="K117" s="132"/>
      <c r="L117" s="132"/>
      <c r="M117" s="132"/>
      <c r="N117" s="132"/>
      <c r="O117" s="132"/>
    </row>
    <row r="118" spans="2:15" s="141" customFormat="1" x14ac:dyDescent="0.2">
      <c r="B118" s="132"/>
      <c r="C118" s="132"/>
      <c r="D118" s="132"/>
      <c r="E118" s="132"/>
      <c r="F118" s="132"/>
      <c r="G118" s="132"/>
      <c r="H118" s="132"/>
      <c r="I118" s="132"/>
      <c r="J118" s="132"/>
      <c r="K118" s="132"/>
      <c r="L118" s="132"/>
      <c r="M118" s="132"/>
      <c r="N118" s="132"/>
      <c r="O118" s="132"/>
    </row>
    <row r="119" spans="2:15" s="141" customFormat="1" x14ac:dyDescent="0.2">
      <c r="B119" s="132"/>
      <c r="C119" s="132"/>
      <c r="D119" s="132"/>
      <c r="E119" s="132"/>
      <c r="F119" s="132"/>
      <c r="G119" s="132"/>
      <c r="H119" s="132"/>
      <c r="I119" s="132"/>
      <c r="J119" s="132"/>
      <c r="K119" s="132"/>
      <c r="L119" s="132"/>
      <c r="M119" s="132"/>
      <c r="N119" s="132"/>
      <c r="O119" s="132"/>
    </row>
    <row r="120" spans="2:15" s="141" customFormat="1" x14ac:dyDescent="0.2">
      <c r="B120" s="132"/>
      <c r="C120" s="132"/>
      <c r="D120" s="132"/>
      <c r="E120" s="132"/>
      <c r="F120" s="132"/>
      <c r="G120" s="132"/>
      <c r="H120" s="132"/>
      <c r="I120" s="132"/>
      <c r="J120" s="132"/>
      <c r="K120" s="132"/>
      <c r="L120" s="132"/>
      <c r="M120" s="132"/>
      <c r="N120" s="132"/>
      <c r="O120" s="132"/>
    </row>
    <row r="121" spans="2:15" s="141" customFormat="1" x14ac:dyDescent="0.2">
      <c r="B121" s="132"/>
      <c r="C121" s="132"/>
      <c r="D121" s="132"/>
      <c r="E121" s="132"/>
      <c r="F121" s="132"/>
      <c r="G121" s="132"/>
      <c r="H121" s="132"/>
      <c r="I121" s="132"/>
      <c r="J121" s="132"/>
      <c r="K121" s="132"/>
      <c r="L121" s="132"/>
      <c r="M121" s="132"/>
      <c r="N121" s="132"/>
      <c r="O121" s="132"/>
    </row>
    <row r="122" spans="2:15" s="141" customFormat="1" x14ac:dyDescent="0.2">
      <c r="B122" s="132"/>
      <c r="C122" s="132"/>
      <c r="D122" s="132"/>
      <c r="E122" s="132"/>
      <c r="F122" s="132"/>
      <c r="G122" s="132"/>
      <c r="H122" s="132"/>
      <c r="I122" s="132"/>
      <c r="J122" s="132"/>
      <c r="K122" s="132"/>
      <c r="L122" s="132"/>
      <c r="M122" s="132"/>
      <c r="N122" s="132"/>
      <c r="O122" s="132"/>
    </row>
    <row r="123" spans="2:15" s="141" customFormat="1" x14ac:dyDescent="0.2">
      <c r="B123" s="132"/>
      <c r="C123" s="132"/>
      <c r="D123" s="132"/>
      <c r="E123" s="132"/>
      <c r="F123" s="132"/>
      <c r="G123" s="132"/>
      <c r="H123" s="132"/>
      <c r="I123" s="132"/>
      <c r="J123" s="132"/>
      <c r="K123" s="132"/>
      <c r="L123" s="132"/>
      <c r="M123" s="132"/>
      <c r="N123" s="132"/>
      <c r="O123" s="132"/>
    </row>
    <row r="124" spans="2:15" s="141" customFormat="1" x14ac:dyDescent="0.2">
      <c r="B124" s="132"/>
      <c r="C124" s="132"/>
      <c r="D124" s="132"/>
      <c r="E124" s="132"/>
      <c r="F124" s="132"/>
      <c r="G124" s="132"/>
      <c r="H124" s="132"/>
      <c r="I124" s="132"/>
      <c r="J124" s="132"/>
      <c r="K124" s="132"/>
      <c r="L124" s="132"/>
      <c r="M124" s="132"/>
      <c r="N124" s="132"/>
      <c r="O124" s="132"/>
    </row>
    <row r="125" spans="2:15" s="141" customFormat="1" x14ac:dyDescent="0.2">
      <c r="B125" s="132"/>
      <c r="C125" s="132"/>
      <c r="D125" s="132"/>
      <c r="E125" s="132"/>
      <c r="F125" s="132"/>
      <c r="G125" s="132"/>
      <c r="H125" s="132"/>
      <c r="I125" s="132"/>
      <c r="J125" s="132"/>
      <c r="K125" s="132"/>
      <c r="L125" s="132"/>
      <c r="M125" s="132"/>
      <c r="N125" s="132"/>
      <c r="O125" s="132"/>
    </row>
    <row r="126" spans="2:15" s="141" customFormat="1" x14ac:dyDescent="0.2">
      <c r="B126" s="132"/>
      <c r="C126" s="132"/>
      <c r="D126" s="132"/>
      <c r="E126" s="132"/>
      <c r="F126" s="132"/>
      <c r="G126" s="132"/>
      <c r="H126" s="132"/>
      <c r="I126" s="132"/>
      <c r="J126" s="132"/>
      <c r="K126" s="132"/>
      <c r="L126" s="132"/>
      <c r="M126" s="132"/>
      <c r="N126" s="132"/>
      <c r="O126" s="132"/>
    </row>
    <row r="127" spans="2:15" s="141" customFormat="1" x14ac:dyDescent="0.2">
      <c r="B127" s="132"/>
      <c r="C127" s="132"/>
      <c r="D127" s="132"/>
      <c r="E127" s="132"/>
      <c r="F127" s="132"/>
      <c r="G127" s="132"/>
      <c r="H127" s="132"/>
      <c r="I127" s="132"/>
      <c r="J127" s="132"/>
      <c r="K127" s="132"/>
      <c r="L127" s="132"/>
      <c r="M127" s="132"/>
      <c r="N127" s="132"/>
      <c r="O127" s="132"/>
    </row>
    <row r="128" spans="2:15" s="141" customFormat="1" x14ac:dyDescent="0.2">
      <c r="B128" s="132"/>
      <c r="C128" s="132"/>
      <c r="D128" s="132"/>
      <c r="E128" s="132"/>
      <c r="F128" s="132"/>
      <c r="G128" s="132"/>
      <c r="H128" s="132"/>
      <c r="I128" s="132"/>
      <c r="J128" s="132"/>
      <c r="K128" s="132"/>
      <c r="L128" s="132"/>
      <c r="M128" s="132"/>
      <c r="N128" s="132"/>
      <c r="O128" s="132"/>
    </row>
    <row r="129" spans="2:15" s="141" customFormat="1" x14ac:dyDescent="0.2">
      <c r="B129" s="132"/>
      <c r="C129" s="132"/>
      <c r="D129" s="132"/>
      <c r="E129" s="132"/>
      <c r="F129" s="132"/>
      <c r="G129" s="132"/>
      <c r="H129" s="132"/>
      <c r="I129" s="132"/>
      <c r="J129" s="132"/>
      <c r="K129" s="132"/>
      <c r="L129" s="132"/>
      <c r="M129" s="132"/>
      <c r="N129" s="132"/>
      <c r="O129" s="132"/>
    </row>
    <row r="130" spans="2:15" s="141" customFormat="1" x14ac:dyDescent="0.2">
      <c r="B130" s="132"/>
      <c r="C130" s="132"/>
      <c r="D130" s="132"/>
      <c r="E130" s="132"/>
      <c r="F130" s="132"/>
      <c r="G130" s="132"/>
      <c r="H130" s="132"/>
      <c r="I130" s="132"/>
      <c r="J130" s="132"/>
      <c r="K130" s="132"/>
      <c r="L130" s="132"/>
      <c r="M130" s="132"/>
      <c r="N130" s="132"/>
      <c r="O130" s="132"/>
    </row>
    <row r="131" spans="2:15" s="141" customFormat="1" x14ac:dyDescent="0.2">
      <c r="B131" s="132"/>
      <c r="C131" s="132"/>
      <c r="D131" s="132"/>
      <c r="E131" s="132"/>
      <c r="F131" s="132"/>
      <c r="G131" s="132"/>
      <c r="H131" s="132"/>
      <c r="I131" s="132"/>
      <c r="J131" s="132"/>
      <c r="K131" s="132"/>
      <c r="L131" s="132"/>
      <c r="M131" s="132"/>
      <c r="N131" s="132"/>
      <c r="O131" s="132"/>
    </row>
    <row r="132" spans="2:15" s="141" customFormat="1" x14ac:dyDescent="0.2">
      <c r="B132" s="132"/>
      <c r="C132" s="132"/>
      <c r="D132" s="132"/>
      <c r="E132" s="132"/>
      <c r="F132" s="132"/>
      <c r="G132" s="132"/>
      <c r="H132" s="132"/>
      <c r="I132" s="132"/>
      <c r="J132" s="132"/>
      <c r="K132" s="132"/>
      <c r="L132" s="132"/>
      <c r="M132" s="132"/>
      <c r="N132" s="132"/>
      <c r="O132" s="132"/>
    </row>
    <row r="133" spans="2:15" s="141" customFormat="1" x14ac:dyDescent="0.2">
      <c r="B133" s="132"/>
      <c r="C133" s="132"/>
      <c r="D133" s="132"/>
      <c r="E133" s="132"/>
      <c r="F133" s="132"/>
      <c r="G133" s="132"/>
      <c r="H133" s="132"/>
      <c r="I133" s="132"/>
      <c r="J133" s="132"/>
      <c r="K133" s="132"/>
      <c r="L133" s="132"/>
      <c r="M133" s="132"/>
      <c r="N133" s="132"/>
      <c r="O133" s="132"/>
    </row>
    <row r="134" spans="2:15" s="141" customFormat="1" x14ac:dyDescent="0.2">
      <c r="B134" s="132"/>
      <c r="C134" s="132"/>
      <c r="D134" s="132"/>
      <c r="E134" s="132"/>
      <c r="F134" s="132"/>
      <c r="G134" s="132"/>
      <c r="H134" s="132"/>
      <c r="I134" s="132"/>
      <c r="J134" s="132"/>
      <c r="K134" s="132"/>
      <c r="L134" s="132"/>
      <c r="M134" s="132"/>
      <c r="N134" s="132"/>
      <c r="O134" s="132"/>
    </row>
    <row r="135" spans="2:15" s="141" customFormat="1" x14ac:dyDescent="0.2">
      <c r="B135" s="132"/>
      <c r="C135" s="132"/>
      <c r="D135" s="132"/>
      <c r="E135" s="132"/>
      <c r="F135" s="132"/>
      <c r="G135" s="132"/>
      <c r="H135" s="132"/>
      <c r="I135" s="132"/>
      <c r="J135" s="132"/>
      <c r="K135" s="132"/>
      <c r="L135" s="132"/>
      <c r="M135" s="132"/>
      <c r="N135" s="132"/>
      <c r="O135" s="132"/>
    </row>
    <row r="136" spans="2:15" s="141" customFormat="1" x14ac:dyDescent="0.2">
      <c r="B136" s="132"/>
      <c r="C136" s="132"/>
      <c r="D136" s="132"/>
      <c r="E136" s="132"/>
      <c r="F136" s="132"/>
      <c r="G136" s="132"/>
      <c r="H136" s="132"/>
      <c r="I136" s="132"/>
      <c r="J136" s="132"/>
      <c r="K136" s="132"/>
      <c r="L136" s="132"/>
      <c r="M136" s="132"/>
      <c r="N136" s="132"/>
      <c r="O136" s="132"/>
    </row>
    <row r="137" spans="2:15" s="141" customFormat="1" x14ac:dyDescent="0.2">
      <c r="B137" s="132"/>
      <c r="C137" s="132"/>
      <c r="D137" s="132"/>
      <c r="E137" s="132"/>
      <c r="F137" s="132"/>
      <c r="G137" s="132"/>
      <c r="H137" s="132"/>
      <c r="I137" s="132"/>
      <c r="J137" s="132"/>
      <c r="K137" s="132"/>
      <c r="L137" s="132"/>
      <c r="M137" s="132"/>
      <c r="N137" s="132"/>
      <c r="O137" s="132"/>
    </row>
    <row r="138" spans="2:15" s="141" customFormat="1" x14ac:dyDescent="0.2">
      <c r="B138" s="132"/>
      <c r="C138" s="132"/>
      <c r="D138" s="132"/>
      <c r="E138" s="132"/>
      <c r="F138" s="132"/>
      <c r="G138" s="132"/>
      <c r="H138" s="132"/>
      <c r="I138" s="132"/>
      <c r="J138" s="132"/>
      <c r="K138" s="132"/>
      <c r="L138" s="132"/>
      <c r="M138" s="132"/>
      <c r="N138" s="132"/>
      <c r="O138" s="132"/>
    </row>
    <row r="139" spans="2:15" s="141" customFormat="1" x14ac:dyDescent="0.2">
      <c r="B139" s="132"/>
      <c r="C139" s="132"/>
      <c r="D139" s="132"/>
      <c r="E139" s="132"/>
      <c r="F139" s="132"/>
      <c r="G139" s="132"/>
      <c r="H139" s="132"/>
      <c r="I139" s="132"/>
      <c r="J139" s="132"/>
      <c r="K139" s="132"/>
      <c r="L139" s="132"/>
      <c r="M139" s="132"/>
      <c r="N139" s="132"/>
      <c r="O139" s="132"/>
    </row>
    <row r="140" spans="2:15" s="141" customFormat="1" x14ac:dyDescent="0.2">
      <c r="B140" s="132"/>
      <c r="C140" s="132"/>
      <c r="D140" s="132"/>
      <c r="E140" s="132"/>
      <c r="F140" s="132"/>
      <c r="G140" s="132"/>
      <c r="H140" s="132"/>
      <c r="I140" s="132"/>
      <c r="J140" s="132"/>
      <c r="K140" s="132"/>
      <c r="L140" s="132"/>
      <c r="M140" s="132"/>
      <c r="N140" s="132"/>
      <c r="O140" s="132"/>
    </row>
    <row r="141" spans="2:15" s="141" customFormat="1" x14ac:dyDescent="0.2">
      <c r="B141" s="132"/>
      <c r="C141" s="132"/>
      <c r="D141" s="132"/>
      <c r="E141" s="132"/>
      <c r="F141" s="132"/>
      <c r="G141" s="132"/>
      <c r="H141" s="132"/>
      <c r="I141" s="132"/>
      <c r="J141" s="132"/>
      <c r="K141" s="132"/>
      <c r="L141" s="132"/>
      <c r="M141" s="132"/>
      <c r="N141" s="132"/>
      <c r="O141" s="132"/>
    </row>
    <row r="142" spans="2:15" s="141" customFormat="1" x14ac:dyDescent="0.2">
      <c r="B142" s="132"/>
      <c r="C142" s="132"/>
      <c r="D142" s="132"/>
      <c r="E142" s="132"/>
      <c r="F142" s="132"/>
      <c r="G142" s="132"/>
      <c r="H142" s="132"/>
      <c r="I142" s="132"/>
      <c r="J142" s="132"/>
      <c r="K142" s="132"/>
      <c r="L142" s="132"/>
      <c r="M142" s="132"/>
      <c r="N142" s="132"/>
      <c r="O142" s="132"/>
    </row>
    <row r="143" spans="2:15" s="141" customFormat="1" x14ac:dyDescent="0.2">
      <c r="B143" s="132"/>
      <c r="C143" s="132"/>
      <c r="D143" s="132"/>
      <c r="E143" s="132"/>
      <c r="F143" s="132"/>
      <c r="G143" s="132"/>
      <c r="H143" s="132"/>
      <c r="I143" s="132"/>
      <c r="J143" s="132"/>
      <c r="K143" s="132"/>
      <c r="L143" s="132"/>
      <c r="M143" s="132"/>
      <c r="N143" s="132"/>
      <c r="O143" s="132"/>
    </row>
    <row r="144" spans="2:15" s="141" customFormat="1" x14ac:dyDescent="0.2">
      <c r="B144" s="132"/>
      <c r="C144" s="132"/>
      <c r="D144" s="132"/>
      <c r="E144" s="132"/>
      <c r="F144" s="132"/>
      <c r="G144" s="132"/>
      <c r="H144" s="132"/>
      <c r="I144" s="132"/>
      <c r="J144" s="132"/>
      <c r="K144" s="132"/>
      <c r="L144" s="132"/>
      <c r="M144" s="132"/>
      <c r="N144" s="132"/>
      <c r="O144" s="132"/>
    </row>
    <row r="145" spans="2:15" s="141" customFormat="1" x14ac:dyDescent="0.2">
      <c r="B145" s="132"/>
      <c r="C145" s="132"/>
      <c r="D145" s="132"/>
      <c r="E145" s="132"/>
      <c r="F145" s="132"/>
      <c r="G145" s="132"/>
      <c r="H145" s="132"/>
      <c r="I145" s="132"/>
      <c r="J145" s="132"/>
      <c r="K145" s="132"/>
      <c r="L145" s="132"/>
      <c r="M145" s="132"/>
      <c r="N145" s="132"/>
      <c r="O145" s="132"/>
    </row>
    <row r="146" spans="2:15" s="141" customFormat="1" x14ac:dyDescent="0.2">
      <c r="B146" s="132"/>
      <c r="C146" s="132"/>
      <c r="D146" s="132"/>
      <c r="E146" s="132"/>
      <c r="F146" s="132"/>
      <c r="G146" s="132"/>
      <c r="H146" s="132"/>
      <c r="I146" s="132"/>
      <c r="J146" s="132"/>
      <c r="K146" s="132"/>
      <c r="L146" s="132"/>
      <c r="M146" s="132"/>
      <c r="N146" s="132"/>
      <c r="O146" s="132"/>
    </row>
    <row r="147" spans="2:15" s="141" customFormat="1" x14ac:dyDescent="0.2">
      <c r="B147" s="132"/>
      <c r="C147" s="132"/>
      <c r="D147" s="132"/>
      <c r="E147" s="132"/>
      <c r="F147" s="132"/>
      <c r="G147" s="132"/>
      <c r="H147" s="132"/>
      <c r="I147" s="132"/>
      <c r="J147" s="132"/>
      <c r="K147" s="132"/>
      <c r="L147" s="132"/>
      <c r="M147" s="132"/>
      <c r="N147" s="132"/>
      <c r="O147" s="132"/>
    </row>
    <row r="148" spans="2:15" s="141" customFormat="1" x14ac:dyDescent="0.2">
      <c r="B148" s="132"/>
      <c r="C148" s="132"/>
      <c r="D148" s="132"/>
      <c r="E148" s="132"/>
      <c r="F148" s="132"/>
      <c r="G148" s="132"/>
      <c r="H148" s="132"/>
      <c r="I148" s="132"/>
      <c r="J148" s="132"/>
      <c r="K148" s="132"/>
      <c r="L148" s="132"/>
      <c r="M148" s="132"/>
      <c r="N148" s="132"/>
      <c r="O148" s="132"/>
    </row>
    <row r="149" spans="2:15" s="141" customFormat="1" x14ac:dyDescent="0.2">
      <c r="B149" s="132"/>
      <c r="C149" s="132"/>
      <c r="D149" s="132"/>
      <c r="E149" s="132"/>
      <c r="F149" s="132"/>
      <c r="G149" s="132"/>
      <c r="H149" s="132"/>
      <c r="I149" s="132"/>
      <c r="J149" s="132"/>
      <c r="K149" s="132"/>
      <c r="L149" s="132"/>
      <c r="M149" s="132"/>
      <c r="N149" s="132"/>
      <c r="O149" s="132"/>
    </row>
    <row r="150" spans="2:15" s="141" customFormat="1" x14ac:dyDescent="0.2">
      <c r="B150" s="132"/>
      <c r="C150" s="132"/>
      <c r="D150" s="132"/>
      <c r="E150" s="132"/>
      <c r="F150" s="132"/>
      <c r="G150" s="132"/>
      <c r="H150" s="132"/>
      <c r="I150" s="132"/>
      <c r="J150" s="132"/>
      <c r="K150" s="132"/>
      <c r="L150" s="132"/>
      <c r="M150" s="132"/>
      <c r="N150" s="132"/>
      <c r="O150" s="132"/>
    </row>
    <row r="151" spans="2:15" s="141" customFormat="1" x14ac:dyDescent="0.2">
      <c r="B151" s="132"/>
      <c r="C151" s="132"/>
      <c r="D151" s="132"/>
      <c r="E151" s="132"/>
      <c r="F151" s="132"/>
      <c r="G151" s="132"/>
      <c r="H151" s="132"/>
      <c r="I151" s="132"/>
      <c r="J151" s="132"/>
      <c r="K151" s="132"/>
      <c r="L151" s="132"/>
      <c r="M151" s="132"/>
      <c r="N151" s="132"/>
      <c r="O151" s="132"/>
    </row>
    <row r="152" spans="2:15" s="141" customFormat="1" x14ac:dyDescent="0.2">
      <c r="B152" s="132"/>
      <c r="C152" s="132"/>
      <c r="D152" s="132"/>
      <c r="E152" s="132"/>
      <c r="F152" s="132"/>
      <c r="G152" s="132"/>
      <c r="H152" s="132"/>
      <c r="I152" s="132"/>
      <c r="J152" s="132"/>
      <c r="K152" s="132"/>
      <c r="L152" s="132"/>
      <c r="M152" s="132"/>
      <c r="N152" s="132"/>
      <c r="O152" s="132"/>
    </row>
    <row r="153" spans="2:15" s="141" customFormat="1" x14ac:dyDescent="0.2">
      <c r="B153" s="132"/>
      <c r="C153" s="132"/>
      <c r="D153" s="132"/>
      <c r="E153" s="132"/>
      <c r="F153" s="132"/>
      <c r="G153" s="132"/>
      <c r="H153" s="132"/>
      <c r="I153" s="132"/>
      <c r="J153" s="132"/>
      <c r="K153" s="132"/>
      <c r="L153" s="132"/>
      <c r="M153" s="132"/>
      <c r="N153" s="132"/>
      <c r="O153" s="132"/>
    </row>
    <row r="154" spans="2:15" s="141" customFormat="1" x14ac:dyDescent="0.2">
      <c r="B154" s="132"/>
      <c r="C154" s="132"/>
      <c r="D154" s="132"/>
      <c r="E154" s="132"/>
      <c r="F154" s="132"/>
      <c r="G154" s="132"/>
      <c r="H154" s="132"/>
      <c r="I154" s="132"/>
      <c r="J154" s="132"/>
      <c r="K154" s="132"/>
      <c r="L154" s="132"/>
      <c r="M154" s="132"/>
      <c r="N154" s="132"/>
      <c r="O154" s="132"/>
    </row>
    <row r="155" spans="2:15" s="141" customFormat="1" x14ac:dyDescent="0.2">
      <c r="B155" s="132"/>
      <c r="C155" s="132"/>
      <c r="D155" s="132"/>
      <c r="E155" s="132"/>
      <c r="F155" s="132"/>
      <c r="G155" s="132"/>
      <c r="H155" s="132"/>
      <c r="I155" s="132"/>
      <c r="J155" s="132"/>
      <c r="K155" s="132"/>
      <c r="L155" s="132"/>
      <c r="M155" s="132"/>
      <c r="N155" s="132"/>
      <c r="O155" s="132"/>
    </row>
    <row r="156" spans="2:15" s="141" customFormat="1" x14ac:dyDescent="0.2">
      <c r="B156" s="132"/>
      <c r="C156" s="132"/>
      <c r="D156" s="132"/>
      <c r="E156" s="132"/>
      <c r="F156" s="132"/>
      <c r="G156" s="132"/>
      <c r="H156" s="132"/>
      <c r="I156" s="132"/>
      <c r="J156" s="132"/>
      <c r="K156" s="132"/>
      <c r="L156" s="132"/>
      <c r="M156" s="132"/>
      <c r="N156" s="132"/>
      <c r="O156" s="132"/>
    </row>
    <row r="157" spans="2:15" s="141" customFormat="1" x14ac:dyDescent="0.2">
      <c r="B157" s="132"/>
      <c r="C157" s="132"/>
      <c r="D157" s="132"/>
      <c r="E157" s="132"/>
      <c r="F157" s="132"/>
      <c r="G157" s="132"/>
      <c r="H157" s="132"/>
      <c r="I157" s="132"/>
      <c r="J157" s="132"/>
      <c r="K157" s="132"/>
      <c r="L157" s="132"/>
      <c r="M157" s="132"/>
      <c r="N157" s="132"/>
      <c r="O157" s="132"/>
    </row>
    <row r="158" spans="2:15" s="141" customFormat="1" x14ac:dyDescent="0.2">
      <c r="B158" s="132"/>
      <c r="C158" s="132"/>
      <c r="D158" s="132"/>
      <c r="E158" s="132"/>
      <c r="F158" s="132"/>
      <c r="G158" s="132"/>
      <c r="H158" s="132"/>
      <c r="I158" s="132"/>
      <c r="J158" s="132"/>
      <c r="K158" s="132"/>
      <c r="L158" s="132"/>
      <c r="M158" s="132"/>
      <c r="N158" s="132"/>
      <c r="O158" s="132"/>
    </row>
    <row r="159" spans="2:15" s="141" customFormat="1" x14ac:dyDescent="0.2">
      <c r="B159" s="132"/>
      <c r="C159" s="132"/>
      <c r="D159" s="132"/>
      <c r="E159" s="132"/>
      <c r="F159" s="132"/>
      <c r="G159" s="132"/>
      <c r="H159" s="132"/>
      <c r="I159" s="132"/>
      <c r="J159" s="132"/>
      <c r="K159" s="132"/>
      <c r="L159" s="132"/>
      <c r="M159" s="132"/>
      <c r="N159" s="132"/>
      <c r="O159" s="132"/>
    </row>
    <row r="160" spans="2:15" s="141" customFormat="1" x14ac:dyDescent="0.2">
      <c r="B160" s="132"/>
      <c r="C160" s="132"/>
      <c r="D160" s="132"/>
      <c r="E160" s="132"/>
      <c r="F160" s="132"/>
      <c r="G160" s="132"/>
      <c r="H160" s="132"/>
      <c r="I160" s="132"/>
      <c r="J160" s="132"/>
      <c r="K160" s="132"/>
      <c r="L160" s="132"/>
      <c r="M160" s="132"/>
      <c r="N160" s="132"/>
      <c r="O160" s="132"/>
    </row>
    <row r="161" spans="2:15" s="141" customFormat="1" x14ac:dyDescent="0.2">
      <c r="B161" s="132"/>
      <c r="C161" s="132"/>
      <c r="D161" s="132"/>
      <c r="E161" s="132"/>
      <c r="F161" s="132"/>
      <c r="G161" s="132"/>
      <c r="H161" s="132"/>
      <c r="I161" s="132"/>
      <c r="J161" s="132"/>
      <c r="K161" s="132"/>
      <c r="L161" s="132"/>
      <c r="M161" s="132"/>
      <c r="N161" s="132"/>
      <c r="O161" s="132"/>
    </row>
    <row r="162" spans="2:15" s="141" customFormat="1" x14ac:dyDescent="0.2">
      <c r="B162" s="132"/>
      <c r="C162" s="132"/>
      <c r="D162" s="132"/>
      <c r="E162" s="132"/>
      <c r="F162" s="132"/>
      <c r="G162" s="132"/>
      <c r="H162" s="132"/>
      <c r="I162" s="132"/>
      <c r="J162" s="132"/>
      <c r="K162" s="132"/>
      <c r="L162" s="132"/>
      <c r="M162" s="132"/>
      <c r="N162" s="132"/>
      <c r="O162" s="132"/>
    </row>
    <row r="163" spans="2:15" s="141" customFormat="1" x14ac:dyDescent="0.2">
      <c r="B163" s="132"/>
      <c r="C163" s="132"/>
      <c r="D163" s="132"/>
      <c r="E163" s="132"/>
      <c r="F163" s="132"/>
      <c r="G163" s="132"/>
      <c r="H163" s="132"/>
      <c r="I163" s="132"/>
      <c r="J163" s="132"/>
      <c r="K163" s="132"/>
      <c r="L163" s="132"/>
      <c r="M163" s="132"/>
      <c r="N163" s="132"/>
      <c r="O163" s="132"/>
    </row>
    <row r="164" spans="2:15" s="141" customFormat="1" x14ac:dyDescent="0.2">
      <c r="B164" s="132"/>
      <c r="C164" s="132"/>
      <c r="D164" s="132"/>
      <c r="E164" s="132"/>
      <c r="F164" s="132"/>
      <c r="G164" s="132"/>
      <c r="H164" s="132"/>
      <c r="I164" s="132"/>
      <c r="J164" s="132"/>
      <c r="K164" s="132"/>
      <c r="L164" s="132"/>
      <c r="M164" s="132"/>
      <c r="N164" s="132"/>
      <c r="O164" s="132"/>
    </row>
    <row r="165" spans="2:15" s="141" customFormat="1" x14ac:dyDescent="0.2">
      <c r="B165" s="132"/>
      <c r="C165" s="132"/>
      <c r="D165" s="132"/>
      <c r="E165" s="132"/>
      <c r="F165" s="132"/>
      <c r="G165" s="132"/>
      <c r="H165" s="132"/>
      <c r="I165" s="132"/>
      <c r="J165" s="132"/>
      <c r="K165" s="132"/>
      <c r="L165" s="132"/>
      <c r="M165" s="132"/>
      <c r="N165" s="132"/>
      <c r="O165" s="132"/>
    </row>
    <row r="166" spans="2:15" s="141" customFormat="1" x14ac:dyDescent="0.2">
      <c r="B166" s="132"/>
      <c r="C166" s="132"/>
      <c r="D166" s="132"/>
      <c r="E166" s="132"/>
      <c r="F166" s="132"/>
      <c r="G166" s="132"/>
      <c r="H166" s="132"/>
      <c r="I166" s="132"/>
      <c r="J166" s="132"/>
      <c r="K166" s="132"/>
      <c r="L166" s="132"/>
      <c r="M166" s="132"/>
      <c r="N166" s="132"/>
      <c r="O166" s="132"/>
    </row>
    <row r="167" spans="2:15" s="141" customFormat="1" x14ac:dyDescent="0.2">
      <c r="B167" s="132"/>
      <c r="C167" s="132"/>
      <c r="D167" s="132"/>
      <c r="E167" s="132"/>
      <c r="F167" s="132"/>
      <c r="G167" s="132"/>
      <c r="H167" s="132"/>
      <c r="I167" s="132"/>
      <c r="J167" s="132"/>
      <c r="K167" s="132"/>
      <c r="L167" s="132"/>
      <c r="M167" s="132"/>
      <c r="N167" s="132"/>
      <c r="O167" s="132"/>
    </row>
    <row r="168" spans="2:15" s="141" customFormat="1" x14ac:dyDescent="0.2">
      <c r="B168" s="132"/>
      <c r="C168" s="132"/>
      <c r="D168" s="132"/>
      <c r="E168" s="132"/>
      <c r="F168" s="132"/>
      <c r="G168" s="132"/>
      <c r="H168" s="132"/>
      <c r="I168" s="132"/>
      <c r="J168" s="132"/>
      <c r="K168" s="132"/>
      <c r="L168" s="132"/>
      <c r="M168" s="132"/>
      <c r="N168" s="132"/>
      <c r="O168" s="132"/>
    </row>
    <row r="169" spans="2:15" s="141" customFormat="1" x14ac:dyDescent="0.2">
      <c r="B169" s="132"/>
      <c r="C169" s="132"/>
      <c r="D169" s="132"/>
      <c r="E169" s="132"/>
      <c r="F169" s="132"/>
      <c r="G169" s="132"/>
      <c r="H169" s="132"/>
      <c r="I169" s="132"/>
      <c r="J169" s="132"/>
      <c r="K169" s="132"/>
      <c r="L169" s="132"/>
      <c r="M169" s="132"/>
      <c r="N169" s="132"/>
      <c r="O169" s="132"/>
    </row>
    <row r="170" spans="2:15" s="141" customFormat="1" x14ac:dyDescent="0.2">
      <c r="B170" s="132"/>
      <c r="C170" s="132"/>
      <c r="D170" s="132"/>
      <c r="E170" s="132"/>
      <c r="F170" s="132"/>
      <c r="G170" s="132"/>
      <c r="H170" s="132"/>
      <c r="I170" s="132"/>
      <c r="J170" s="132"/>
      <c r="K170" s="132"/>
      <c r="L170" s="132"/>
      <c r="M170" s="132"/>
      <c r="N170" s="132"/>
      <c r="O170" s="132"/>
    </row>
    <row r="171" spans="2:15" s="141" customFormat="1" x14ac:dyDescent="0.2">
      <c r="B171" s="132"/>
      <c r="C171" s="132"/>
      <c r="D171" s="132"/>
      <c r="E171" s="132"/>
      <c r="F171" s="132"/>
      <c r="G171" s="132"/>
      <c r="H171" s="132"/>
      <c r="I171" s="132"/>
      <c r="J171" s="132"/>
      <c r="K171" s="132"/>
      <c r="L171" s="132"/>
      <c r="M171" s="132"/>
      <c r="N171" s="132"/>
      <c r="O171" s="132"/>
    </row>
    <row r="172" spans="2:15" s="141" customFormat="1" x14ac:dyDescent="0.2">
      <c r="B172" s="132"/>
      <c r="C172" s="132"/>
      <c r="D172" s="132"/>
      <c r="E172" s="132"/>
      <c r="F172" s="132"/>
      <c r="G172" s="132"/>
      <c r="H172" s="132"/>
      <c r="I172" s="132"/>
      <c r="J172" s="132"/>
      <c r="K172" s="132"/>
      <c r="L172" s="132"/>
      <c r="M172" s="132"/>
      <c r="N172" s="132"/>
      <c r="O172" s="132"/>
    </row>
    <row r="173" spans="2:15" s="141" customFormat="1" x14ac:dyDescent="0.2">
      <c r="B173" s="132"/>
      <c r="C173" s="132"/>
      <c r="D173" s="132"/>
      <c r="E173" s="132"/>
      <c r="F173" s="132"/>
      <c r="G173" s="132"/>
      <c r="H173" s="132"/>
      <c r="I173" s="132"/>
      <c r="J173" s="132"/>
      <c r="K173" s="132"/>
      <c r="L173" s="132"/>
      <c r="M173" s="132"/>
      <c r="N173" s="132"/>
      <c r="O173" s="132"/>
    </row>
    <row r="174" spans="2:15" s="141" customFormat="1" x14ac:dyDescent="0.2">
      <c r="B174" s="132"/>
      <c r="C174" s="132"/>
      <c r="D174" s="132"/>
      <c r="E174" s="132"/>
      <c r="F174" s="132"/>
      <c r="G174" s="132"/>
      <c r="H174" s="132"/>
      <c r="I174" s="132"/>
      <c r="J174" s="132"/>
      <c r="K174" s="132"/>
      <c r="L174" s="132"/>
      <c r="M174" s="132"/>
      <c r="N174" s="132"/>
      <c r="O174" s="132"/>
    </row>
    <row r="175" spans="2:15" s="141" customFormat="1" x14ac:dyDescent="0.2">
      <c r="B175" s="132"/>
      <c r="C175" s="132"/>
      <c r="D175" s="132"/>
      <c r="E175" s="132"/>
      <c r="F175" s="132"/>
      <c r="G175" s="132"/>
      <c r="H175" s="132"/>
      <c r="I175" s="132"/>
      <c r="J175" s="132"/>
      <c r="K175" s="132"/>
      <c r="L175" s="132"/>
      <c r="M175" s="132"/>
      <c r="N175" s="132"/>
      <c r="O175" s="132"/>
    </row>
    <row r="176" spans="2:15" s="141" customFormat="1" x14ac:dyDescent="0.2">
      <c r="B176" s="132"/>
      <c r="C176" s="132"/>
      <c r="D176" s="132"/>
      <c r="E176" s="132"/>
      <c r="F176" s="132"/>
      <c r="G176" s="132"/>
      <c r="H176" s="132"/>
      <c r="I176" s="132"/>
      <c r="J176" s="132"/>
      <c r="K176" s="132"/>
      <c r="L176" s="132"/>
      <c r="M176" s="132"/>
      <c r="N176" s="132"/>
      <c r="O176" s="132"/>
    </row>
    <row r="177" spans="2:15" s="141" customFormat="1" x14ac:dyDescent="0.2">
      <c r="B177" s="132"/>
      <c r="C177" s="132"/>
      <c r="D177" s="132"/>
      <c r="E177" s="132"/>
      <c r="F177" s="132"/>
      <c r="G177" s="132"/>
      <c r="H177" s="132"/>
      <c r="I177" s="132"/>
      <c r="J177" s="132"/>
      <c r="K177" s="132"/>
      <c r="L177" s="132"/>
      <c r="M177" s="132"/>
      <c r="N177" s="132"/>
      <c r="O177" s="132"/>
    </row>
    <row r="178" spans="2:15" s="141" customFormat="1" x14ac:dyDescent="0.2">
      <c r="B178" s="132"/>
      <c r="C178" s="132"/>
      <c r="D178" s="132"/>
      <c r="E178" s="132"/>
      <c r="F178" s="132"/>
      <c r="G178" s="132"/>
      <c r="H178" s="132"/>
      <c r="I178" s="132"/>
      <c r="J178" s="132"/>
      <c r="K178" s="132"/>
      <c r="L178" s="132"/>
      <c r="M178" s="132"/>
      <c r="N178" s="132"/>
      <c r="O178" s="132"/>
    </row>
    <row r="179" spans="2:15" s="141" customFormat="1" x14ac:dyDescent="0.2">
      <c r="B179" s="132"/>
      <c r="C179" s="132"/>
      <c r="D179" s="132"/>
      <c r="E179" s="132"/>
      <c r="F179" s="132"/>
      <c r="G179" s="132"/>
      <c r="H179" s="132"/>
      <c r="I179" s="132"/>
      <c r="J179" s="132"/>
      <c r="K179" s="132"/>
      <c r="L179" s="132"/>
      <c r="M179" s="132"/>
      <c r="N179" s="132"/>
      <c r="O179" s="132"/>
    </row>
    <row r="180" spans="2:15" s="141" customFormat="1" x14ac:dyDescent="0.2">
      <c r="B180" s="132"/>
      <c r="C180" s="132"/>
      <c r="D180" s="132"/>
      <c r="E180" s="132"/>
      <c r="F180" s="132"/>
      <c r="G180" s="132"/>
      <c r="H180" s="132"/>
      <c r="I180" s="132"/>
      <c r="J180" s="132"/>
      <c r="K180" s="132"/>
      <c r="L180" s="132"/>
      <c r="M180" s="132"/>
      <c r="N180" s="132"/>
      <c r="O180" s="132"/>
    </row>
    <row r="181" spans="2:15" s="141" customFormat="1" x14ac:dyDescent="0.2">
      <c r="B181" s="132"/>
      <c r="C181" s="132"/>
      <c r="D181" s="132"/>
      <c r="E181" s="132"/>
      <c r="F181" s="132"/>
      <c r="G181" s="132"/>
      <c r="H181" s="132"/>
      <c r="I181" s="132"/>
      <c r="J181" s="132"/>
      <c r="K181" s="132"/>
      <c r="L181" s="132"/>
      <c r="M181" s="132"/>
      <c r="N181" s="132"/>
      <c r="O181" s="132"/>
    </row>
    <row r="182" spans="2:15" s="141" customFormat="1" x14ac:dyDescent="0.2">
      <c r="B182" s="132"/>
      <c r="C182" s="132"/>
      <c r="D182" s="132"/>
      <c r="E182" s="132"/>
      <c r="F182" s="132"/>
      <c r="G182" s="132"/>
      <c r="H182" s="132"/>
      <c r="I182" s="132"/>
      <c r="J182" s="132"/>
      <c r="K182" s="132"/>
      <c r="L182" s="132"/>
      <c r="M182" s="132"/>
      <c r="N182" s="132"/>
      <c r="O182" s="132"/>
    </row>
    <row r="183" spans="2:15" s="141" customFormat="1" x14ac:dyDescent="0.2">
      <c r="B183" s="132"/>
      <c r="C183" s="132"/>
      <c r="D183" s="132"/>
      <c r="E183" s="132"/>
      <c r="F183" s="132"/>
      <c r="G183" s="132"/>
      <c r="H183" s="132"/>
      <c r="I183" s="132"/>
      <c r="J183" s="132"/>
      <c r="K183" s="132"/>
      <c r="L183" s="132"/>
      <c r="M183" s="132"/>
      <c r="N183" s="132"/>
      <c r="O183" s="132"/>
    </row>
    <row r="184" spans="2:15" s="141" customFormat="1" x14ac:dyDescent="0.2">
      <c r="B184" s="132"/>
      <c r="C184" s="132"/>
      <c r="D184" s="132"/>
      <c r="E184" s="132"/>
      <c r="F184" s="132"/>
      <c r="G184" s="132"/>
      <c r="H184" s="132"/>
      <c r="I184" s="132"/>
      <c r="J184" s="132"/>
      <c r="K184" s="132"/>
      <c r="L184" s="132"/>
      <c r="M184" s="132"/>
      <c r="N184" s="132"/>
      <c r="O184" s="132"/>
    </row>
    <row r="185" spans="2:15" s="141" customFormat="1" x14ac:dyDescent="0.2">
      <c r="B185" s="132"/>
      <c r="C185" s="132"/>
      <c r="D185" s="197"/>
      <c r="E185" s="132"/>
      <c r="F185" s="132"/>
      <c r="G185" s="132"/>
      <c r="H185" s="132"/>
      <c r="I185" s="132"/>
      <c r="J185" s="132"/>
      <c r="K185" s="132"/>
      <c r="L185" s="132"/>
      <c r="M185" s="132"/>
      <c r="N185" s="132"/>
      <c r="O185" s="132"/>
    </row>
    <row r="186" spans="2:15" s="141" customFormat="1" x14ac:dyDescent="0.2">
      <c r="B186" s="132"/>
      <c r="C186" s="132"/>
      <c r="D186" s="197"/>
      <c r="E186" s="132"/>
      <c r="F186" s="132"/>
      <c r="G186" s="132"/>
      <c r="H186" s="132"/>
      <c r="I186" s="132"/>
      <c r="J186" s="132"/>
      <c r="K186" s="132"/>
      <c r="L186" s="132"/>
      <c r="M186" s="132"/>
      <c r="N186" s="132"/>
      <c r="O186" s="132"/>
    </row>
    <row r="187" spans="2:15" s="141" customFormat="1" x14ac:dyDescent="0.2">
      <c r="B187" s="132"/>
      <c r="C187" s="132"/>
      <c r="D187" s="197"/>
      <c r="E187" s="132"/>
      <c r="F187" s="132"/>
      <c r="G187" s="132"/>
      <c r="H187" s="132"/>
      <c r="I187" s="132"/>
      <c r="J187" s="132"/>
      <c r="K187" s="132"/>
      <c r="L187" s="132"/>
      <c r="M187" s="132"/>
      <c r="N187" s="132"/>
      <c r="O187" s="132"/>
    </row>
    <row r="188" spans="2:15" s="141" customFormat="1" x14ac:dyDescent="0.2">
      <c r="B188" s="132"/>
      <c r="C188" s="132"/>
      <c r="D188" s="197"/>
      <c r="E188" s="132"/>
      <c r="F188" s="132"/>
      <c r="G188" s="132"/>
      <c r="H188" s="132"/>
      <c r="I188" s="132"/>
      <c r="J188" s="132"/>
      <c r="K188" s="132"/>
      <c r="L188" s="132"/>
      <c r="M188" s="132"/>
      <c r="N188" s="132"/>
      <c r="O188" s="132"/>
    </row>
    <row r="189" spans="2:15" s="141" customFormat="1" x14ac:dyDescent="0.2">
      <c r="B189" s="132"/>
      <c r="C189" s="132"/>
      <c r="D189" s="132"/>
      <c r="E189" s="132"/>
      <c r="F189" s="132"/>
      <c r="G189" s="132"/>
      <c r="H189" s="132"/>
      <c r="I189" s="132"/>
      <c r="J189" s="132"/>
      <c r="K189" s="132"/>
      <c r="L189" s="132"/>
      <c r="M189" s="132"/>
      <c r="N189" s="132"/>
      <c r="O189" s="132"/>
    </row>
    <row r="190" spans="2:15" s="141" customFormat="1" x14ac:dyDescent="0.2">
      <c r="B190" s="132"/>
      <c r="C190" s="132"/>
      <c r="D190" s="132"/>
      <c r="E190" s="132"/>
      <c r="F190" s="132"/>
      <c r="G190" s="132"/>
      <c r="H190" s="132"/>
      <c r="I190" s="132"/>
      <c r="J190" s="132"/>
      <c r="K190" s="132"/>
      <c r="L190" s="132"/>
      <c r="M190" s="132"/>
      <c r="N190" s="132"/>
      <c r="O190" s="132"/>
    </row>
    <row r="191" spans="2:15" s="141" customFormat="1" x14ac:dyDescent="0.2">
      <c r="B191" s="132"/>
      <c r="C191" s="132"/>
      <c r="D191" s="132"/>
      <c r="E191" s="132"/>
      <c r="F191" s="132"/>
      <c r="G191" s="132"/>
      <c r="H191" s="132"/>
      <c r="I191" s="132"/>
      <c r="J191" s="132"/>
      <c r="K191" s="132"/>
      <c r="L191" s="132"/>
      <c r="M191" s="132"/>
      <c r="N191" s="132"/>
      <c r="O191" s="132"/>
    </row>
    <row r="192" spans="2:15" s="141" customFormat="1" x14ac:dyDescent="0.2">
      <c r="B192" s="132"/>
      <c r="C192" s="132"/>
      <c r="D192" s="132"/>
      <c r="E192" s="132"/>
      <c r="F192" s="132"/>
      <c r="G192" s="132"/>
      <c r="H192" s="132"/>
      <c r="I192" s="132"/>
      <c r="J192" s="132"/>
      <c r="K192" s="132"/>
      <c r="L192" s="132"/>
      <c r="M192" s="132"/>
      <c r="N192" s="132"/>
      <c r="O192" s="132"/>
    </row>
    <row r="193" spans="2:15" s="141" customFormat="1" x14ac:dyDescent="0.2">
      <c r="B193" s="132"/>
      <c r="C193" s="132"/>
      <c r="D193" s="132"/>
      <c r="E193" s="132"/>
      <c r="F193" s="132"/>
      <c r="G193" s="132"/>
      <c r="H193" s="132"/>
      <c r="I193" s="132"/>
      <c r="J193" s="132"/>
      <c r="K193" s="132"/>
      <c r="L193" s="132"/>
      <c r="M193" s="132"/>
      <c r="N193" s="132"/>
      <c r="O193" s="132"/>
    </row>
    <row r="194" spans="2:15" s="141" customFormat="1" x14ac:dyDescent="0.2">
      <c r="B194" s="132"/>
      <c r="C194" s="132"/>
      <c r="D194" s="132"/>
      <c r="E194" s="132"/>
      <c r="F194" s="132"/>
      <c r="G194" s="132"/>
      <c r="H194" s="132"/>
      <c r="I194" s="132"/>
      <c r="J194" s="132"/>
      <c r="K194" s="132"/>
      <c r="L194" s="132"/>
      <c r="M194" s="132"/>
      <c r="N194" s="132"/>
      <c r="O194" s="132"/>
    </row>
    <row r="195" spans="2:15" s="141" customFormat="1" x14ac:dyDescent="0.2">
      <c r="B195" s="132"/>
      <c r="C195" s="132"/>
      <c r="D195" s="132"/>
      <c r="E195" s="132"/>
      <c r="F195" s="132"/>
      <c r="G195" s="132"/>
      <c r="H195" s="132"/>
      <c r="I195" s="132"/>
      <c r="J195" s="132"/>
      <c r="K195" s="132"/>
      <c r="L195" s="132"/>
      <c r="M195" s="132"/>
      <c r="N195" s="132"/>
      <c r="O195" s="132"/>
    </row>
    <row r="196" spans="2:15" s="141" customFormat="1" x14ac:dyDescent="0.2">
      <c r="B196" s="132"/>
      <c r="C196" s="132"/>
      <c r="D196" s="132"/>
      <c r="E196" s="132"/>
      <c r="F196" s="132"/>
      <c r="G196" s="132"/>
      <c r="H196" s="132"/>
      <c r="I196" s="132"/>
      <c r="J196" s="132"/>
      <c r="K196" s="132"/>
      <c r="L196" s="132"/>
      <c r="M196" s="132"/>
      <c r="N196" s="132"/>
      <c r="O196" s="132"/>
    </row>
    <row r="197" spans="2:15" s="141" customFormat="1" x14ac:dyDescent="0.2">
      <c r="B197" s="132"/>
      <c r="C197" s="132"/>
      <c r="D197" s="132"/>
      <c r="E197" s="132"/>
      <c r="F197" s="132"/>
      <c r="G197" s="132"/>
      <c r="H197" s="132"/>
      <c r="I197" s="132"/>
      <c r="J197" s="132"/>
      <c r="K197" s="132"/>
      <c r="L197" s="132"/>
      <c r="M197" s="132"/>
      <c r="N197" s="132"/>
      <c r="O197" s="132"/>
    </row>
    <row r="198" spans="2:15" s="141" customFormat="1" x14ac:dyDescent="0.2">
      <c r="B198" s="132"/>
      <c r="C198" s="132"/>
      <c r="D198" s="132"/>
      <c r="E198" s="132"/>
      <c r="F198" s="132"/>
      <c r="G198" s="132"/>
      <c r="H198" s="132"/>
      <c r="I198" s="132"/>
      <c r="J198" s="132"/>
      <c r="K198" s="132"/>
      <c r="L198" s="132"/>
      <c r="M198" s="132"/>
      <c r="N198" s="132"/>
      <c r="O198" s="132"/>
    </row>
    <row r="199" spans="2:15" s="141" customFormat="1" x14ac:dyDescent="0.2">
      <c r="B199" s="132"/>
      <c r="C199" s="132"/>
      <c r="D199" s="132"/>
      <c r="E199" s="132"/>
      <c r="F199" s="132"/>
      <c r="G199" s="132"/>
      <c r="H199" s="132"/>
      <c r="I199" s="132"/>
      <c r="J199" s="132"/>
      <c r="K199" s="132"/>
      <c r="L199" s="132"/>
      <c r="M199" s="132"/>
      <c r="N199" s="132"/>
      <c r="O199" s="132"/>
    </row>
    <row r="200" spans="2:15" s="141" customFormat="1" x14ac:dyDescent="0.2">
      <c r="B200" s="132"/>
      <c r="C200" s="132"/>
      <c r="D200" s="132"/>
      <c r="E200" s="132"/>
      <c r="F200" s="132"/>
      <c r="G200" s="132"/>
      <c r="H200" s="132"/>
      <c r="I200" s="132"/>
      <c r="J200" s="132"/>
      <c r="K200" s="132"/>
      <c r="L200" s="132"/>
      <c r="M200" s="132"/>
      <c r="N200" s="132"/>
      <c r="O200" s="132"/>
    </row>
  </sheetData>
  <mergeCells count="8">
    <mergeCell ref="Q4:Q5"/>
    <mergeCell ref="A1:J1"/>
    <mergeCell ref="A4:A5"/>
    <mergeCell ref="B4:E4"/>
    <mergeCell ref="F4:G4"/>
    <mergeCell ref="H4:L4"/>
    <mergeCell ref="M4:P4"/>
    <mergeCell ref="A2:J2"/>
  </mergeCells>
  <hyperlinks>
    <hyperlink ref="Q1" location="Sommaire!A1" display="Sommaire"/>
  </hyperlinks>
  <pageMargins left="0.25" right="0.25" top="0.75" bottom="0.75" header="0.3" footer="0.3"/>
  <pageSetup paperSize="8" orientation="landscape"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tabColor theme="3" tint="0.59999389629810485"/>
  </sheetPr>
  <dimension ref="A1:Q26"/>
  <sheetViews>
    <sheetView showGridLines="0" zoomScaleNormal="100" workbookViewId="0">
      <selection sqref="A1:J1"/>
    </sheetView>
  </sheetViews>
  <sheetFormatPr baseColWidth="10" defaultRowHeight="12.75" x14ac:dyDescent="0.2"/>
  <cols>
    <col min="1" max="1" width="22.7109375" style="141" customWidth="1"/>
    <col min="2" max="2" width="12.28515625" style="132" customWidth="1"/>
    <col min="3" max="3" width="11.7109375" style="132" customWidth="1"/>
    <col min="4" max="4" width="12.7109375" style="132" customWidth="1"/>
    <col min="5" max="12" width="11.7109375" style="132" customWidth="1"/>
    <col min="13" max="16" width="10.7109375" style="132" customWidth="1"/>
    <col min="17" max="17" width="10.7109375" style="141" customWidth="1"/>
    <col min="18" max="252" width="11.42578125" style="141"/>
    <col min="253" max="253" width="31.5703125" style="141" customWidth="1"/>
    <col min="254" max="256" width="11.42578125" style="141"/>
    <col min="257" max="257" width="12.140625" style="141" customWidth="1"/>
    <col min="258" max="508" width="11.42578125" style="141"/>
    <col min="509" max="509" width="31.5703125" style="141" customWidth="1"/>
    <col min="510" max="512" width="11.42578125" style="141"/>
    <col min="513" max="513" width="12.140625" style="141" customWidth="1"/>
    <col min="514" max="764" width="11.42578125" style="141"/>
    <col min="765" max="765" width="31.5703125" style="141" customWidth="1"/>
    <col min="766" max="768" width="11.42578125" style="141"/>
    <col min="769" max="769" width="12.140625" style="141" customWidth="1"/>
    <col min="770" max="1020" width="11.42578125" style="141"/>
    <col min="1021" max="1021" width="31.5703125" style="141" customWidth="1"/>
    <col min="1022" max="1024" width="11.42578125" style="141"/>
    <col min="1025" max="1025" width="12.140625" style="141" customWidth="1"/>
    <col min="1026" max="1276" width="11.42578125" style="141"/>
    <col min="1277" max="1277" width="31.5703125" style="141" customWidth="1"/>
    <col min="1278" max="1280" width="11.42578125" style="141"/>
    <col min="1281" max="1281" width="12.140625" style="141" customWidth="1"/>
    <col min="1282" max="1532" width="11.42578125" style="141"/>
    <col min="1533" max="1533" width="31.5703125" style="141" customWidth="1"/>
    <col min="1534" max="1536" width="11.42578125" style="141"/>
    <col min="1537" max="1537" width="12.140625" style="141" customWidth="1"/>
    <col min="1538" max="1788" width="11.42578125" style="141"/>
    <col min="1789" max="1789" width="31.5703125" style="141" customWidth="1"/>
    <col min="1790" max="1792" width="11.42578125" style="141"/>
    <col min="1793" max="1793" width="12.140625" style="141" customWidth="1"/>
    <col min="1794" max="2044" width="11.42578125" style="141"/>
    <col min="2045" max="2045" width="31.5703125" style="141" customWidth="1"/>
    <col min="2046" max="2048" width="11.42578125" style="141"/>
    <col min="2049" max="2049" width="12.140625" style="141" customWidth="1"/>
    <col min="2050" max="2300" width="11.42578125" style="141"/>
    <col min="2301" max="2301" width="31.5703125" style="141" customWidth="1"/>
    <col min="2302" max="2304" width="11.42578125" style="141"/>
    <col min="2305" max="2305" width="12.140625" style="141" customWidth="1"/>
    <col min="2306" max="2556" width="11.42578125" style="141"/>
    <col min="2557" max="2557" width="31.5703125" style="141" customWidth="1"/>
    <col min="2558" max="2560" width="11.42578125" style="141"/>
    <col min="2561" max="2561" width="12.140625" style="141" customWidth="1"/>
    <col min="2562" max="2812" width="11.42578125" style="141"/>
    <col min="2813" max="2813" width="31.5703125" style="141" customWidth="1"/>
    <col min="2814" max="2816" width="11.42578125" style="141"/>
    <col min="2817" max="2817" width="12.140625" style="141" customWidth="1"/>
    <col min="2818" max="3068" width="11.42578125" style="141"/>
    <col min="3069" max="3069" width="31.5703125" style="141" customWidth="1"/>
    <col min="3070" max="3072" width="11.42578125" style="141"/>
    <col min="3073" max="3073" width="12.140625" style="141" customWidth="1"/>
    <col min="3074" max="3324" width="11.42578125" style="141"/>
    <col min="3325" max="3325" width="31.5703125" style="141" customWidth="1"/>
    <col min="3326" max="3328" width="11.42578125" style="141"/>
    <col min="3329" max="3329" width="12.140625" style="141" customWidth="1"/>
    <col min="3330" max="3580" width="11.42578125" style="141"/>
    <col min="3581" max="3581" width="31.5703125" style="141" customWidth="1"/>
    <col min="3582" max="3584" width="11.42578125" style="141"/>
    <col min="3585" max="3585" width="12.140625" style="141" customWidth="1"/>
    <col min="3586" max="3836" width="11.42578125" style="141"/>
    <col min="3837" max="3837" width="31.5703125" style="141" customWidth="1"/>
    <col min="3838" max="3840" width="11.42578125" style="141"/>
    <col min="3841" max="3841" width="12.140625" style="141" customWidth="1"/>
    <col min="3842" max="4092" width="11.42578125" style="141"/>
    <col min="4093" max="4093" width="31.5703125" style="141" customWidth="1"/>
    <col min="4094" max="4096" width="11.42578125" style="141"/>
    <col min="4097" max="4097" width="12.140625" style="141" customWidth="1"/>
    <col min="4098" max="4348" width="11.42578125" style="141"/>
    <col min="4349" max="4349" width="31.5703125" style="141" customWidth="1"/>
    <col min="4350" max="4352" width="11.42578125" style="141"/>
    <col min="4353" max="4353" width="12.140625" style="141" customWidth="1"/>
    <col min="4354" max="4604" width="11.42578125" style="141"/>
    <col min="4605" max="4605" width="31.5703125" style="141" customWidth="1"/>
    <col min="4606" max="4608" width="11.42578125" style="141"/>
    <col min="4609" max="4609" width="12.140625" style="141" customWidth="1"/>
    <col min="4610" max="4860" width="11.42578125" style="141"/>
    <col min="4861" max="4861" width="31.5703125" style="141" customWidth="1"/>
    <col min="4862" max="4864" width="11.42578125" style="141"/>
    <col min="4865" max="4865" width="12.140625" style="141" customWidth="1"/>
    <col min="4866" max="5116" width="11.42578125" style="141"/>
    <col min="5117" max="5117" width="31.5703125" style="141" customWidth="1"/>
    <col min="5118" max="5120" width="11.42578125" style="141"/>
    <col min="5121" max="5121" width="12.140625" style="141" customWidth="1"/>
    <col min="5122" max="5372" width="11.42578125" style="141"/>
    <col min="5373" max="5373" width="31.5703125" style="141" customWidth="1"/>
    <col min="5374" max="5376" width="11.42578125" style="141"/>
    <col min="5377" max="5377" width="12.140625" style="141" customWidth="1"/>
    <col min="5378" max="5628" width="11.42578125" style="141"/>
    <col min="5629" max="5629" width="31.5703125" style="141" customWidth="1"/>
    <col min="5630" max="5632" width="11.42578125" style="141"/>
    <col min="5633" max="5633" width="12.140625" style="141" customWidth="1"/>
    <col min="5634" max="5884" width="11.42578125" style="141"/>
    <col min="5885" max="5885" width="31.5703125" style="141" customWidth="1"/>
    <col min="5886" max="5888" width="11.42578125" style="141"/>
    <col min="5889" max="5889" width="12.140625" style="141" customWidth="1"/>
    <col min="5890" max="6140" width="11.42578125" style="141"/>
    <col min="6141" max="6141" width="31.5703125" style="141" customWidth="1"/>
    <col min="6142" max="6144" width="11.42578125" style="141"/>
    <col min="6145" max="6145" width="12.140625" style="141" customWidth="1"/>
    <col min="6146" max="6396" width="11.42578125" style="141"/>
    <col min="6397" max="6397" width="31.5703125" style="141" customWidth="1"/>
    <col min="6398" max="6400" width="11.42578125" style="141"/>
    <col min="6401" max="6401" width="12.140625" style="141" customWidth="1"/>
    <col min="6402" max="6652" width="11.42578125" style="141"/>
    <col min="6653" max="6653" width="31.5703125" style="141" customWidth="1"/>
    <col min="6654" max="6656" width="11.42578125" style="141"/>
    <col min="6657" max="6657" width="12.140625" style="141" customWidth="1"/>
    <col min="6658" max="6908" width="11.42578125" style="141"/>
    <col min="6909" max="6909" width="31.5703125" style="141" customWidth="1"/>
    <col min="6910" max="6912" width="11.42578125" style="141"/>
    <col min="6913" max="6913" width="12.140625" style="141" customWidth="1"/>
    <col min="6914" max="7164" width="11.42578125" style="141"/>
    <col min="7165" max="7165" width="31.5703125" style="141" customWidth="1"/>
    <col min="7166" max="7168" width="11.42578125" style="141"/>
    <col min="7169" max="7169" width="12.140625" style="141" customWidth="1"/>
    <col min="7170" max="7420" width="11.42578125" style="141"/>
    <col min="7421" max="7421" width="31.5703125" style="141" customWidth="1"/>
    <col min="7422" max="7424" width="11.42578125" style="141"/>
    <col min="7425" max="7425" width="12.140625" style="141" customWidth="1"/>
    <col min="7426" max="7676" width="11.42578125" style="141"/>
    <col min="7677" max="7677" width="31.5703125" style="141" customWidth="1"/>
    <col min="7678" max="7680" width="11.42578125" style="141"/>
    <col min="7681" max="7681" width="12.140625" style="141" customWidth="1"/>
    <col min="7682" max="7932" width="11.42578125" style="141"/>
    <col min="7933" max="7933" width="31.5703125" style="141" customWidth="1"/>
    <col min="7934" max="7936" width="11.42578125" style="141"/>
    <col min="7937" max="7937" width="12.140625" style="141" customWidth="1"/>
    <col min="7938" max="8188" width="11.42578125" style="141"/>
    <col min="8189" max="8189" width="31.5703125" style="141" customWidth="1"/>
    <col min="8190" max="8192" width="11.42578125" style="141"/>
    <col min="8193" max="8193" width="12.140625" style="141" customWidth="1"/>
    <col min="8194" max="8444" width="11.42578125" style="141"/>
    <col min="8445" max="8445" width="31.5703125" style="141" customWidth="1"/>
    <col min="8446" max="8448" width="11.42578125" style="141"/>
    <col min="8449" max="8449" width="12.140625" style="141" customWidth="1"/>
    <col min="8450" max="8700" width="11.42578125" style="141"/>
    <col min="8701" max="8701" width="31.5703125" style="141" customWidth="1"/>
    <col min="8702" max="8704" width="11.42578125" style="141"/>
    <col min="8705" max="8705" width="12.140625" style="141" customWidth="1"/>
    <col min="8706" max="8956" width="11.42578125" style="141"/>
    <col min="8957" max="8957" width="31.5703125" style="141" customWidth="1"/>
    <col min="8958" max="8960" width="11.42578125" style="141"/>
    <col min="8961" max="8961" width="12.140625" style="141" customWidth="1"/>
    <col min="8962" max="9212" width="11.42578125" style="141"/>
    <col min="9213" max="9213" width="31.5703125" style="141" customWidth="1"/>
    <col min="9214" max="9216" width="11.42578125" style="141"/>
    <col min="9217" max="9217" width="12.140625" style="141" customWidth="1"/>
    <col min="9218" max="9468" width="11.42578125" style="141"/>
    <col min="9469" max="9469" width="31.5703125" style="141" customWidth="1"/>
    <col min="9470" max="9472" width="11.42578125" style="141"/>
    <col min="9473" max="9473" width="12.140625" style="141" customWidth="1"/>
    <col min="9474" max="9724" width="11.42578125" style="141"/>
    <col min="9725" max="9725" width="31.5703125" style="141" customWidth="1"/>
    <col min="9726" max="9728" width="11.42578125" style="141"/>
    <col min="9729" max="9729" width="12.140625" style="141" customWidth="1"/>
    <col min="9730" max="9980" width="11.42578125" style="141"/>
    <col min="9981" max="9981" width="31.5703125" style="141" customWidth="1"/>
    <col min="9982" max="9984" width="11.42578125" style="141"/>
    <col min="9985" max="9985" width="12.140625" style="141" customWidth="1"/>
    <col min="9986" max="10236" width="11.42578125" style="141"/>
    <col min="10237" max="10237" width="31.5703125" style="141" customWidth="1"/>
    <col min="10238" max="10240" width="11.42578125" style="141"/>
    <col min="10241" max="10241" width="12.140625" style="141" customWidth="1"/>
    <col min="10242" max="10492" width="11.42578125" style="141"/>
    <col min="10493" max="10493" width="31.5703125" style="141" customWidth="1"/>
    <col min="10494" max="10496" width="11.42578125" style="141"/>
    <col min="10497" max="10497" width="12.140625" style="141" customWidth="1"/>
    <col min="10498" max="10748" width="11.42578125" style="141"/>
    <col min="10749" max="10749" width="31.5703125" style="141" customWidth="1"/>
    <col min="10750" max="10752" width="11.42578125" style="141"/>
    <col min="10753" max="10753" width="12.140625" style="141" customWidth="1"/>
    <col min="10754" max="11004" width="11.42578125" style="141"/>
    <col min="11005" max="11005" width="31.5703125" style="141" customWidth="1"/>
    <col min="11006" max="11008" width="11.42578125" style="141"/>
    <col min="11009" max="11009" width="12.140625" style="141" customWidth="1"/>
    <col min="11010" max="11260" width="11.42578125" style="141"/>
    <col min="11261" max="11261" width="31.5703125" style="141" customWidth="1"/>
    <col min="11262" max="11264" width="11.42578125" style="141"/>
    <col min="11265" max="11265" width="12.140625" style="141" customWidth="1"/>
    <col min="11266" max="11516" width="11.42578125" style="141"/>
    <col min="11517" max="11517" width="31.5703125" style="141" customWidth="1"/>
    <col min="11518" max="11520" width="11.42578125" style="141"/>
    <col min="11521" max="11521" width="12.140625" style="141" customWidth="1"/>
    <col min="11522" max="11772" width="11.42578125" style="141"/>
    <col min="11773" max="11773" width="31.5703125" style="141" customWidth="1"/>
    <col min="11774" max="11776" width="11.42578125" style="141"/>
    <col min="11777" max="11777" width="12.140625" style="141" customWidth="1"/>
    <col min="11778" max="12028" width="11.42578125" style="141"/>
    <col min="12029" max="12029" width="31.5703125" style="141" customWidth="1"/>
    <col min="12030" max="12032" width="11.42578125" style="141"/>
    <col min="12033" max="12033" width="12.140625" style="141" customWidth="1"/>
    <col min="12034" max="12284" width="11.42578125" style="141"/>
    <col min="12285" max="12285" width="31.5703125" style="141" customWidth="1"/>
    <col min="12286" max="12288" width="11.42578125" style="141"/>
    <col min="12289" max="12289" width="12.140625" style="141" customWidth="1"/>
    <col min="12290" max="12540" width="11.42578125" style="141"/>
    <col min="12541" max="12541" width="31.5703125" style="141" customWidth="1"/>
    <col min="12542" max="12544" width="11.42578125" style="141"/>
    <col min="12545" max="12545" width="12.140625" style="141" customWidth="1"/>
    <col min="12546" max="12796" width="11.42578125" style="141"/>
    <col min="12797" max="12797" width="31.5703125" style="141" customWidth="1"/>
    <col min="12798" max="12800" width="11.42578125" style="141"/>
    <col min="12801" max="12801" width="12.140625" style="141" customWidth="1"/>
    <col min="12802" max="13052" width="11.42578125" style="141"/>
    <col min="13053" max="13053" width="31.5703125" style="141" customWidth="1"/>
    <col min="13054" max="13056" width="11.42578125" style="141"/>
    <col min="13057" max="13057" width="12.140625" style="141" customWidth="1"/>
    <col min="13058" max="13308" width="11.42578125" style="141"/>
    <col min="13309" max="13309" width="31.5703125" style="141" customWidth="1"/>
    <col min="13310" max="13312" width="11.42578125" style="141"/>
    <col min="13313" max="13313" width="12.140625" style="141" customWidth="1"/>
    <col min="13314" max="13564" width="11.42578125" style="141"/>
    <col min="13565" max="13565" width="31.5703125" style="141" customWidth="1"/>
    <col min="13566" max="13568" width="11.42578125" style="141"/>
    <col min="13569" max="13569" width="12.140625" style="141" customWidth="1"/>
    <col min="13570" max="13820" width="11.42578125" style="141"/>
    <col min="13821" max="13821" width="31.5703125" style="141" customWidth="1"/>
    <col min="13822" max="13824" width="11.42578125" style="141"/>
    <col min="13825" max="13825" width="12.140625" style="141" customWidth="1"/>
    <col min="13826" max="14076" width="11.42578125" style="141"/>
    <col min="14077" max="14077" width="31.5703125" style="141" customWidth="1"/>
    <col min="14078" max="14080" width="11.42578125" style="141"/>
    <col min="14081" max="14081" width="12.140625" style="141" customWidth="1"/>
    <col min="14082" max="14332" width="11.42578125" style="141"/>
    <col min="14333" max="14333" width="31.5703125" style="141" customWidth="1"/>
    <col min="14334" max="14336" width="11.42578125" style="141"/>
    <col min="14337" max="14337" width="12.140625" style="141" customWidth="1"/>
    <col min="14338" max="14588" width="11.42578125" style="141"/>
    <col min="14589" max="14589" width="31.5703125" style="141" customWidth="1"/>
    <col min="14590" max="14592" width="11.42578125" style="141"/>
    <col min="14593" max="14593" width="12.140625" style="141" customWidth="1"/>
    <col min="14594" max="14844" width="11.42578125" style="141"/>
    <col min="14845" max="14845" width="31.5703125" style="141" customWidth="1"/>
    <col min="14846" max="14848" width="11.42578125" style="141"/>
    <col min="14849" max="14849" width="12.140625" style="141" customWidth="1"/>
    <col min="14850" max="15100" width="11.42578125" style="141"/>
    <col min="15101" max="15101" width="31.5703125" style="141" customWidth="1"/>
    <col min="15102" max="15104" width="11.42578125" style="141"/>
    <col min="15105" max="15105" width="12.140625" style="141" customWidth="1"/>
    <col min="15106" max="15356" width="11.42578125" style="141"/>
    <col min="15357" max="15357" width="31.5703125" style="141" customWidth="1"/>
    <col min="15358" max="15360" width="11.42578125" style="141"/>
    <col min="15361" max="15361" width="12.140625" style="141" customWidth="1"/>
    <col min="15362" max="15612" width="11.42578125" style="141"/>
    <col min="15613" max="15613" width="31.5703125" style="141" customWidth="1"/>
    <col min="15614" max="15616" width="11.42578125" style="141"/>
    <col min="15617" max="15617" width="12.140625" style="141" customWidth="1"/>
    <col min="15618" max="15868" width="11.42578125" style="141"/>
    <col min="15869" max="15869" width="31.5703125" style="141" customWidth="1"/>
    <col min="15870" max="15872" width="11.42578125" style="141"/>
    <col min="15873" max="15873" width="12.140625" style="141" customWidth="1"/>
    <col min="15874" max="16124" width="11.42578125" style="141"/>
    <col min="16125" max="16125" width="31.5703125" style="141" customWidth="1"/>
    <col min="16126" max="16128" width="11.42578125" style="141"/>
    <col min="16129" max="16129" width="12.140625" style="141" customWidth="1"/>
    <col min="16130" max="16384" width="11.42578125" style="141"/>
  </cols>
  <sheetData>
    <row r="1" spans="1:17" ht="15.75" x14ac:dyDescent="0.2">
      <c r="A1" s="273" t="s">
        <v>296</v>
      </c>
      <c r="B1" s="273"/>
      <c r="C1" s="273"/>
      <c r="D1" s="273"/>
      <c r="E1" s="273"/>
      <c r="F1" s="273"/>
      <c r="G1" s="273"/>
      <c r="H1" s="273"/>
      <c r="I1" s="273"/>
      <c r="J1" s="273"/>
      <c r="K1" s="181"/>
      <c r="L1" s="181"/>
      <c r="M1" s="181"/>
      <c r="Q1" s="130" t="s">
        <v>311</v>
      </c>
    </row>
    <row r="2" spans="1:17" s="182" customFormat="1" ht="48" customHeight="1" x14ac:dyDescent="0.2">
      <c r="A2" s="255" t="s">
        <v>379</v>
      </c>
      <c r="B2" s="255"/>
      <c r="C2" s="255"/>
      <c r="D2" s="255"/>
      <c r="E2" s="255"/>
      <c r="F2" s="255"/>
      <c r="G2" s="255"/>
      <c r="H2" s="255"/>
      <c r="I2" s="255"/>
      <c r="J2" s="255"/>
      <c r="K2" s="132"/>
      <c r="L2" s="132"/>
      <c r="M2" s="132"/>
      <c r="N2" s="132"/>
      <c r="O2" s="132"/>
      <c r="P2" s="132"/>
    </row>
    <row r="3" spans="1:17" s="182" customFormat="1" ht="15" x14ac:dyDescent="0.25">
      <c r="A3" s="183"/>
      <c r="B3" s="184"/>
      <c r="C3" s="184"/>
      <c r="D3" s="132"/>
      <c r="E3" s="185"/>
      <c r="F3" s="185"/>
      <c r="G3" s="132"/>
      <c r="H3" s="132"/>
      <c r="I3" s="132"/>
      <c r="J3" s="132"/>
      <c r="K3" s="132"/>
      <c r="L3" s="132"/>
      <c r="M3" s="132"/>
      <c r="N3" s="132"/>
      <c r="O3" s="132"/>
      <c r="P3" s="132"/>
    </row>
    <row r="4" spans="1:17" ht="15.75" customHeight="1" x14ac:dyDescent="0.2">
      <c r="A4" s="274"/>
      <c r="B4" s="268" t="s">
        <v>173</v>
      </c>
      <c r="C4" s="269"/>
      <c r="D4" s="269"/>
      <c r="E4" s="270"/>
      <c r="F4" s="265" t="s">
        <v>174</v>
      </c>
      <c r="G4" s="265"/>
      <c r="H4" s="265" t="s">
        <v>175</v>
      </c>
      <c r="I4" s="265"/>
      <c r="J4" s="265"/>
      <c r="K4" s="265"/>
      <c r="L4" s="265"/>
      <c r="M4" s="265" t="s">
        <v>249</v>
      </c>
      <c r="N4" s="265"/>
      <c r="O4" s="265"/>
      <c r="P4" s="265"/>
      <c r="Q4" s="271" t="s">
        <v>0</v>
      </c>
    </row>
    <row r="5" spans="1:17" s="186" customFormat="1" ht="51" x14ac:dyDescent="0.2">
      <c r="A5" s="275"/>
      <c r="B5" s="15" t="s">
        <v>50</v>
      </c>
      <c r="C5" s="15" t="s">
        <v>164</v>
      </c>
      <c r="D5" s="15" t="s">
        <v>285</v>
      </c>
      <c r="E5" s="15" t="s">
        <v>165</v>
      </c>
      <c r="F5" s="15" t="s">
        <v>158</v>
      </c>
      <c r="G5" s="15" t="s">
        <v>42</v>
      </c>
      <c r="H5" s="15" t="s">
        <v>160</v>
      </c>
      <c r="I5" s="15" t="s">
        <v>157</v>
      </c>
      <c r="J5" s="15" t="s">
        <v>159</v>
      </c>
      <c r="K5" s="15" t="s">
        <v>155</v>
      </c>
      <c r="L5" s="15" t="s">
        <v>156</v>
      </c>
      <c r="M5" s="15" t="s">
        <v>161</v>
      </c>
      <c r="N5" s="15" t="s">
        <v>162</v>
      </c>
      <c r="O5" s="15" t="s">
        <v>163</v>
      </c>
      <c r="P5" s="15" t="s">
        <v>166</v>
      </c>
      <c r="Q5" s="272"/>
    </row>
    <row r="6" spans="1:17" x14ac:dyDescent="0.2">
      <c r="A6" s="187" t="s">
        <v>86</v>
      </c>
      <c r="B6" s="137">
        <v>999</v>
      </c>
      <c r="C6" s="188">
        <v>543</v>
      </c>
      <c r="D6" s="188">
        <v>0</v>
      </c>
      <c r="E6" s="188">
        <v>213</v>
      </c>
      <c r="F6" s="188">
        <v>52</v>
      </c>
      <c r="G6" s="188">
        <v>405</v>
      </c>
      <c r="H6" s="188">
        <v>23</v>
      </c>
      <c r="I6" s="188">
        <v>447</v>
      </c>
      <c r="J6" s="189">
        <v>152</v>
      </c>
      <c r="K6" s="190">
        <v>111</v>
      </c>
      <c r="L6" s="190">
        <v>288</v>
      </c>
      <c r="M6" s="190">
        <v>0</v>
      </c>
      <c r="N6" s="190">
        <v>116</v>
      </c>
      <c r="O6" s="190">
        <v>30</v>
      </c>
      <c r="P6" s="190">
        <v>21</v>
      </c>
      <c r="Q6" s="140">
        <f t="shared" ref="Q6:Q18" si="0">B6+C6+E6+F6+G6+H6+I6+J6+K6+L6+M6+N6+O6+P6</f>
        <v>3400</v>
      </c>
    </row>
    <row r="7" spans="1:17" x14ac:dyDescent="0.2">
      <c r="A7" s="187" t="s">
        <v>85</v>
      </c>
      <c r="B7" s="137">
        <v>278</v>
      </c>
      <c r="C7" s="137">
        <v>52</v>
      </c>
      <c r="D7" s="137">
        <v>0</v>
      </c>
      <c r="E7" s="137">
        <v>64</v>
      </c>
      <c r="F7" s="137">
        <v>8</v>
      </c>
      <c r="G7" s="137">
        <v>93</v>
      </c>
      <c r="H7" s="137">
        <v>24</v>
      </c>
      <c r="I7" s="137">
        <v>128</v>
      </c>
      <c r="J7" s="138">
        <v>57</v>
      </c>
      <c r="K7" s="139">
        <v>54</v>
      </c>
      <c r="L7" s="139">
        <v>59</v>
      </c>
      <c r="M7" s="139">
        <v>0</v>
      </c>
      <c r="N7" s="139">
        <v>49</v>
      </c>
      <c r="O7" s="139">
        <v>38</v>
      </c>
      <c r="P7" s="139">
        <v>4</v>
      </c>
      <c r="Q7" s="140">
        <f t="shared" si="0"/>
        <v>908</v>
      </c>
    </row>
    <row r="8" spans="1:17" x14ac:dyDescent="0.2">
      <c r="A8" s="187" t="s">
        <v>84</v>
      </c>
      <c r="B8" s="137">
        <v>340</v>
      </c>
      <c r="C8" s="137">
        <v>250</v>
      </c>
      <c r="D8" s="137">
        <v>0</v>
      </c>
      <c r="E8" s="137">
        <v>120</v>
      </c>
      <c r="F8" s="137">
        <v>47</v>
      </c>
      <c r="G8" s="137">
        <v>141</v>
      </c>
      <c r="H8" s="137">
        <v>25</v>
      </c>
      <c r="I8" s="137">
        <v>207</v>
      </c>
      <c r="J8" s="138">
        <v>41</v>
      </c>
      <c r="K8" s="139">
        <v>75</v>
      </c>
      <c r="L8" s="139">
        <v>129</v>
      </c>
      <c r="M8" s="139">
        <v>1</v>
      </c>
      <c r="N8" s="139">
        <v>67</v>
      </c>
      <c r="O8" s="139">
        <v>14</v>
      </c>
      <c r="P8" s="139">
        <v>10</v>
      </c>
      <c r="Q8" s="140">
        <f t="shared" si="0"/>
        <v>1467</v>
      </c>
    </row>
    <row r="9" spans="1:17" x14ac:dyDescent="0.2">
      <c r="A9" s="187" t="s">
        <v>79</v>
      </c>
      <c r="B9" s="137">
        <v>201</v>
      </c>
      <c r="C9" s="137">
        <v>52</v>
      </c>
      <c r="D9" s="137">
        <v>0</v>
      </c>
      <c r="E9" s="137">
        <v>58</v>
      </c>
      <c r="F9" s="137">
        <v>11</v>
      </c>
      <c r="G9" s="137">
        <v>138</v>
      </c>
      <c r="H9" s="137">
        <v>20</v>
      </c>
      <c r="I9" s="137">
        <v>191</v>
      </c>
      <c r="J9" s="138">
        <v>45</v>
      </c>
      <c r="K9" s="139">
        <v>59</v>
      </c>
      <c r="L9" s="139">
        <v>74</v>
      </c>
      <c r="M9" s="139">
        <v>0</v>
      </c>
      <c r="N9" s="139">
        <v>38</v>
      </c>
      <c r="O9" s="139">
        <v>6</v>
      </c>
      <c r="P9" s="139">
        <v>0</v>
      </c>
      <c r="Q9" s="140">
        <f t="shared" si="0"/>
        <v>893</v>
      </c>
    </row>
    <row r="10" spans="1:17" x14ac:dyDescent="0.2">
      <c r="A10" s="187" t="s">
        <v>77</v>
      </c>
      <c r="B10" s="137">
        <v>28</v>
      </c>
      <c r="C10" s="137">
        <v>18</v>
      </c>
      <c r="D10" s="137">
        <v>0</v>
      </c>
      <c r="E10" s="137">
        <v>3</v>
      </c>
      <c r="F10" s="137">
        <v>0</v>
      </c>
      <c r="G10" s="137">
        <v>1</v>
      </c>
      <c r="H10" s="137">
        <v>0</v>
      </c>
      <c r="I10" s="137">
        <v>12</v>
      </c>
      <c r="J10" s="138">
        <v>5</v>
      </c>
      <c r="K10" s="139">
        <v>0</v>
      </c>
      <c r="L10" s="139">
        <v>0</v>
      </c>
      <c r="M10" s="139">
        <v>0</v>
      </c>
      <c r="N10" s="139">
        <v>0</v>
      </c>
      <c r="O10" s="139">
        <v>0</v>
      </c>
      <c r="P10" s="139">
        <v>0</v>
      </c>
      <c r="Q10" s="140">
        <f t="shared" si="0"/>
        <v>67</v>
      </c>
    </row>
    <row r="11" spans="1:17" x14ac:dyDescent="0.2">
      <c r="A11" s="187" t="s">
        <v>277</v>
      </c>
      <c r="B11" s="137">
        <v>478</v>
      </c>
      <c r="C11" s="137">
        <v>171</v>
      </c>
      <c r="D11" s="137">
        <v>0</v>
      </c>
      <c r="E11" s="137">
        <v>121</v>
      </c>
      <c r="F11" s="137">
        <v>36</v>
      </c>
      <c r="G11" s="137">
        <v>221</v>
      </c>
      <c r="H11" s="137">
        <v>22</v>
      </c>
      <c r="I11" s="137">
        <v>366</v>
      </c>
      <c r="J11" s="138">
        <v>160</v>
      </c>
      <c r="K11" s="139">
        <v>122</v>
      </c>
      <c r="L11" s="139">
        <v>162</v>
      </c>
      <c r="M11" s="139">
        <v>15</v>
      </c>
      <c r="N11" s="139">
        <v>90</v>
      </c>
      <c r="O11" s="139">
        <v>29</v>
      </c>
      <c r="P11" s="139">
        <v>10</v>
      </c>
      <c r="Q11" s="140">
        <f t="shared" si="0"/>
        <v>2003</v>
      </c>
    </row>
    <row r="12" spans="1:17" x14ac:dyDescent="0.2">
      <c r="A12" s="136" t="s">
        <v>280</v>
      </c>
      <c r="B12" s="137">
        <v>588</v>
      </c>
      <c r="C12" s="137">
        <v>367</v>
      </c>
      <c r="D12" s="137">
        <v>0</v>
      </c>
      <c r="E12" s="137">
        <v>428</v>
      </c>
      <c r="F12" s="137">
        <v>43</v>
      </c>
      <c r="G12" s="137">
        <v>333</v>
      </c>
      <c r="H12" s="137">
        <v>17</v>
      </c>
      <c r="I12" s="137">
        <v>471</v>
      </c>
      <c r="J12" s="138">
        <v>103</v>
      </c>
      <c r="K12" s="139">
        <v>92</v>
      </c>
      <c r="L12" s="139">
        <v>242</v>
      </c>
      <c r="M12" s="139">
        <v>0</v>
      </c>
      <c r="N12" s="139">
        <v>53</v>
      </c>
      <c r="O12" s="139">
        <v>26</v>
      </c>
      <c r="P12" s="139">
        <v>6</v>
      </c>
      <c r="Q12" s="140">
        <f t="shared" si="0"/>
        <v>2769</v>
      </c>
    </row>
    <row r="13" spans="1:17" x14ac:dyDescent="0.2">
      <c r="A13" s="187" t="s">
        <v>76</v>
      </c>
      <c r="B13" s="137">
        <v>1073</v>
      </c>
      <c r="C13" s="137">
        <v>290</v>
      </c>
      <c r="D13" s="137">
        <v>0</v>
      </c>
      <c r="E13" s="137">
        <v>168</v>
      </c>
      <c r="F13" s="137">
        <v>56</v>
      </c>
      <c r="G13" s="137">
        <v>450</v>
      </c>
      <c r="H13" s="137">
        <v>9</v>
      </c>
      <c r="I13" s="137">
        <v>886</v>
      </c>
      <c r="J13" s="138">
        <v>589</v>
      </c>
      <c r="K13" s="139">
        <v>134</v>
      </c>
      <c r="L13" s="139">
        <v>408</v>
      </c>
      <c r="M13" s="139">
        <v>28</v>
      </c>
      <c r="N13" s="139">
        <v>325</v>
      </c>
      <c r="O13" s="139">
        <v>52</v>
      </c>
      <c r="P13" s="139">
        <v>33</v>
      </c>
      <c r="Q13" s="140">
        <f t="shared" si="0"/>
        <v>4501</v>
      </c>
    </row>
    <row r="14" spans="1:17" x14ac:dyDescent="0.2">
      <c r="A14" s="136" t="s">
        <v>72</v>
      </c>
      <c r="B14" s="137">
        <v>309</v>
      </c>
      <c r="C14" s="137">
        <v>84</v>
      </c>
      <c r="D14" s="137">
        <v>0</v>
      </c>
      <c r="E14" s="137">
        <v>69</v>
      </c>
      <c r="F14" s="137">
        <v>13</v>
      </c>
      <c r="G14" s="137">
        <v>104</v>
      </c>
      <c r="H14" s="137">
        <v>5</v>
      </c>
      <c r="I14" s="137">
        <v>183</v>
      </c>
      <c r="J14" s="138">
        <v>30</v>
      </c>
      <c r="K14" s="139">
        <v>40</v>
      </c>
      <c r="L14" s="139">
        <v>105</v>
      </c>
      <c r="M14" s="139">
        <v>1</v>
      </c>
      <c r="N14" s="139">
        <v>51</v>
      </c>
      <c r="O14" s="139">
        <v>7</v>
      </c>
      <c r="P14" s="139">
        <v>7</v>
      </c>
      <c r="Q14" s="140">
        <f t="shared" si="0"/>
        <v>1008</v>
      </c>
    </row>
    <row r="15" spans="1:17" x14ac:dyDescent="0.2">
      <c r="A15" s="187" t="s">
        <v>278</v>
      </c>
      <c r="B15" s="137">
        <v>674</v>
      </c>
      <c r="C15" s="137">
        <v>166</v>
      </c>
      <c r="D15" s="137">
        <v>0</v>
      </c>
      <c r="E15" s="137">
        <v>177</v>
      </c>
      <c r="F15" s="137">
        <v>32</v>
      </c>
      <c r="G15" s="137">
        <v>283</v>
      </c>
      <c r="H15" s="137">
        <v>20</v>
      </c>
      <c r="I15" s="137">
        <v>364</v>
      </c>
      <c r="J15" s="138">
        <v>99</v>
      </c>
      <c r="K15" s="139">
        <v>132</v>
      </c>
      <c r="L15" s="139">
        <v>151</v>
      </c>
      <c r="M15" s="139">
        <v>5</v>
      </c>
      <c r="N15" s="139">
        <v>119</v>
      </c>
      <c r="O15" s="139">
        <v>30</v>
      </c>
      <c r="P15" s="139">
        <v>24</v>
      </c>
      <c r="Q15" s="140">
        <f t="shared" si="0"/>
        <v>2276</v>
      </c>
    </row>
    <row r="16" spans="1:17" x14ac:dyDescent="0.2">
      <c r="A16" s="187" t="s">
        <v>279</v>
      </c>
      <c r="B16" s="137">
        <v>526</v>
      </c>
      <c r="C16" s="137">
        <v>243</v>
      </c>
      <c r="D16" s="137">
        <v>0</v>
      </c>
      <c r="E16" s="137">
        <v>160</v>
      </c>
      <c r="F16" s="137">
        <v>30</v>
      </c>
      <c r="G16" s="137">
        <v>269</v>
      </c>
      <c r="H16" s="137">
        <v>23</v>
      </c>
      <c r="I16" s="137">
        <v>359</v>
      </c>
      <c r="J16" s="138">
        <v>127</v>
      </c>
      <c r="K16" s="139">
        <v>150</v>
      </c>
      <c r="L16" s="139">
        <v>140</v>
      </c>
      <c r="M16" s="139">
        <v>8</v>
      </c>
      <c r="N16" s="139">
        <v>86</v>
      </c>
      <c r="O16" s="139">
        <v>32</v>
      </c>
      <c r="P16" s="139">
        <v>17</v>
      </c>
      <c r="Q16" s="140">
        <f t="shared" si="0"/>
        <v>2170</v>
      </c>
    </row>
    <row r="17" spans="1:17" x14ac:dyDescent="0.2">
      <c r="A17" s="136" t="s">
        <v>70</v>
      </c>
      <c r="B17" s="137">
        <v>444</v>
      </c>
      <c r="C17" s="137">
        <v>112</v>
      </c>
      <c r="D17" s="137">
        <v>0</v>
      </c>
      <c r="E17" s="137">
        <v>49</v>
      </c>
      <c r="F17" s="137">
        <v>14</v>
      </c>
      <c r="G17" s="137">
        <v>36</v>
      </c>
      <c r="H17" s="137">
        <v>0</v>
      </c>
      <c r="I17" s="137">
        <v>109</v>
      </c>
      <c r="J17" s="138">
        <v>83</v>
      </c>
      <c r="K17" s="139">
        <v>110</v>
      </c>
      <c r="L17" s="139">
        <v>52</v>
      </c>
      <c r="M17" s="139">
        <v>9</v>
      </c>
      <c r="N17" s="139">
        <v>25</v>
      </c>
      <c r="O17" s="139">
        <v>17</v>
      </c>
      <c r="P17" s="139">
        <v>8</v>
      </c>
      <c r="Q17" s="140">
        <f t="shared" si="0"/>
        <v>1068</v>
      </c>
    </row>
    <row r="18" spans="1:17" x14ac:dyDescent="0.2">
      <c r="A18" s="136" t="s">
        <v>68</v>
      </c>
      <c r="B18" s="137">
        <v>525</v>
      </c>
      <c r="C18" s="137">
        <v>192</v>
      </c>
      <c r="D18" s="137">
        <v>0</v>
      </c>
      <c r="E18" s="137">
        <v>28</v>
      </c>
      <c r="F18" s="137">
        <v>22</v>
      </c>
      <c r="G18" s="137">
        <v>260</v>
      </c>
      <c r="H18" s="137">
        <v>8</v>
      </c>
      <c r="I18" s="137">
        <v>255</v>
      </c>
      <c r="J18" s="138">
        <v>80</v>
      </c>
      <c r="K18" s="139">
        <v>77</v>
      </c>
      <c r="L18" s="139">
        <v>146</v>
      </c>
      <c r="M18" s="139">
        <v>0</v>
      </c>
      <c r="N18" s="139">
        <v>132</v>
      </c>
      <c r="O18" s="139">
        <v>21</v>
      </c>
      <c r="P18" s="139">
        <v>14</v>
      </c>
      <c r="Q18" s="140">
        <f t="shared" si="0"/>
        <v>1760</v>
      </c>
    </row>
    <row r="19" spans="1:17" x14ac:dyDescent="0.2">
      <c r="A19" s="191" t="s">
        <v>66</v>
      </c>
      <c r="B19" s="192">
        <f>SUM(B6:B18)</f>
        <v>6463</v>
      </c>
      <c r="C19" s="192">
        <f t="shared" ref="C19:P19" si="1">SUM(C6:C18)</f>
        <v>2540</v>
      </c>
      <c r="D19" s="192">
        <f t="shared" si="1"/>
        <v>0</v>
      </c>
      <c r="E19" s="192">
        <f t="shared" si="1"/>
        <v>1658</v>
      </c>
      <c r="F19" s="192">
        <f t="shared" si="1"/>
        <v>364</v>
      </c>
      <c r="G19" s="192">
        <f t="shared" si="1"/>
        <v>2734</v>
      </c>
      <c r="H19" s="192">
        <f t="shared" si="1"/>
        <v>196</v>
      </c>
      <c r="I19" s="192">
        <f t="shared" si="1"/>
        <v>3978</v>
      </c>
      <c r="J19" s="192">
        <f t="shared" si="1"/>
        <v>1571</v>
      </c>
      <c r="K19" s="192">
        <f t="shared" si="1"/>
        <v>1156</v>
      </c>
      <c r="L19" s="192">
        <f t="shared" si="1"/>
        <v>1956</v>
      </c>
      <c r="M19" s="192">
        <f t="shared" si="1"/>
        <v>67</v>
      </c>
      <c r="N19" s="192">
        <f t="shared" si="1"/>
        <v>1151</v>
      </c>
      <c r="O19" s="192">
        <f t="shared" si="1"/>
        <v>302</v>
      </c>
      <c r="P19" s="192">
        <f t="shared" si="1"/>
        <v>154</v>
      </c>
      <c r="Q19" s="193">
        <f>SUM(B19:P19)</f>
        <v>24290</v>
      </c>
    </row>
    <row r="20" spans="1:17" x14ac:dyDescent="0.2">
      <c r="A20" s="136" t="s">
        <v>149</v>
      </c>
      <c r="B20" s="137">
        <v>57</v>
      </c>
      <c r="C20" s="137">
        <v>5</v>
      </c>
      <c r="D20" s="137">
        <v>0</v>
      </c>
      <c r="E20" s="137">
        <v>0</v>
      </c>
      <c r="F20" s="137">
        <v>0</v>
      </c>
      <c r="G20" s="137">
        <v>10</v>
      </c>
      <c r="H20" s="137">
        <v>0</v>
      </c>
      <c r="I20" s="137">
        <v>15</v>
      </c>
      <c r="J20" s="138">
        <v>5</v>
      </c>
      <c r="K20" s="139">
        <v>0</v>
      </c>
      <c r="L20" s="139">
        <v>7</v>
      </c>
      <c r="M20" s="139">
        <v>0</v>
      </c>
      <c r="N20" s="139">
        <v>5</v>
      </c>
      <c r="O20" s="139">
        <v>0</v>
      </c>
      <c r="P20" s="139">
        <v>0</v>
      </c>
      <c r="Q20" s="140">
        <f>B20+C20+E20+F20+G20+H20+I20+J20+K20+L20+M20+N20+O20+P20</f>
        <v>104</v>
      </c>
    </row>
    <row r="21" spans="1:17" x14ac:dyDescent="0.2">
      <c r="A21" s="136" t="s">
        <v>148</v>
      </c>
      <c r="B21" s="137">
        <v>86</v>
      </c>
      <c r="C21" s="137">
        <v>87</v>
      </c>
      <c r="D21" s="137">
        <v>0</v>
      </c>
      <c r="E21" s="137">
        <v>0</v>
      </c>
      <c r="F21" s="137">
        <v>8</v>
      </c>
      <c r="G21" s="137">
        <v>17</v>
      </c>
      <c r="H21" s="137">
        <v>0</v>
      </c>
      <c r="I21" s="137">
        <v>11</v>
      </c>
      <c r="J21" s="138">
        <v>10</v>
      </c>
      <c r="K21" s="139">
        <v>0</v>
      </c>
      <c r="L21" s="139">
        <v>15</v>
      </c>
      <c r="M21" s="139">
        <v>0</v>
      </c>
      <c r="N21" s="139">
        <v>18</v>
      </c>
      <c r="O21" s="139">
        <v>0</v>
      </c>
      <c r="P21" s="139">
        <v>0</v>
      </c>
      <c r="Q21" s="140">
        <f>B21+C21+E21+F21+G21+H21+I21+J21+K21+L21+M21+N21+O21+P21</f>
        <v>252</v>
      </c>
    </row>
    <row r="22" spans="1:17" x14ac:dyDescent="0.2">
      <c r="A22" s="136" t="s">
        <v>150</v>
      </c>
      <c r="B22" s="137">
        <v>7</v>
      </c>
      <c r="C22" s="137">
        <v>1</v>
      </c>
      <c r="D22" s="137">
        <v>0</v>
      </c>
      <c r="E22" s="137">
        <v>0</v>
      </c>
      <c r="F22" s="137">
        <v>12</v>
      </c>
      <c r="G22" s="137">
        <v>0</v>
      </c>
      <c r="H22" s="137">
        <v>0</v>
      </c>
      <c r="I22" s="137">
        <v>9</v>
      </c>
      <c r="J22" s="138">
        <v>3</v>
      </c>
      <c r="K22" s="139">
        <v>0</v>
      </c>
      <c r="L22" s="139">
        <v>0</v>
      </c>
      <c r="M22" s="139">
        <v>0</v>
      </c>
      <c r="N22" s="139">
        <v>6</v>
      </c>
      <c r="O22" s="139">
        <v>0</v>
      </c>
      <c r="P22" s="139">
        <v>0</v>
      </c>
      <c r="Q22" s="140">
        <f>B22+C22+E22+F22+G22+H22+I22+J22+K22+L22+M22+N22+O22+P22</f>
        <v>38</v>
      </c>
    </row>
    <row r="23" spans="1:17" x14ac:dyDescent="0.2">
      <c r="A23" s="136" t="s">
        <v>253</v>
      </c>
      <c r="B23" s="137">
        <v>98</v>
      </c>
      <c r="C23" s="137">
        <v>26</v>
      </c>
      <c r="D23" s="137">
        <v>0</v>
      </c>
      <c r="E23" s="137">
        <v>0</v>
      </c>
      <c r="F23" s="137">
        <v>0</v>
      </c>
      <c r="G23" s="137">
        <v>43</v>
      </c>
      <c r="H23" s="137">
        <v>0</v>
      </c>
      <c r="I23" s="137">
        <v>52</v>
      </c>
      <c r="J23" s="138">
        <v>33</v>
      </c>
      <c r="K23" s="139">
        <v>12</v>
      </c>
      <c r="L23" s="139">
        <v>26</v>
      </c>
      <c r="M23" s="139">
        <v>0</v>
      </c>
      <c r="N23" s="139">
        <v>3</v>
      </c>
      <c r="O23" s="139">
        <v>1</v>
      </c>
      <c r="P23" s="139">
        <v>5</v>
      </c>
      <c r="Q23" s="140">
        <f>B23+C23+E23+F23+G23+H23+I23+J23+K23+L23+M23+N23+O23+P23</f>
        <v>299</v>
      </c>
    </row>
    <row r="24" spans="1:17" x14ac:dyDescent="0.2">
      <c r="A24" s="136" t="s">
        <v>282</v>
      </c>
      <c r="B24" s="137">
        <v>0</v>
      </c>
      <c r="C24" s="137">
        <v>0</v>
      </c>
      <c r="D24" s="137">
        <v>0</v>
      </c>
      <c r="E24" s="137">
        <v>0</v>
      </c>
      <c r="F24" s="137">
        <v>0</v>
      </c>
      <c r="G24" s="137">
        <v>0</v>
      </c>
      <c r="H24" s="137">
        <v>0</v>
      </c>
      <c r="I24" s="137">
        <v>0</v>
      </c>
      <c r="J24" s="194">
        <v>0</v>
      </c>
      <c r="K24" s="194">
        <v>0</v>
      </c>
      <c r="L24" s="194">
        <v>0</v>
      </c>
      <c r="M24" s="194">
        <v>0</v>
      </c>
      <c r="N24" s="195">
        <v>0</v>
      </c>
      <c r="O24" s="194">
        <v>0</v>
      </c>
      <c r="P24" s="195">
        <v>0</v>
      </c>
      <c r="Q24" s="140">
        <f>B24+C24+E24+F24+G24+H24+I24+J24+K24+L24+M24+N24+O24+P24</f>
        <v>0</v>
      </c>
    </row>
    <row r="25" spans="1:17" x14ac:dyDescent="0.2">
      <c r="A25" s="191" t="s">
        <v>64</v>
      </c>
      <c r="B25" s="192">
        <f>SUM(B19:B24)</f>
        <v>6711</v>
      </c>
      <c r="C25" s="192">
        <f t="shared" ref="C25:P25" si="2">SUM(C19:C24)</f>
        <v>2659</v>
      </c>
      <c r="D25" s="192">
        <f t="shared" si="2"/>
        <v>0</v>
      </c>
      <c r="E25" s="192">
        <f t="shared" si="2"/>
        <v>1658</v>
      </c>
      <c r="F25" s="192">
        <f t="shared" si="2"/>
        <v>384</v>
      </c>
      <c r="G25" s="192">
        <f t="shared" si="2"/>
        <v>2804</v>
      </c>
      <c r="H25" s="192">
        <f t="shared" si="2"/>
        <v>196</v>
      </c>
      <c r="I25" s="192">
        <f>SUM(I19:I24)</f>
        <v>4065</v>
      </c>
      <c r="J25" s="192">
        <f t="shared" si="2"/>
        <v>1622</v>
      </c>
      <c r="K25" s="192">
        <f t="shared" si="2"/>
        <v>1168</v>
      </c>
      <c r="L25" s="192">
        <f t="shared" si="2"/>
        <v>2004</v>
      </c>
      <c r="M25" s="192">
        <f t="shared" si="2"/>
        <v>67</v>
      </c>
      <c r="N25" s="192">
        <f t="shared" si="2"/>
        <v>1183</v>
      </c>
      <c r="O25" s="192">
        <f t="shared" si="2"/>
        <v>303</v>
      </c>
      <c r="P25" s="192">
        <f t="shared" si="2"/>
        <v>159</v>
      </c>
      <c r="Q25" s="193">
        <f>SUM(B25:P25)</f>
        <v>24983</v>
      </c>
    </row>
    <row r="26" spans="1:17" x14ac:dyDescent="0.2">
      <c r="A26" s="196"/>
      <c r="B26" s="197"/>
      <c r="C26" s="197"/>
      <c r="D26" s="197"/>
    </row>
  </sheetData>
  <sortState ref="A6:P18">
    <sortCondition ref="A6"/>
  </sortState>
  <mergeCells count="8">
    <mergeCell ref="Q4:Q5"/>
    <mergeCell ref="A1:J1"/>
    <mergeCell ref="A4:A5"/>
    <mergeCell ref="B4:E4"/>
    <mergeCell ref="F4:G4"/>
    <mergeCell ref="H4:L4"/>
    <mergeCell ref="M4:P4"/>
    <mergeCell ref="A2:J2"/>
  </mergeCells>
  <hyperlinks>
    <hyperlink ref="Q1" location="Sommaire!A1" display="Sommaire"/>
  </hyperlinks>
  <pageMargins left="0.25" right="0.25" top="0.75" bottom="0.75" header="0.3" footer="0.3"/>
  <pageSetup paperSize="8" orientation="landscape"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tabColor theme="3" tint="0.59999389629810485"/>
  </sheetPr>
  <dimension ref="A1:Q25"/>
  <sheetViews>
    <sheetView showGridLines="0" zoomScaleNormal="100" workbookViewId="0">
      <selection sqref="A1:J1"/>
    </sheetView>
  </sheetViews>
  <sheetFormatPr baseColWidth="10" defaultRowHeight="12.75" x14ac:dyDescent="0.2"/>
  <cols>
    <col min="1" max="1" width="22.7109375" style="141" customWidth="1"/>
    <col min="2" max="2" width="12.28515625" style="132" customWidth="1"/>
    <col min="3" max="3" width="11.7109375" style="132" customWidth="1"/>
    <col min="4" max="4" width="12.7109375" style="132" customWidth="1"/>
    <col min="5" max="12" width="11.7109375" style="132" customWidth="1"/>
    <col min="13" max="16" width="10.7109375" style="132" customWidth="1"/>
    <col min="17" max="17" width="10.7109375" style="141" customWidth="1"/>
    <col min="18" max="252" width="11.42578125" style="141"/>
    <col min="253" max="253" width="31.5703125" style="141" customWidth="1"/>
    <col min="254" max="256" width="11.42578125" style="141"/>
    <col min="257" max="257" width="12.140625" style="141" customWidth="1"/>
    <col min="258" max="508" width="11.42578125" style="141"/>
    <col min="509" max="509" width="31.5703125" style="141" customWidth="1"/>
    <col min="510" max="512" width="11.42578125" style="141"/>
    <col min="513" max="513" width="12.140625" style="141" customWidth="1"/>
    <col min="514" max="764" width="11.42578125" style="141"/>
    <col min="765" max="765" width="31.5703125" style="141" customWidth="1"/>
    <col min="766" max="768" width="11.42578125" style="141"/>
    <col min="769" max="769" width="12.140625" style="141" customWidth="1"/>
    <col min="770" max="1020" width="11.42578125" style="141"/>
    <col min="1021" max="1021" width="31.5703125" style="141" customWidth="1"/>
    <col min="1022" max="1024" width="11.42578125" style="141"/>
    <col min="1025" max="1025" width="12.140625" style="141" customWidth="1"/>
    <col min="1026" max="1276" width="11.42578125" style="141"/>
    <col min="1277" max="1277" width="31.5703125" style="141" customWidth="1"/>
    <col min="1278" max="1280" width="11.42578125" style="141"/>
    <col min="1281" max="1281" width="12.140625" style="141" customWidth="1"/>
    <col min="1282" max="1532" width="11.42578125" style="141"/>
    <col min="1533" max="1533" width="31.5703125" style="141" customWidth="1"/>
    <col min="1534" max="1536" width="11.42578125" style="141"/>
    <col min="1537" max="1537" width="12.140625" style="141" customWidth="1"/>
    <col min="1538" max="1788" width="11.42578125" style="141"/>
    <col min="1789" max="1789" width="31.5703125" style="141" customWidth="1"/>
    <col min="1790" max="1792" width="11.42578125" style="141"/>
    <col min="1793" max="1793" width="12.140625" style="141" customWidth="1"/>
    <col min="1794" max="2044" width="11.42578125" style="141"/>
    <col min="2045" max="2045" width="31.5703125" style="141" customWidth="1"/>
    <col min="2046" max="2048" width="11.42578125" style="141"/>
    <col min="2049" max="2049" width="12.140625" style="141" customWidth="1"/>
    <col min="2050" max="2300" width="11.42578125" style="141"/>
    <col min="2301" max="2301" width="31.5703125" style="141" customWidth="1"/>
    <col min="2302" max="2304" width="11.42578125" style="141"/>
    <col min="2305" max="2305" width="12.140625" style="141" customWidth="1"/>
    <col min="2306" max="2556" width="11.42578125" style="141"/>
    <col min="2557" max="2557" width="31.5703125" style="141" customWidth="1"/>
    <col min="2558" max="2560" width="11.42578125" style="141"/>
    <col min="2561" max="2561" width="12.140625" style="141" customWidth="1"/>
    <col min="2562" max="2812" width="11.42578125" style="141"/>
    <col min="2813" max="2813" width="31.5703125" style="141" customWidth="1"/>
    <col min="2814" max="2816" width="11.42578125" style="141"/>
    <col min="2817" max="2817" width="12.140625" style="141" customWidth="1"/>
    <col min="2818" max="3068" width="11.42578125" style="141"/>
    <col min="3069" max="3069" width="31.5703125" style="141" customWidth="1"/>
    <col min="3070" max="3072" width="11.42578125" style="141"/>
    <col min="3073" max="3073" width="12.140625" style="141" customWidth="1"/>
    <col min="3074" max="3324" width="11.42578125" style="141"/>
    <col min="3325" max="3325" width="31.5703125" style="141" customWidth="1"/>
    <col min="3326" max="3328" width="11.42578125" style="141"/>
    <col min="3329" max="3329" width="12.140625" style="141" customWidth="1"/>
    <col min="3330" max="3580" width="11.42578125" style="141"/>
    <col min="3581" max="3581" width="31.5703125" style="141" customWidth="1"/>
    <col min="3582" max="3584" width="11.42578125" style="141"/>
    <col min="3585" max="3585" width="12.140625" style="141" customWidth="1"/>
    <col min="3586" max="3836" width="11.42578125" style="141"/>
    <col min="3837" max="3837" width="31.5703125" style="141" customWidth="1"/>
    <col min="3838" max="3840" width="11.42578125" style="141"/>
    <col min="3841" max="3841" width="12.140625" style="141" customWidth="1"/>
    <col min="3842" max="4092" width="11.42578125" style="141"/>
    <col min="4093" max="4093" width="31.5703125" style="141" customWidth="1"/>
    <col min="4094" max="4096" width="11.42578125" style="141"/>
    <col min="4097" max="4097" width="12.140625" style="141" customWidth="1"/>
    <col min="4098" max="4348" width="11.42578125" style="141"/>
    <col min="4349" max="4349" width="31.5703125" style="141" customWidth="1"/>
    <col min="4350" max="4352" width="11.42578125" style="141"/>
    <col min="4353" max="4353" width="12.140625" style="141" customWidth="1"/>
    <col min="4354" max="4604" width="11.42578125" style="141"/>
    <col min="4605" max="4605" width="31.5703125" style="141" customWidth="1"/>
    <col min="4606" max="4608" width="11.42578125" style="141"/>
    <col min="4609" max="4609" width="12.140625" style="141" customWidth="1"/>
    <col min="4610" max="4860" width="11.42578125" style="141"/>
    <col min="4861" max="4861" width="31.5703125" style="141" customWidth="1"/>
    <col min="4862" max="4864" width="11.42578125" style="141"/>
    <col min="4865" max="4865" width="12.140625" style="141" customWidth="1"/>
    <col min="4866" max="5116" width="11.42578125" style="141"/>
    <col min="5117" max="5117" width="31.5703125" style="141" customWidth="1"/>
    <col min="5118" max="5120" width="11.42578125" style="141"/>
    <col min="5121" max="5121" width="12.140625" style="141" customWidth="1"/>
    <col min="5122" max="5372" width="11.42578125" style="141"/>
    <col min="5373" max="5373" width="31.5703125" style="141" customWidth="1"/>
    <col min="5374" max="5376" width="11.42578125" style="141"/>
    <col min="5377" max="5377" width="12.140625" style="141" customWidth="1"/>
    <col min="5378" max="5628" width="11.42578125" style="141"/>
    <col min="5629" max="5629" width="31.5703125" style="141" customWidth="1"/>
    <col min="5630" max="5632" width="11.42578125" style="141"/>
    <col min="5633" max="5633" width="12.140625" style="141" customWidth="1"/>
    <col min="5634" max="5884" width="11.42578125" style="141"/>
    <col min="5885" max="5885" width="31.5703125" style="141" customWidth="1"/>
    <col min="5886" max="5888" width="11.42578125" style="141"/>
    <col min="5889" max="5889" width="12.140625" style="141" customWidth="1"/>
    <col min="5890" max="6140" width="11.42578125" style="141"/>
    <col min="6141" max="6141" width="31.5703125" style="141" customWidth="1"/>
    <col min="6142" max="6144" width="11.42578125" style="141"/>
    <col min="6145" max="6145" width="12.140625" style="141" customWidth="1"/>
    <col min="6146" max="6396" width="11.42578125" style="141"/>
    <col min="6397" max="6397" width="31.5703125" style="141" customWidth="1"/>
    <col min="6398" max="6400" width="11.42578125" style="141"/>
    <col min="6401" max="6401" width="12.140625" style="141" customWidth="1"/>
    <col min="6402" max="6652" width="11.42578125" style="141"/>
    <col min="6653" max="6653" width="31.5703125" style="141" customWidth="1"/>
    <col min="6654" max="6656" width="11.42578125" style="141"/>
    <col min="6657" max="6657" width="12.140625" style="141" customWidth="1"/>
    <col min="6658" max="6908" width="11.42578125" style="141"/>
    <col min="6909" max="6909" width="31.5703125" style="141" customWidth="1"/>
    <col min="6910" max="6912" width="11.42578125" style="141"/>
    <col min="6913" max="6913" width="12.140625" style="141" customWidth="1"/>
    <col min="6914" max="7164" width="11.42578125" style="141"/>
    <col min="7165" max="7165" width="31.5703125" style="141" customWidth="1"/>
    <col min="7166" max="7168" width="11.42578125" style="141"/>
    <col min="7169" max="7169" width="12.140625" style="141" customWidth="1"/>
    <col min="7170" max="7420" width="11.42578125" style="141"/>
    <col min="7421" max="7421" width="31.5703125" style="141" customWidth="1"/>
    <col min="7422" max="7424" width="11.42578125" style="141"/>
    <col min="7425" max="7425" width="12.140625" style="141" customWidth="1"/>
    <col min="7426" max="7676" width="11.42578125" style="141"/>
    <col min="7677" max="7677" width="31.5703125" style="141" customWidth="1"/>
    <col min="7678" max="7680" width="11.42578125" style="141"/>
    <col min="7681" max="7681" width="12.140625" style="141" customWidth="1"/>
    <col min="7682" max="7932" width="11.42578125" style="141"/>
    <col min="7933" max="7933" width="31.5703125" style="141" customWidth="1"/>
    <col min="7934" max="7936" width="11.42578125" style="141"/>
    <col min="7937" max="7937" width="12.140625" style="141" customWidth="1"/>
    <col min="7938" max="8188" width="11.42578125" style="141"/>
    <col min="8189" max="8189" width="31.5703125" style="141" customWidth="1"/>
    <col min="8190" max="8192" width="11.42578125" style="141"/>
    <col min="8193" max="8193" width="12.140625" style="141" customWidth="1"/>
    <col min="8194" max="8444" width="11.42578125" style="141"/>
    <col min="8445" max="8445" width="31.5703125" style="141" customWidth="1"/>
    <col min="8446" max="8448" width="11.42578125" style="141"/>
    <col min="8449" max="8449" width="12.140625" style="141" customWidth="1"/>
    <col min="8450" max="8700" width="11.42578125" style="141"/>
    <col min="8701" max="8701" width="31.5703125" style="141" customWidth="1"/>
    <col min="8702" max="8704" width="11.42578125" style="141"/>
    <col min="8705" max="8705" width="12.140625" style="141" customWidth="1"/>
    <col min="8706" max="8956" width="11.42578125" style="141"/>
    <col min="8957" max="8957" width="31.5703125" style="141" customWidth="1"/>
    <col min="8958" max="8960" width="11.42578125" style="141"/>
    <col min="8961" max="8961" width="12.140625" style="141" customWidth="1"/>
    <col min="8962" max="9212" width="11.42578125" style="141"/>
    <col min="9213" max="9213" width="31.5703125" style="141" customWidth="1"/>
    <col min="9214" max="9216" width="11.42578125" style="141"/>
    <col min="9217" max="9217" width="12.140625" style="141" customWidth="1"/>
    <col min="9218" max="9468" width="11.42578125" style="141"/>
    <col min="9469" max="9469" width="31.5703125" style="141" customWidth="1"/>
    <col min="9470" max="9472" width="11.42578125" style="141"/>
    <col min="9473" max="9473" width="12.140625" style="141" customWidth="1"/>
    <col min="9474" max="9724" width="11.42578125" style="141"/>
    <col min="9725" max="9725" width="31.5703125" style="141" customWidth="1"/>
    <col min="9726" max="9728" width="11.42578125" style="141"/>
    <col min="9729" max="9729" width="12.140625" style="141" customWidth="1"/>
    <col min="9730" max="9980" width="11.42578125" style="141"/>
    <col min="9981" max="9981" width="31.5703125" style="141" customWidth="1"/>
    <col min="9982" max="9984" width="11.42578125" style="141"/>
    <col min="9985" max="9985" width="12.140625" style="141" customWidth="1"/>
    <col min="9986" max="10236" width="11.42578125" style="141"/>
    <col min="10237" max="10237" width="31.5703125" style="141" customWidth="1"/>
    <col min="10238" max="10240" width="11.42578125" style="141"/>
    <col min="10241" max="10241" width="12.140625" style="141" customWidth="1"/>
    <col min="10242" max="10492" width="11.42578125" style="141"/>
    <col min="10493" max="10493" width="31.5703125" style="141" customWidth="1"/>
    <col min="10494" max="10496" width="11.42578125" style="141"/>
    <col min="10497" max="10497" width="12.140625" style="141" customWidth="1"/>
    <col min="10498" max="10748" width="11.42578125" style="141"/>
    <col min="10749" max="10749" width="31.5703125" style="141" customWidth="1"/>
    <col min="10750" max="10752" width="11.42578125" style="141"/>
    <col min="10753" max="10753" width="12.140625" style="141" customWidth="1"/>
    <col min="10754" max="11004" width="11.42578125" style="141"/>
    <col min="11005" max="11005" width="31.5703125" style="141" customWidth="1"/>
    <col min="11006" max="11008" width="11.42578125" style="141"/>
    <col min="11009" max="11009" width="12.140625" style="141" customWidth="1"/>
    <col min="11010" max="11260" width="11.42578125" style="141"/>
    <col min="11261" max="11261" width="31.5703125" style="141" customWidth="1"/>
    <col min="11262" max="11264" width="11.42578125" style="141"/>
    <col min="11265" max="11265" width="12.140625" style="141" customWidth="1"/>
    <col min="11266" max="11516" width="11.42578125" style="141"/>
    <col min="11517" max="11517" width="31.5703125" style="141" customWidth="1"/>
    <col min="11518" max="11520" width="11.42578125" style="141"/>
    <col min="11521" max="11521" width="12.140625" style="141" customWidth="1"/>
    <col min="11522" max="11772" width="11.42578125" style="141"/>
    <col min="11773" max="11773" width="31.5703125" style="141" customWidth="1"/>
    <col min="11774" max="11776" width="11.42578125" style="141"/>
    <col min="11777" max="11777" width="12.140625" style="141" customWidth="1"/>
    <col min="11778" max="12028" width="11.42578125" style="141"/>
    <col min="12029" max="12029" width="31.5703125" style="141" customWidth="1"/>
    <col min="12030" max="12032" width="11.42578125" style="141"/>
    <col min="12033" max="12033" width="12.140625" style="141" customWidth="1"/>
    <col min="12034" max="12284" width="11.42578125" style="141"/>
    <col min="12285" max="12285" width="31.5703125" style="141" customWidth="1"/>
    <col min="12286" max="12288" width="11.42578125" style="141"/>
    <col min="12289" max="12289" width="12.140625" style="141" customWidth="1"/>
    <col min="12290" max="12540" width="11.42578125" style="141"/>
    <col min="12541" max="12541" width="31.5703125" style="141" customWidth="1"/>
    <col min="12542" max="12544" width="11.42578125" style="141"/>
    <col min="12545" max="12545" width="12.140625" style="141" customWidth="1"/>
    <col min="12546" max="12796" width="11.42578125" style="141"/>
    <col min="12797" max="12797" width="31.5703125" style="141" customWidth="1"/>
    <col min="12798" max="12800" width="11.42578125" style="141"/>
    <col min="12801" max="12801" width="12.140625" style="141" customWidth="1"/>
    <col min="12802" max="13052" width="11.42578125" style="141"/>
    <col min="13053" max="13053" width="31.5703125" style="141" customWidth="1"/>
    <col min="13054" max="13056" width="11.42578125" style="141"/>
    <col min="13057" max="13057" width="12.140625" style="141" customWidth="1"/>
    <col min="13058" max="13308" width="11.42578125" style="141"/>
    <col min="13309" max="13309" width="31.5703125" style="141" customWidth="1"/>
    <col min="13310" max="13312" width="11.42578125" style="141"/>
    <col min="13313" max="13313" width="12.140625" style="141" customWidth="1"/>
    <col min="13314" max="13564" width="11.42578125" style="141"/>
    <col min="13565" max="13565" width="31.5703125" style="141" customWidth="1"/>
    <col min="13566" max="13568" width="11.42578125" style="141"/>
    <col min="13569" max="13569" width="12.140625" style="141" customWidth="1"/>
    <col min="13570" max="13820" width="11.42578125" style="141"/>
    <col min="13821" max="13821" width="31.5703125" style="141" customWidth="1"/>
    <col min="13822" max="13824" width="11.42578125" style="141"/>
    <col min="13825" max="13825" width="12.140625" style="141" customWidth="1"/>
    <col min="13826" max="14076" width="11.42578125" style="141"/>
    <col min="14077" max="14077" width="31.5703125" style="141" customWidth="1"/>
    <col min="14078" max="14080" width="11.42578125" style="141"/>
    <col min="14081" max="14081" width="12.140625" style="141" customWidth="1"/>
    <col min="14082" max="14332" width="11.42578125" style="141"/>
    <col min="14333" max="14333" width="31.5703125" style="141" customWidth="1"/>
    <col min="14334" max="14336" width="11.42578125" style="141"/>
    <col min="14337" max="14337" width="12.140625" style="141" customWidth="1"/>
    <col min="14338" max="14588" width="11.42578125" style="141"/>
    <col min="14589" max="14589" width="31.5703125" style="141" customWidth="1"/>
    <col min="14590" max="14592" width="11.42578125" style="141"/>
    <col min="14593" max="14593" width="12.140625" style="141" customWidth="1"/>
    <col min="14594" max="14844" width="11.42578125" style="141"/>
    <col min="14845" max="14845" width="31.5703125" style="141" customWidth="1"/>
    <col min="14846" max="14848" width="11.42578125" style="141"/>
    <col min="14849" max="14849" width="12.140625" style="141" customWidth="1"/>
    <col min="14850" max="15100" width="11.42578125" style="141"/>
    <col min="15101" max="15101" width="31.5703125" style="141" customWidth="1"/>
    <col min="15102" max="15104" width="11.42578125" style="141"/>
    <col min="15105" max="15105" width="12.140625" style="141" customWidth="1"/>
    <col min="15106" max="15356" width="11.42578125" style="141"/>
    <col min="15357" max="15357" width="31.5703125" style="141" customWidth="1"/>
    <col min="15358" max="15360" width="11.42578125" style="141"/>
    <col min="15361" max="15361" width="12.140625" style="141" customWidth="1"/>
    <col min="15362" max="15612" width="11.42578125" style="141"/>
    <col min="15613" max="15613" width="31.5703125" style="141" customWidth="1"/>
    <col min="15614" max="15616" width="11.42578125" style="141"/>
    <col min="15617" max="15617" width="12.140625" style="141" customWidth="1"/>
    <col min="15618" max="15868" width="11.42578125" style="141"/>
    <col min="15869" max="15869" width="31.5703125" style="141" customWidth="1"/>
    <col min="15870" max="15872" width="11.42578125" style="141"/>
    <col min="15873" max="15873" width="12.140625" style="141" customWidth="1"/>
    <col min="15874" max="16124" width="11.42578125" style="141"/>
    <col min="16125" max="16125" width="31.5703125" style="141" customWidth="1"/>
    <col min="16126" max="16128" width="11.42578125" style="141"/>
    <col min="16129" max="16129" width="12.140625" style="141" customWidth="1"/>
    <col min="16130" max="16384" width="11.42578125" style="141"/>
  </cols>
  <sheetData>
    <row r="1" spans="1:17" ht="15.75" x14ac:dyDescent="0.2">
      <c r="A1" s="273" t="s">
        <v>318</v>
      </c>
      <c r="B1" s="273"/>
      <c r="C1" s="273"/>
      <c r="D1" s="273"/>
      <c r="E1" s="273"/>
      <c r="F1" s="273"/>
      <c r="G1" s="273"/>
      <c r="H1" s="273"/>
      <c r="I1" s="273"/>
      <c r="J1" s="273"/>
      <c r="K1" s="181"/>
      <c r="L1" s="181"/>
      <c r="M1" s="181"/>
      <c r="Q1" s="130" t="s">
        <v>311</v>
      </c>
    </row>
    <row r="2" spans="1:17" s="182" customFormat="1" ht="47.25" customHeight="1" x14ac:dyDescent="0.2">
      <c r="A2" s="255" t="s">
        <v>380</v>
      </c>
      <c r="B2" s="255"/>
      <c r="C2" s="255"/>
      <c r="D2" s="255"/>
      <c r="E2" s="255"/>
      <c r="F2" s="255"/>
      <c r="G2" s="255"/>
      <c r="H2" s="255"/>
      <c r="I2" s="255"/>
      <c r="J2" s="255"/>
      <c r="K2" s="132"/>
      <c r="L2" s="132"/>
      <c r="M2" s="132"/>
      <c r="N2" s="132"/>
      <c r="O2" s="132"/>
      <c r="P2" s="132"/>
    </row>
    <row r="3" spans="1:17" s="182" customFormat="1" ht="15" x14ac:dyDescent="0.25">
      <c r="A3" s="183"/>
      <c r="B3" s="184"/>
      <c r="C3" s="184"/>
      <c r="D3" s="132"/>
      <c r="E3" s="185"/>
      <c r="F3" s="185"/>
      <c r="G3" s="132"/>
      <c r="H3" s="132"/>
      <c r="I3" s="132"/>
      <c r="J3" s="132"/>
      <c r="K3" s="132"/>
      <c r="L3" s="132"/>
      <c r="M3" s="132"/>
      <c r="N3" s="132"/>
      <c r="O3" s="132"/>
      <c r="P3" s="132"/>
    </row>
    <row r="4" spans="1:17" ht="15.75" customHeight="1" x14ac:dyDescent="0.2">
      <c r="A4" s="274"/>
      <c r="B4" s="268" t="s">
        <v>173</v>
      </c>
      <c r="C4" s="269"/>
      <c r="D4" s="269"/>
      <c r="E4" s="270"/>
      <c r="F4" s="265" t="s">
        <v>174</v>
      </c>
      <c r="G4" s="265"/>
      <c r="H4" s="265" t="s">
        <v>175</v>
      </c>
      <c r="I4" s="265"/>
      <c r="J4" s="265"/>
      <c r="K4" s="265"/>
      <c r="L4" s="265"/>
      <c r="M4" s="265" t="s">
        <v>249</v>
      </c>
      <c r="N4" s="265"/>
      <c r="O4" s="265"/>
      <c r="P4" s="265"/>
      <c r="Q4" s="271" t="s">
        <v>0</v>
      </c>
    </row>
    <row r="5" spans="1:17" s="186" customFormat="1" ht="51" x14ac:dyDescent="0.2">
      <c r="A5" s="275"/>
      <c r="B5" s="15" t="s">
        <v>50</v>
      </c>
      <c r="C5" s="15" t="s">
        <v>164</v>
      </c>
      <c r="D5" s="15" t="s">
        <v>285</v>
      </c>
      <c r="E5" s="15" t="s">
        <v>165</v>
      </c>
      <c r="F5" s="15" t="s">
        <v>158</v>
      </c>
      <c r="G5" s="15" t="s">
        <v>42</v>
      </c>
      <c r="H5" s="15" t="s">
        <v>160</v>
      </c>
      <c r="I5" s="15" t="s">
        <v>157</v>
      </c>
      <c r="J5" s="15" t="s">
        <v>159</v>
      </c>
      <c r="K5" s="15" t="s">
        <v>155</v>
      </c>
      <c r="L5" s="15" t="s">
        <v>156</v>
      </c>
      <c r="M5" s="15" t="s">
        <v>161</v>
      </c>
      <c r="N5" s="15" t="s">
        <v>162</v>
      </c>
      <c r="O5" s="15" t="s">
        <v>163</v>
      </c>
      <c r="P5" s="15" t="s">
        <v>166</v>
      </c>
      <c r="Q5" s="272"/>
    </row>
    <row r="6" spans="1:17" x14ac:dyDescent="0.2">
      <c r="A6" s="187" t="s">
        <v>86</v>
      </c>
      <c r="B6" s="137">
        <v>87.587587587587592</v>
      </c>
      <c r="C6" s="188">
        <v>94.290976058931861</v>
      </c>
      <c r="D6" s="188" t="s">
        <v>184</v>
      </c>
      <c r="E6" s="188">
        <v>84.037558685446015</v>
      </c>
      <c r="F6" s="188">
        <v>94.230769230769226</v>
      </c>
      <c r="G6" s="188">
        <v>74.320987654320987</v>
      </c>
      <c r="H6" s="188">
        <v>52.173913043478258</v>
      </c>
      <c r="I6" s="188">
        <v>80.760626398210292</v>
      </c>
      <c r="J6" s="189">
        <v>97.368421052631575</v>
      </c>
      <c r="K6" s="190">
        <v>97.810218978102199</v>
      </c>
      <c r="L6" s="190">
        <v>94.097222222222214</v>
      </c>
      <c r="M6" s="190" t="s">
        <v>184</v>
      </c>
      <c r="N6" s="190">
        <v>74.137931034482762</v>
      </c>
      <c r="O6" s="190">
        <v>63.333333333333329</v>
      </c>
      <c r="P6" s="190">
        <v>76.19047619047619</v>
      </c>
      <c r="Q6" s="140">
        <v>86.485697606538238</v>
      </c>
    </row>
    <row r="7" spans="1:17" x14ac:dyDescent="0.2">
      <c r="A7" s="187" t="s">
        <v>85</v>
      </c>
      <c r="B7" s="137">
        <v>87.410071942446038</v>
      </c>
      <c r="C7" s="137">
        <v>86.538461538461547</v>
      </c>
      <c r="D7" s="137" t="s">
        <v>184</v>
      </c>
      <c r="E7" s="137">
        <v>89.0625</v>
      </c>
      <c r="F7" s="137">
        <v>100</v>
      </c>
      <c r="G7" s="137">
        <v>72.043010752688176</v>
      </c>
      <c r="H7" s="137">
        <v>29.166666666666668</v>
      </c>
      <c r="I7" s="137">
        <v>74.21875</v>
      </c>
      <c r="J7" s="138">
        <v>98.245614035087712</v>
      </c>
      <c r="K7" s="139">
        <v>98.148148148148152</v>
      </c>
      <c r="L7" s="139">
        <v>91.525423728813564</v>
      </c>
      <c r="M7" s="139" t="s">
        <v>184</v>
      </c>
      <c r="N7" s="139">
        <v>77.551020408163268</v>
      </c>
      <c r="O7" s="139">
        <v>76.31578947368422</v>
      </c>
      <c r="P7" s="139">
        <v>100</v>
      </c>
      <c r="Q7" s="140">
        <v>83.259911894273131</v>
      </c>
    </row>
    <row r="8" spans="1:17" x14ac:dyDescent="0.2">
      <c r="A8" s="187" t="s">
        <v>84</v>
      </c>
      <c r="B8" s="137">
        <v>87.941176470588232</v>
      </c>
      <c r="C8" s="137">
        <v>94.8</v>
      </c>
      <c r="D8" s="137" t="s">
        <v>184</v>
      </c>
      <c r="E8" s="137">
        <v>83.333333333333343</v>
      </c>
      <c r="F8" s="137">
        <v>95.744680851063833</v>
      </c>
      <c r="G8" s="137">
        <v>78.01418439716312</v>
      </c>
      <c r="H8" s="137">
        <v>36</v>
      </c>
      <c r="I8" s="137">
        <v>79.227053140096615</v>
      </c>
      <c r="J8" s="138">
        <v>92.682926829268297</v>
      </c>
      <c r="K8" s="139">
        <v>96</v>
      </c>
      <c r="L8" s="139">
        <v>95.348837209302332</v>
      </c>
      <c r="M8" s="139">
        <v>100</v>
      </c>
      <c r="N8" s="139">
        <v>73.134328358208961</v>
      </c>
      <c r="O8" s="139">
        <v>64.285714285714292</v>
      </c>
      <c r="P8" s="139">
        <v>40</v>
      </c>
      <c r="Q8" s="140">
        <v>85.889570552147248</v>
      </c>
    </row>
    <row r="9" spans="1:17" x14ac:dyDescent="0.2">
      <c r="A9" s="187" t="s">
        <v>79</v>
      </c>
      <c r="B9" s="137">
        <v>88.059701492537314</v>
      </c>
      <c r="C9" s="137">
        <v>96.15384615384616</v>
      </c>
      <c r="D9" s="137" t="s">
        <v>184</v>
      </c>
      <c r="E9" s="137">
        <v>86.206896551724128</v>
      </c>
      <c r="F9" s="137">
        <v>100</v>
      </c>
      <c r="G9" s="137">
        <v>78.985507246376812</v>
      </c>
      <c r="H9" s="137">
        <v>50</v>
      </c>
      <c r="I9" s="137">
        <v>85.340314136125656</v>
      </c>
      <c r="J9" s="138">
        <v>100</v>
      </c>
      <c r="K9" s="139">
        <v>100</v>
      </c>
      <c r="L9" s="139">
        <v>95.945945945945937</v>
      </c>
      <c r="M9" s="139" t="s">
        <v>184</v>
      </c>
      <c r="N9" s="139">
        <v>65.789473684210535</v>
      </c>
      <c r="O9" s="139">
        <v>83.333333333333343</v>
      </c>
      <c r="P9" s="139" t="s">
        <v>184</v>
      </c>
      <c r="Q9" s="140">
        <v>86.786114221724517</v>
      </c>
    </row>
    <row r="10" spans="1:17" x14ac:dyDescent="0.2">
      <c r="A10" s="187" t="s">
        <v>77</v>
      </c>
      <c r="B10" s="137">
        <v>92.857142857142861</v>
      </c>
      <c r="C10" s="137">
        <v>94.444444444444443</v>
      </c>
      <c r="D10" s="137" t="s">
        <v>184</v>
      </c>
      <c r="E10" s="137">
        <v>100</v>
      </c>
      <c r="F10" s="137" t="s">
        <v>184</v>
      </c>
      <c r="G10" s="137">
        <v>100</v>
      </c>
      <c r="H10" s="137" t="s">
        <v>184</v>
      </c>
      <c r="I10" s="137">
        <v>83.333333333333343</v>
      </c>
      <c r="J10" s="138">
        <v>100</v>
      </c>
      <c r="K10" s="139" t="s">
        <v>184</v>
      </c>
      <c r="L10" s="139" t="s">
        <v>184</v>
      </c>
      <c r="M10" s="139" t="s">
        <v>184</v>
      </c>
      <c r="N10" s="139" t="s">
        <v>184</v>
      </c>
      <c r="O10" s="139" t="s">
        <v>184</v>
      </c>
      <c r="P10" s="139" t="s">
        <v>184</v>
      </c>
      <c r="Q10" s="140">
        <v>92.537313432835816</v>
      </c>
    </row>
    <row r="11" spans="1:17" x14ac:dyDescent="0.2">
      <c r="A11" s="187" t="s">
        <v>277</v>
      </c>
      <c r="B11" s="137">
        <v>87.86610878661088</v>
      </c>
      <c r="C11" s="137">
        <v>97.076023391812853</v>
      </c>
      <c r="D11" s="137" t="s">
        <v>184</v>
      </c>
      <c r="E11" s="137">
        <v>90.909090909090907</v>
      </c>
      <c r="F11" s="137">
        <v>94.444444444444443</v>
      </c>
      <c r="G11" s="137">
        <v>71.49321266968326</v>
      </c>
      <c r="H11" s="137">
        <v>50</v>
      </c>
      <c r="I11" s="137">
        <v>74.863387978142086</v>
      </c>
      <c r="J11" s="138">
        <v>95.625</v>
      </c>
      <c r="K11" s="139">
        <v>97.540983606557376</v>
      </c>
      <c r="L11" s="139">
        <v>95.061728395061735</v>
      </c>
      <c r="M11" s="139">
        <v>100</v>
      </c>
      <c r="N11" s="139">
        <v>64.444444444444443</v>
      </c>
      <c r="O11" s="139">
        <v>48.275862068965516</v>
      </c>
      <c r="P11" s="139">
        <v>50</v>
      </c>
      <c r="Q11" s="140">
        <v>84.423364952571148</v>
      </c>
    </row>
    <row r="12" spans="1:17" x14ac:dyDescent="0.2">
      <c r="A12" s="136" t="s">
        <v>280</v>
      </c>
      <c r="B12" s="137">
        <v>86.564625850340136</v>
      </c>
      <c r="C12" s="137">
        <v>94.550408719346052</v>
      </c>
      <c r="D12" s="137" t="s">
        <v>184</v>
      </c>
      <c r="E12" s="137">
        <v>91.355140186915889</v>
      </c>
      <c r="F12" s="137">
        <v>97.674418604651152</v>
      </c>
      <c r="G12" s="137">
        <v>68.468468468468473</v>
      </c>
      <c r="H12" s="137">
        <v>29.411764705882355</v>
      </c>
      <c r="I12" s="137">
        <v>79.830148619957541</v>
      </c>
      <c r="J12" s="138">
        <v>97.087378640776706</v>
      </c>
      <c r="K12" s="139">
        <v>97.826086956521735</v>
      </c>
      <c r="L12" s="139">
        <v>94.628099173553721</v>
      </c>
      <c r="M12" s="139" t="s">
        <v>184</v>
      </c>
      <c r="N12" s="139">
        <v>67.924528301886795</v>
      </c>
      <c r="O12" s="139">
        <v>65.384615384615387</v>
      </c>
      <c r="P12" s="139">
        <v>66.666666666666657</v>
      </c>
      <c r="Q12" s="140">
        <v>85.734922354640659</v>
      </c>
    </row>
    <row r="13" spans="1:17" x14ac:dyDescent="0.2">
      <c r="A13" s="187" t="s">
        <v>76</v>
      </c>
      <c r="B13" s="137">
        <v>91.239515377446409</v>
      </c>
      <c r="C13" s="137">
        <v>95.172413793103445</v>
      </c>
      <c r="D13" s="137" t="s">
        <v>184</v>
      </c>
      <c r="E13" s="137">
        <v>86.904761904761912</v>
      </c>
      <c r="F13" s="137">
        <v>92.857142857142861</v>
      </c>
      <c r="G13" s="137">
        <v>73.555555555555557</v>
      </c>
      <c r="H13" s="137">
        <v>55.555555555555557</v>
      </c>
      <c r="I13" s="137">
        <v>80.248306997742674</v>
      </c>
      <c r="J13" s="138">
        <v>97.962648556876061</v>
      </c>
      <c r="K13" s="139">
        <v>98.507462686567166</v>
      </c>
      <c r="L13" s="139">
        <v>95.343137254901961</v>
      </c>
      <c r="M13" s="139">
        <v>92.857142857142861</v>
      </c>
      <c r="N13" s="139">
        <v>71.07692307692308</v>
      </c>
      <c r="O13" s="139">
        <v>59.615384615384613</v>
      </c>
      <c r="P13" s="139">
        <v>72.727272727272734</v>
      </c>
      <c r="Q13" s="140">
        <v>86.869584536769608</v>
      </c>
    </row>
    <row r="14" spans="1:17" x14ac:dyDescent="0.2">
      <c r="A14" s="136" t="s">
        <v>72</v>
      </c>
      <c r="B14" s="137">
        <v>88.673139158576049</v>
      </c>
      <c r="C14" s="137">
        <v>96.428571428571431</v>
      </c>
      <c r="D14" s="137" t="s">
        <v>184</v>
      </c>
      <c r="E14" s="137">
        <v>86.956521739130437</v>
      </c>
      <c r="F14" s="137">
        <v>84.615384615384613</v>
      </c>
      <c r="G14" s="137">
        <v>74.038461538461547</v>
      </c>
      <c r="H14" s="137">
        <v>80</v>
      </c>
      <c r="I14" s="137">
        <v>78.142076502732237</v>
      </c>
      <c r="J14" s="138">
        <v>96.666666666666671</v>
      </c>
      <c r="K14" s="139">
        <v>97.5</v>
      </c>
      <c r="L14" s="139">
        <v>89.523809523809533</v>
      </c>
      <c r="M14" s="139">
        <v>100</v>
      </c>
      <c r="N14" s="139">
        <v>70.588235294117652</v>
      </c>
      <c r="O14" s="139">
        <v>85.714285714285708</v>
      </c>
      <c r="P14" s="139">
        <v>57.142857142857139</v>
      </c>
      <c r="Q14" s="140">
        <v>85.218253968253961</v>
      </c>
    </row>
    <row r="15" spans="1:17" x14ac:dyDescent="0.2">
      <c r="A15" s="187" t="s">
        <v>278</v>
      </c>
      <c r="B15" s="137">
        <v>86.646884272997042</v>
      </c>
      <c r="C15" s="137">
        <v>93.975903614457835</v>
      </c>
      <c r="D15" s="137" t="s">
        <v>184</v>
      </c>
      <c r="E15" s="137">
        <v>84.745762711864401</v>
      </c>
      <c r="F15" s="137">
        <v>100</v>
      </c>
      <c r="G15" s="137">
        <v>72.084805653710248</v>
      </c>
      <c r="H15" s="137">
        <v>40</v>
      </c>
      <c r="I15" s="137">
        <v>77.747252747252745</v>
      </c>
      <c r="J15" s="138">
        <v>98.98989898989899</v>
      </c>
      <c r="K15" s="139">
        <v>96.969696969696969</v>
      </c>
      <c r="L15" s="139">
        <v>96.688741721854313</v>
      </c>
      <c r="M15" s="139">
        <v>100</v>
      </c>
      <c r="N15" s="139">
        <v>68.067226890756302</v>
      </c>
      <c r="O15" s="139">
        <v>53.333333333333336</v>
      </c>
      <c r="P15" s="139">
        <v>50</v>
      </c>
      <c r="Q15" s="140">
        <v>83.611599297012305</v>
      </c>
    </row>
    <row r="16" spans="1:17" x14ac:dyDescent="0.2">
      <c r="A16" s="187" t="s">
        <v>279</v>
      </c>
      <c r="B16" s="137">
        <v>88.022813688212935</v>
      </c>
      <c r="C16" s="137">
        <v>93.415637860082299</v>
      </c>
      <c r="D16" s="137" t="s">
        <v>184</v>
      </c>
      <c r="E16" s="137">
        <v>88.75</v>
      </c>
      <c r="F16" s="137">
        <v>100</v>
      </c>
      <c r="G16" s="137">
        <v>75.464684014869889</v>
      </c>
      <c r="H16" s="137">
        <v>34.782608695652172</v>
      </c>
      <c r="I16" s="137">
        <v>73.537604456824511</v>
      </c>
      <c r="J16" s="138">
        <v>96.850393700787393</v>
      </c>
      <c r="K16" s="139">
        <v>95.333333333333343</v>
      </c>
      <c r="L16" s="139">
        <v>92.142857142857139</v>
      </c>
      <c r="M16" s="139">
        <v>62.5</v>
      </c>
      <c r="N16" s="139">
        <v>65.116279069767444</v>
      </c>
      <c r="O16" s="139">
        <v>65.625</v>
      </c>
      <c r="P16" s="139">
        <v>52.941176470588239</v>
      </c>
      <c r="Q16" s="140">
        <v>84.009216589861751</v>
      </c>
    </row>
    <row r="17" spans="1:17" x14ac:dyDescent="0.2">
      <c r="A17" s="136" t="s">
        <v>70</v>
      </c>
      <c r="B17" s="137">
        <v>89.414414414414409</v>
      </c>
      <c r="C17" s="137">
        <v>95.535714285714292</v>
      </c>
      <c r="D17" s="137" t="s">
        <v>184</v>
      </c>
      <c r="E17" s="137">
        <v>91.83673469387756</v>
      </c>
      <c r="F17" s="137">
        <v>100</v>
      </c>
      <c r="G17" s="137">
        <v>69.444444444444443</v>
      </c>
      <c r="H17" s="137" t="s">
        <v>184</v>
      </c>
      <c r="I17" s="137">
        <v>79.816513761467888</v>
      </c>
      <c r="J17" s="138">
        <v>96.385542168674704</v>
      </c>
      <c r="K17" s="139">
        <v>98.181818181818187</v>
      </c>
      <c r="L17" s="139">
        <v>98.076923076923066</v>
      </c>
      <c r="M17" s="139">
        <v>100</v>
      </c>
      <c r="N17" s="139">
        <v>76</v>
      </c>
      <c r="O17" s="139">
        <v>64.705882352941174</v>
      </c>
      <c r="P17" s="139">
        <v>62.5</v>
      </c>
      <c r="Q17" s="140">
        <v>89.700374531835209</v>
      </c>
    </row>
    <row r="18" spans="1:17" x14ac:dyDescent="0.2">
      <c r="A18" s="136" t="s">
        <v>68</v>
      </c>
      <c r="B18" s="137">
        <v>85.904761904761912</v>
      </c>
      <c r="C18" s="137">
        <v>93.229166666666657</v>
      </c>
      <c r="D18" s="137" t="s">
        <v>184</v>
      </c>
      <c r="E18" s="137">
        <v>82.142857142857139</v>
      </c>
      <c r="F18" s="137">
        <v>95.454545454545453</v>
      </c>
      <c r="G18" s="137">
        <v>71.15384615384616</v>
      </c>
      <c r="H18" s="137">
        <v>12.5</v>
      </c>
      <c r="I18" s="137">
        <v>79.215686274509807</v>
      </c>
      <c r="J18" s="138">
        <v>98.75</v>
      </c>
      <c r="K18" s="139">
        <v>97.402597402597408</v>
      </c>
      <c r="L18" s="139">
        <v>98.630136986301366</v>
      </c>
      <c r="M18" s="139" t="s">
        <v>184</v>
      </c>
      <c r="N18" s="139">
        <v>76.515151515151516</v>
      </c>
      <c r="O18" s="139">
        <v>57.142857142857139</v>
      </c>
      <c r="P18" s="139">
        <v>57.142857142857139</v>
      </c>
      <c r="Q18" s="140">
        <v>84.147727272727266</v>
      </c>
    </row>
    <row r="19" spans="1:17" x14ac:dyDescent="0.2">
      <c r="A19" s="191" t="s">
        <v>66</v>
      </c>
      <c r="B19" s="192">
        <v>88.147918923100733</v>
      </c>
      <c r="C19" s="192">
        <v>94.488188976377955</v>
      </c>
      <c r="D19" s="192" t="s">
        <v>184</v>
      </c>
      <c r="E19" s="192">
        <v>87.81664656212304</v>
      </c>
      <c r="F19" s="192">
        <v>95.879120879120876</v>
      </c>
      <c r="G19" s="192">
        <v>73.116313094367229</v>
      </c>
      <c r="H19" s="192">
        <v>40.816326530612244</v>
      </c>
      <c r="I19" s="192">
        <v>78.75816993464052</v>
      </c>
      <c r="J19" s="192">
        <v>97.453851050286445</v>
      </c>
      <c r="K19" s="192">
        <v>97.46192893401016</v>
      </c>
      <c r="L19" s="192">
        <v>94.836400817995909</v>
      </c>
      <c r="M19" s="192">
        <v>92.537313432835816</v>
      </c>
      <c r="N19" s="192">
        <v>70.89487402258905</v>
      </c>
      <c r="O19" s="192">
        <v>62.913907284768214</v>
      </c>
      <c r="P19" s="192">
        <v>61.688311688311693</v>
      </c>
      <c r="Q19" s="193">
        <v>85.602072709327189</v>
      </c>
    </row>
    <row r="20" spans="1:17" x14ac:dyDescent="0.2">
      <c r="A20" s="136" t="s">
        <v>149</v>
      </c>
      <c r="B20" s="137">
        <v>96.491228070175438</v>
      </c>
      <c r="C20" s="137">
        <v>100</v>
      </c>
      <c r="D20" s="137" t="s">
        <v>184</v>
      </c>
      <c r="E20" s="137" t="s">
        <v>184</v>
      </c>
      <c r="F20" s="137" t="s">
        <v>184</v>
      </c>
      <c r="G20" s="137">
        <v>80</v>
      </c>
      <c r="H20" s="137" t="s">
        <v>184</v>
      </c>
      <c r="I20" s="137">
        <v>73.333333333333329</v>
      </c>
      <c r="J20" s="138">
        <v>100</v>
      </c>
      <c r="K20" s="139" t="s">
        <v>184</v>
      </c>
      <c r="L20" s="139">
        <v>85.714285714285708</v>
      </c>
      <c r="M20" s="139" t="s">
        <v>184</v>
      </c>
      <c r="N20" s="139">
        <v>80</v>
      </c>
      <c r="O20" s="139" t="s">
        <v>184</v>
      </c>
      <c r="P20" s="139" t="s">
        <v>184</v>
      </c>
      <c r="Q20" s="140">
        <v>90.384615384615387</v>
      </c>
    </row>
    <row r="21" spans="1:17" x14ac:dyDescent="0.2">
      <c r="A21" s="136" t="s">
        <v>148</v>
      </c>
      <c r="B21" s="137">
        <v>95.348837209302332</v>
      </c>
      <c r="C21" s="137">
        <v>98.850574712643677</v>
      </c>
      <c r="D21" s="137" t="s">
        <v>184</v>
      </c>
      <c r="E21" s="137" t="s">
        <v>184</v>
      </c>
      <c r="F21" s="137">
        <v>100</v>
      </c>
      <c r="G21" s="137">
        <v>76.470588235294116</v>
      </c>
      <c r="H21" s="137" t="s">
        <v>184</v>
      </c>
      <c r="I21" s="137">
        <v>72.727272727272734</v>
      </c>
      <c r="J21" s="138">
        <v>100</v>
      </c>
      <c r="K21" s="139" t="s">
        <v>184</v>
      </c>
      <c r="L21" s="139">
        <v>93.333333333333329</v>
      </c>
      <c r="M21" s="139" t="s">
        <v>184</v>
      </c>
      <c r="N21" s="139">
        <v>88.888888888888886</v>
      </c>
      <c r="O21" s="139" t="s">
        <v>184</v>
      </c>
      <c r="P21" s="139" t="s">
        <v>184</v>
      </c>
      <c r="Q21" s="140">
        <v>94.047619047619051</v>
      </c>
    </row>
    <row r="22" spans="1:17" x14ac:dyDescent="0.2">
      <c r="A22" s="136" t="s">
        <v>150</v>
      </c>
      <c r="B22" s="137">
        <v>100</v>
      </c>
      <c r="C22" s="137" t="s">
        <v>184</v>
      </c>
      <c r="D22" s="137" t="s">
        <v>184</v>
      </c>
      <c r="E22" s="137" t="s">
        <v>184</v>
      </c>
      <c r="F22" s="137">
        <v>100</v>
      </c>
      <c r="G22" s="137">
        <v>85.714285714285708</v>
      </c>
      <c r="H22" s="137" t="s">
        <v>184</v>
      </c>
      <c r="I22" s="137">
        <v>91.666666666666657</v>
      </c>
      <c r="J22" s="138" t="s">
        <v>184</v>
      </c>
      <c r="K22" s="139" t="s">
        <v>184</v>
      </c>
      <c r="L22" s="139">
        <v>77.777777777777786</v>
      </c>
      <c r="M22" s="139" t="s">
        <v>184</v>
      </c>
      <c r="N22" s="139">
        <v>100</v>
      </c>
      <c r="O22" s="139" t="s">
        <v>184</v>
      </c>
      <c r="P22" s="139" t="s">
        <v>184</v>
      </c>
      <c r="Q22" s="140">
        <v>89.473684210526315</v>
      </c>
    </row>
    <row r="23" spans="1:17" x14ac:dyDescent="0.2">
      <c r="A23" s="136" t="s">
        <v>253</v>
      </c>
      <c r="B23" s="137">
        <v>91.83673469387756</v>
      </c>
      <c r="C23" s="137">
        <v>100</v>
      </c>
      <c r="D23" s="137" t="s">
        <v>184</v>
      </c>
      <c r="E23" s="137" t="s">
        <v>184</v>
      </c>
      <c r="F23" s="137" t="s">
        <v>184</v>
      </c>
      <c r="G23" s="137">
        <v>83.720930232558146</v>
      </c>
      <c r="H23" s="137" t="s">
        <v>184</v>
      </c>
      <c r="I23" s="137">
        <v>75</v>
      </c>
      <c r="J23" s="138">
        <v>100</v>
      </c>
      <c r="K23" s="139">
        <v>100</v>
      </c>
      <c r="L23" s="139">
        <v>88.461538461538453</v>
      </c>
      <c r="M23" s="139" t="s">
        <v>184</v>
      </c>
      <c r="N23" s="139">
        <v>66.666666666666657</v>
      </c>
      <c r="O23" s="139">
        <v>100</v>
      </c>
      <c r="P23" s="139">
        <v>20</v>
      </c>
      <c r="Q23" s="140">
        <v>87.959866220735776</v>
      </c>
    </row>
    <row r="24" spans="1:17" x14ac:dyDescent="0.2">
      <c r="A24" s="136" t="s">
        <v>282</v>
      </c>
      <c r="B24" s="137" t="s">
        <v>184</v>
      </c>
      <c r="C24" s="137" t="s">
        <v>184</v>
      </c>
      <c r="D24" s="137" t="s">
        <v>184</v>
      </c>
      <c r="E24" s="137" t="s">
        <v>184</v>
      </c>
      <c r="F24" s="137" t="s">
        <v>184</v>
      </c>
      <c r="G24" s="137" t="s">
        <v>184</v>
      </c>
      <c r="H24" s="137" t="s">
        <v>184</v>
      </c>
      <c r="I24" s="137" t="s">
        <v>184</v>
      </c>
      <c r="J24" s="194" t="s">
        <v>184</v>
      </c>
      <c r="K24" s="194" t="s">
        <v>184</v>
      </c>
      <c r="L24" s="194" t="s">
        <v>184</v>
      </c>
      <c r="M24" s="194" t="s">
        <v>184</v>
      </c>
      <c r="N24" s="195" t="s">
        <v>184</v>
      </c>
      <c r="O24" s="194" t="s">
        <v>184</v>
      </c>
      <c r="P24" s="195" t="s">
        <v>184</v>
      </c>
      <c r="Q24" s="140" t="s">
        <v>184</v>
      </c>
    </row>
    <row r="25" spans="1:17" x14ac:dyDescent="0.2">
      <c r="A25" s="191" t="s">
        <v>64</v>
      </c>
      <c r="B25" s="192">
        <v>88.375558867362145</v>
      </c>
      <c r="C25" s="192">
        <v>94.695259593679452</v>
      </c>
      <c r="D25" s="192" t="s">
        <v>184</v>
      </c>
      <c r="E25" s="192">
        <v>87.81664656212304</v>
      </c>
      <c r="F25" s="192">
        <v>96</v>
      </c>
      <c r="G25" s="192">
        <v>73.35467805051583</v>
      </c>
      <c r="H25" s="192">
        <v>40.816326530612244</v>
      </c>
      <c r="I25" s="192">
        <v>78.71189773844641</v>
      </c>
      <c r="J25" s="192">
        <v>97.529339098208766</v>
      </c>
      <c r="K25" s="192">
        <v>97.48743718592965</v>
      </c>
      <c r="L25" s="192">
        <v>94.634873323397912</v>
      </c>
      <c r="M25" s="192">
        <v>92.537313432835816</v>
      </c>
      <c r="N25" s="192">
        <v>71.222410865874366</v>
      </c>
      <c r="O25" s="192">
        <v>63.036303630363037</v>
      </c>
      <c r="P25" s="192">
        <v>60.377358490566039</v>
      </c>
      <c r="Q25" s="193">
        <v>85.741133192050867</v>
      </c>
    </row>
  </sheetData>
  <sortState ref="A6:P18">
    <sortCondition ref="A6"/>
  </sortState>
  <mergeCells count="8">
    <mergeCell ref="Q4:Q5"/>
    <mergeCell ref="A1:J1"/>
    <mergeCell ref="A4:A5"/>
    <mergeCell ref="B4:E4"/>
    <mergeCell ref="F4:G4"/>
    <mergeCell ref="H4:L4"/>
    <mergeCell ref="M4:P4"/>
    <mergeCell ref="A2:J2"/>
  </mergeCells>
  <hyperlinks>
    <hyperlink ref="Q1" location="Sommaire!A1" display="Sommaire"/>
  </hyperlinks>
  <pageMargins left="0.25" right="0.25" top="0.75" bottom="0.75" header="0.3" footer="0.3"/>
  <pageSetup paperSize="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7" tint="0.59999389629810485"/>
  </sheetPr>
  <dimension ref="A1:G156"/>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3.28515625" style="69" customWidth="1"/>
    <col min="2" max="2" width="70.7109375" style="69" customWidth="1"/>
    <col min="3" max="4" width="10.7109375" style="76" customWidth="1"/>
    <col min="5" max="5" width="10.7109375" style="69" customWidth="1"/>
    <col min="6" max="6" width="10.7109375" style="76" customWidth="1"/>
    <col min="7" max="16384" width="10.7109375" style="69"/>
  </cols>
  <sheetData>
    <row r="1" spans="1:7" ht="15" customHeight="1" x14ac:dyDescent="0.2">
      <c r="A1" s="250" t="s">
        <v>154</v>
      </c>
      <c r="B1" s="251"/>
      <c r="C1" s="251"/>
      <c r="D1" s="251"/>
      <c r="E1" s="251"/>
      <c r="F1" s="251"/>
      <c r="G1" s="130" t="s">
        <v>311</v>
      </c>
    </row>
    <row r="2" spans="1:7" ht="15" customHeight="1" x14ac:dyDescent="0.2">
      <c r="A2" s="161"/>
      <c r="B2" s="162"/>
      <c r="C2" s="162"/>
      <c r="D2" s="162"/>
      <c r="E2" s="162"/>
      <c r="F2" s="162"/>
      <c r="G2" s="130"/>
    </row>
    <row r="3" spans="1:7" s="169" customFormat="1" ht="58.5" customHeight="1" x14ac:dyDescent="0.2">
      <c r="A3" s="168"/>
      <c r="B3" s="255" t="s">
        <v>372</v>
      </c>
      <c r="C3" s="255"/>
      <c r="D3" s="255"/>
      <c r="E3" s="255"/>
      <c r="F3" s="255"/>
    </row>
    <row r="4" spans="1:7" ht="12.75" x14ac:dyDescent="0.2">
      <c r="A4" s="75"/>
      <c r="B4" s="163"/>
      <c r="C4" s="159"/>
      <c r="D4" s="159"/>
      <c r="E4" s="159"/>
      <c r="F4" s="163"/>
    </row>
    <row r="5" spans="1:7" ht="30" customHeight="1" x14ac:dyDescent="0.2">
      <c r="A5" s="69" t="s">
        <v>357</v>
      </c>
      <c r="B5" s="81" t="s">
        <v>124</v>
      </c>
      <c r="C5" s="25" t="s">
        <v>108</v>
      </c>
      <c r="D5" s="25" t="s">
        <v>107</v>
      </c>
      <c r="E5" s="26" t="s">
        <v>0</v>
      </c>
      <c r="F5" s="9" t="s">
        <v>123</v>
      </c>
    </row>
    <row r="6" spans="1:7" s="169" customFormat="1" ht="15" customHeight="1" x14ac:dyDescent="0.2">
      <c r="B6" s="171" t="s">
        <v>373</v>
      </c>
      <c r="C6" s="172">
        <v>26768</v>
      </c>
      <c r="D6" s="172">
        <v>5100</v>
      </c>
      <c r="E6" s="173">
        <v>31868</v>
      </c>
      <c r="F6" s="174" t="s">
        <v>331</v>
      </c>
    </row>
    <row r="7" spans="1:7" s="169" customFormat="1" ht="15" customHeight="1" x14ac:dyDescent="0.2">
      <c r="B7" s="171" t="s">
        <v>374</v>
      </c>
      <c r="C7" s="172">
        <v>16062</v>
      </c>
      <c r="D7" s="172">
        <v>3695</v>
      </c>
      <c r="E7" s="173">
        <v>19757</v>
      </c>
      <c r="F7" s="174" t="s">
        <v>332</v>
      </c>
    </row>
    <row r="8" spans="1:7" s="169" customFormat="1" ht="15" customHeight="1" x14ac:dyDescent="0.2">
      <c r="B8" s="171" t="s">
        <v>375</v>
      </c>
      <c r="C8" s="172">
        <v>8735</v>
      </c>
      <c r="D8" s="172">
        <v>1669</v>
      </c>
      <c r="E8" s="135">
        <v>10404</v>
      </c>
      <c r="F8" s="174" t="s">
        <v>333</v>
      </c>
    </row>
    <row r="9" spans="1:7" s="169" customFormat="1" ht="15" customHeight="1" x14ac:dyDescent="0.2">
      <c r="B9" s="175" t="s">
        <v>0</v>
      </c>
      <c r="C9" s="176">
        <v>51565</v>
      </c>
      <c r="D9" s="176">
        <v>10464</v>
      </c>
      <c r="E9" s="176">
        <v>62029</v>
      </c>
      <c r="F9" s="176" t="s">
        <v>334</v>
      </c>
    </row>
    <row r="10" spans="1:7" s="169" customFormat="1" ht="15" customHeight="1" x14ac:dyDescent="0.2">
      <c r="B10" s="177" t="s">
        <v>111</v>
      </c>
      <c r="C10" s="178">
        <v>157</v>
      </c>
      <c r="D10" s="178">
        <v>29</v>
      </c>
      <c r="E10" s="173">
        <v>186</v>
      </c>
      <c r="F10" s="179" t="s">
        <v>335</v>
      </c>
    </row>
    <row r="11" spans="1:7" s="169" customFormat="1" ht="15" customHeight="1" x14ac:dyDescent="0.2">
      <c r="B11" s="177" t="s">
        <v>109</v>
      </c>
      <c r="C11" s="178">
        <v>2396</v>
      </c>
      <c r="D11" s="178">
        <v>541</v>
      </c>
      <c r="E11" s="173">
        <v>2937</v>
      </c>
      <c r="F11" s="179" t="s">
        <v>335</v>
      </c>
    </row>
    <row r="12" spans="1:7" s="169" customFormat="1" ht="15" customHeight="1" x14ac:dyDescent="0.2">
      <c r="B12" s="177" t="s">
        <v>376</v>
      </c>
      <c r="C12" s="172">
        <v>24919</v>
      </c>
      <c r="D12" s="172">
        <v>4937</v>
      </c>
      <c r="E12" s="135">
        <v>29856</v>
      </c>
      <c r="F12" s="179" t="s">
        <v>335</v>
      </c>
    </row>
    <row r="13" spans="1:7" ht="15" customHeight="1" x14ac:dyDescent="0.2">
      <c r="B13" s="254" t="s">
        <v>103</v>
      </c>
      <c r="C13" s="254"/>
      <c r="D13" s="254"/>
      <c r="E13" s="254"/>
      <c r="F13" s="254"/>
    </row>
    <row r="14" spans="1:7" ht="15" customHeight="1" x14ac:dyDescent="0.2">
      <c r="B14" s="80"/>
      <c r="C14" s="80"/>
      <c r="D14" s="80"/>
      <c r="E14" s="80"/>
      <c r="F14" s="80"/>
    </row>
    <row r="15" spans="1:7" ht="15" customHeight="1" x14ac:dyDescent="0.2">
      <c r="A15" s="69" t="s">
        <v>358</v>
      </c>
      <c r="B15" s="118" t="s">
        <v>261</v>
      </c>
      <c r="C15" s="9" t="s">
        <v>108</v>
      </c>
      <c r="D15" s="9" t="s">
        <v>107</v>
      </c>
      <c r="E15" s="21" t="s">
        <v>0</v>
      </c>
      <c r="F15" s="69"/>
    </row>
    <row r="16" spans="1:7" ht="15" customHeight="1" x14ac:dyDescent="0.2">
      <c r="B16" s="17" t="s">
        <v>120</v>
      </c>
      <c r="C16" s="18">
        <v>26084</v>
      </c>
      <c r="D16" s="18">
        <v>4556</v>
      </c>
      <c r="E16" s="19">
        <v>30640</v>
      </c>
      <c r="F16" s="69"/>
    </row>
    <row r="17" spans="1:6" ht="15" customHeight="1" x14ac:dyDescent="0.2">
      <c r="B17" s="17" t="s">
        <v>117</v>
      </c>
      <c r="C17" s="18">
        <v>21417</v>
      </c>
      <c r="D17" s="18">
        <v>3566</v>
      </c>
      <c r="E17" s="19">
        <v>24983</v>
      </c>
    </row>
    <row r="18" spans="1:6" ht="15" customHeight="1" x14ac:dyDescent="0.2">
      <c r="B18" s="17" t="s">
        <v>114</v>
      </c>
      <c r="C18" s="18">
        <v>364</v>
      </c>
      <c r="D18" s="18">
        <v>82</v>
      </c>
      <c r="E18" s="19">
        <v>446</v>
      </c>
    </row>
    <row r="19" spans="1:6" ht="15" customHeight="1" x14ac:dyDescent="0.2">
      <c r="B19" s="24" t="s">
        <v>112</v>
      </c>
      <c r="C19" s="18">
        <v>285</v>
      </c>
      <c r="D19" s="18">
        <v>56</v>
      </c>
      <c r="E19" s="19">
        <v>341</v>
      </c>
    </row>
    <row r="20" spans="1:6" ht="15" customHeight="1" x14ac:dyDescent="0.2">
      <c r="B20" s="23"/>
      <c r="C20" s="36"/>
      <c r="D20" s="36"/>
      <c r="E20" s="22"/>
    </row>
    <row r="21" spans="1:6" ht="15" customHeight="1" x14ac:dyDescent="0.2">
      <c r="A21" s="69" t="s">
        <v>361</v>
      </c>
      <c r="B21" s="81" t="s">
        <v>262</v>
      </c>
      <c r="C21" s="9" t="s">
        <v>108</v>
      </c>
      <c r="D21" s="9" t="s">
        <v>107</v>
      </c>
      <c r="E21" s="21" t="s">
        <v>0</v>
      </c>
    </row>
    <row r="22" spans="1:6" ht="15" customHeight="1" x14ac:dyDescent="0.2">
      <c r="B22" s="17" t="s">
        <v>104</v>
      </c>
      <c r="C22" s="18">
        <v>74499</v>
      </c>
      <c r="D22" s="18">
        <v>13694</v>
      </c>
      <c r="E22" s="71">
        <v>88193</v>
      </c>
    </row>
    <row r="23" spans="1:6" ht="15" customHeight="1" x14ac:dyDescent="0.2">
      <c r="B23" s="17" t="s">
        <v>102</v>
      </c>
      <c r="C23" s="18">
        <v>34504</v>
      </c>
      <c r="D23" s="18">
        <v>6399</v>
      </c>
      <c r="E23" s="16">
        <v>40903</v>
      </c>
    </row>
    <row r="24" spans="1:6" ht="15" customHeight="1" x14ac:dyDescent="0.2">
      <c r="B24" s="254" t="s">
        <v>101</v>
      </c>
      <c r="C24" s="254"/>
      <c r="D24" s="254"/>
      <c r="E24" s="254"/>
    </row>
    <row r="25" spans="1:6" ht="15" customHeight="1" x14ac:dyDescent="0.2">
      <c r="B25" s="80"/>
      <c r="C25" s="80"/>
      <c r="D25" s="80"/>
      <c r="E25" s="80"/>
    </row>
    <row r="26" spans="1:6" ht="15" customHeight="1" x14ac:dyDescent="0.2">
      <c r="A26" s="69" t="s">
        <v>362</v>
      </c>
      <c r="B26" s="252" t="s">
        <v>122</v>
      </c>
      <c r="C26" s="253"/>
      <c r="D26" s="80"/>
      <c r="E26" s="80"/>
    </row>
    <row r="27" spans="1:6" ht="15" customHeight="1" x14ac:dyDescent="0.2">
      <c r="B27" s="13" t="s">
        <v>119</v>
      </c>
      <c r="C27" s="18">
        <v>247</v>
      </c>
      <c r="D27" s="80"/>
      <c r="E27" s="80"/>
    </row>
    <row r="28" spans="1:6" ht="15" customHeight="1" x14ac:dyDescent="0.2">
      <c r="B28" s="13" t="s">
        <v>116</v>
      </c>
      <c r="C28" s="18">
        <v>1039</v>
      </c>
      <c r="D28" s="80"/>
      <c r="E28" s="80"/>
    </row>
    <row r="29" spans="1:6" ht="15" customHeight="1" x14ac:dyDescent="0.2">
      <c r="B29" s="13" t="s">
        <v>113</v>
      </c>
      <c r="C29" s="18">
        <v>29</v>
      </c>
      <c r="D29" s="80"/>
      <c r="E29" s="80"/>
    </row>
    <row r="30" spans="1:6" ht="15" customHeight="1" x14ac:dyDescent="0.2">
      <c r="B30" s="2" t="s">
        <v>0</v>
      </c>
      <c r="C30" s="16">
        <f>C29+C28+C27</f>
        <v>1315</v>
      </c>
      <c r="D30" s="80"/>
      <c r="E30" s="80"/>
    </row>
    <row r="31" spans="1:6" s="87" customFormat="1" ht="30" customHeight="1" x14ac:dyDescent="0.2">
      <c r="B31" s="254" t="s">
        <v>110</v>
      </c>
      <c r="C31" s="254"/>
      <c r="D31" s="117"/>
      <c r="E31" s="117"/>
      <c r="F31" s="86"/>
    </row>
    <row r="32" spans="1:6" s="87" customFormat="1" ht="12.75" x14ac:dyDescent="0.2">
      <c r="B32" s="146"/>
      <c r="C32" s="146"/>
      <c r="D32" s="146"/>
      <c r="E32" s="146"/>
      <c r="F32" s="86"/>
    </row>
    <row r="33" spans="1:6" ht="45" customHeight="1" x14ac:dyDescent="0.2">
      <c r="A33" s="75"/>
      <c r="B33" s="258" t="s">
        <v>371</v>
      </c>
      <c r="C33" s="258"/>
      <c r="D33" s="258"/>
      <c r="E33" s="258"/>
      <c r="F33" s="258"/>
    </row>
    <row r="34" spans="1:6" ht="15" customHeight="1" x14ac:dyDescent="0.2">
      <c r="B34" s="80"/>
      <c r="C34" s="80"/>
      <c r="D34" s="80"/>
      <c r="E34" s="80"/>
    </row>
    <row r="35" spans="1:6" ht="45" customHeight="1" x14ac:dyDescent="0.2">
      <c r="A35" s="69" t="s">
        <v>360</v>
      </c>
      <c r="B35" s="74" t="s">
        <v>100</v>
      </c>
      <c r="C35" s="14" t="s">
        <v>99</v>
      </c>
      <c r="D35" s="2" t="s">
        <v>98</v>
      </c>
      <c r="E35" s="80"/>
    </row>
    <row r="36" spans="1:6" ht="15" customHeight="1" x14ac:dyDescent="0.2">
      <c r="B36" s="116" t="s">
        <v>97</v>
      </c>
      <c r="C36" s="11">
        <v>32.9</v>
      </c>
      <c r="D36" s="11">
        <v>38.700000000000003</v>
      </c>
      <c r="E36" s="80"/>
    </row>
    <row r="37" spans="1:6" ht="12.75" x14ac:dyDescent="0.2">
      <c r="B37" s="113" t="s">
        <v>96</v>
      </c>
      <c r="C37" s="8">
        <v>2.9</v>
      </c>
      <c r="D37" s="8">
        <v>3.6</v>
      </c>
      <c r="E37" s="80"/>
      <c r="F37" s="69"/>
    </row>
    <row r="38" spans="1:6" ht="12.75" x14ac:dyDescent="0.2">
      <c r="B38" s="113" t="s">
        <v>88</v>
      </c>
      <c r="C38" s="8">
        <v>21.7</v>
      </c>
      <c r="D38" s="8">
        <v>20.7</v>
      </c>
      <c r="E38" s="80"/>
      <c r="F38" s="69"/>
    </row>
    <row r="39" spans="1:6" ht="12.75" x14ac:dyDescent="0.2">
      <c r="B39" s="113" t="s">
        <v>87</v>
      </c>
      <c r="C39" s="34">
        <v>8.1</v>
      </c>
      <c r="D39" s="8">
        <v>7.6</v>
      </c>
      <c r="E39" s="80"/>
      <c r="F39" s="69"/>
    </row>
    <row r="40" spans="1:6" ht="12.75" x14ac:dyDescent="0.2">
      <c r="B40" s="113" t="s">
        <v>301</v>
      </c>
      <c r="C40" s="8">
        <v>5.8</v>
      </c>
      <c r="D40" s="8">
        <v>13.7</v>
      </c>
      <c r="E40" s="80"/>
      <c r="F40" s="69"/>
    </row>
    <row r="41" spans="1:6" ht="12.75" x14ac:dyDescent="0.2">
      <c r="B41" s="113" t="s">
        <v>302</v>
      </c>
      <c r="C41" s="8">
        <v>28.6</v>
      </c>
      <c r="D41" s="8">
        <v>15.7</v>
      </c>
      <c r="E41" s="80"/>
      <c r="F41" s="69"/>
    </row>
    <row r="42" spans="1:6" ht="12.75" x14ac:dyDescent="0.2">
      <c r="B42" s="114" t="s">
        <v>303</v>
      </c>
      <c r="C42" s="6">
        <v>0</v>
      </c>
      <c r="D42" s="6">
        <v>0</v>
      </c>
      <c r="E42" s="80"/>
      <c r="F42" s="69"/>
    </row>
    <row r="43" spans="1:6" ht="12.75" x14ac:dyDescent="0.2">
      <c r="B43" s="112" t="s">
        <v>0</v>
      </c>
      <c r="C43" s="115">
        <v>100</v>
      </c>
      <c r="D43" s="115">
        <v>100</v>
      </c>
      <c r="E43" s="80"/>
      <c r="F43" s="69"/>
    </row>
    <row r="44" spans="1:6" ht="12.75" x14ac:dyDescent="0.2">
      <c r="B44" s="85"/>
      <c r="C44" s="85"/>
      <c r="D44" s="80"/>
      <c r="E44" s="80"/>
      <c r="F44" s="69"/>
    </row>
    <row r="45" spans="1:6" ht="40.5" x14ac:dyDescent="0.2">
      <c r="A45" s="160" t="s">
        <v>363</v>
      </c>
      <c r="B45" s="88" t="s">
        <v>83</v>
      </c>
      <c r="C45" s="2" t="s">
        <v>82</v>
      </c>
      <c r="D45" s="2" t="s">
        <v>81</v>
      </c>
      <c r="F45" s="69"/>
    </row>
    <row r="46" spans="1:6" ht="12.75" x14ac:dyDescent="0.2">
      <c r="B46" s="13" t="s">
        <v>78</v>
      </c>
      <c r="C46" s="119">
        <v>15.2</v>
      </c>
      <c r="D46" s="119">
        <v>17.399999999999999</v>
      </c>
      <c r="F46" s="69"/>
    </row>
    <row r="47" spans="1:6" ht="25.5" x14ac:dyDescent="0.2">
      <c r="B47" s="13" t="s">
        <v>308</v>
      </c>
      <c r="C47" s="119">
        <v>1.6</v>
      </c>
      <c r="D47" s="119">
        <v>1.5</v>
      </c>
      <c r="F47" s="69"/>
    </row>
    <row r="48" spans="1:6" ht="12.75" x14ac:dyDescent="0.2">
      <c r="B48" s="13" t="s">
        <v>75</v>
      </c>
      <c r="C48" s="119">
        <v>2.8</v>
      </c>
      <c r="D48" s="119">
        <v>3.4</v>
      </c>
      <c r="F48" s="69"/>
    </row>
    <row r="49" spans="1:6" ht="12.75" x14ac:dyDescent="0.2">
      <c r="B49" s="13" t="s">
        <v>74</v>
      </c>
      <c r="C49" s="119">
        <v>6.2</v>
      </c>
      <c r="D49" s="119">
        <v>6.2</v>
      </c>
      <c r="F49" s="69"/>
    </row>
    <row r="50" spans="1:6" ht="12.75" x14ac:dyDescent="0.2">
      <c r="B50" s="13" t="s">
        <v>73</v>
      </c>
      <c r="C50" s="119">
        <v>2.8</v>
      </c>
      <c r="D50" s="119">
        <v>2.8</v>
      </c>
      <c r="F50" s="69"/>
    </row>
    <row r="51" spans="1:6" ht="12.75" x14ac:dyDescent="0.2">
      <c r="B51" s="13" t="s">
        <v>71</v>
      </c>
      <c r="C51" s="119">
        <v>10.9</v>
      </c>
      <c r="D51" s="119">
        <v>10.5</v>
      </c>
      <c r="F51" s="69"/>
    </row>
    <row r="52" spans="1:6" ht="12.75" x14ac:dyDescent="0.2">
      <c r="B52" s="13" t="s">
        <v>69</v>
      </c>
      <c r="C52" s="119">
        <v>6.8</v>
      </c>
      <c r="D52" s="119">
        <v>5.8</v>
      </c>
      <c r="F52" s="69"/>
    </row>
    <row r="53" spans="1:6" ht="12.75" x14ac:dyDescent="0.2">
      <c r="B53" s="13" t="s">
        <v>67</v>
      </c>
      <c r="C53" s="119">
        <v>27.8</v>
      </c>
      <c r="D53" s="119">
        <v>25.1</v>
      </c>
      <c r="F53" s="69"/>
    </row>
    <row r="54" spans="1:6" ht="12.75" x14ac:dyDescent="0.2">
      <c r="B54" s="13" t="s">
        <v>65</v>
      </c>
      <c r="C54" s="119">
        <v>7.5</v>
      </c>
      <c r="D54" s="119">
        <v>5.6</v>
      </c>
      <c r="F54" s="69"/>
    </row>
    <row r="55" spans="1:6" ht="15" customHeight="1" x14ac:dyDescent="0.2">
      <c r="B55" s="13" t="s">
        <v>151</v>
      </c>
      <c r="C55" s="119">
        <v>17.2</v>
      </c>
      <c r="D55" s="119">
        <v>21</v>
      </c>
      <c r="F55" s="69"/>
    </row>
    <row r="56" spans="1:6" ht="15" customHeight="1" x14ac:dyDescent="0.2">
      <c r="B56" s="2" t="s">
        <v>152</v>
      </c>
      <c r="C56" s="120">
        <v>81.599999999999994</v>
      </c>
      <c r="D56" s="120">
        <v>78.299999999999983</v>
      </c>
      <c r="F56" s="69"/>
    </row>
    <row r="57" spans="1:6" ht="30" customHeight="1" x14ac:dyDescent="0.2">
      <c r="B57" s="254" t="s">
        <v>80</v>
      </c>
      <c r="C57" s="254"/>
      <c r="D57" s="254"/>
      <c r="E57" s="80"/>
    </row>
    <row r="58" spans="1:6" ht="15" customHeight="1" x14ac:dyDescent="0.2">
      <c r="B58" s="80"/>
      <c r="C58" s="80"/>
      <c r="D58" s="80"/>
      <c r="E58" s="80"/>
    </row>
    <row r="59" spans="1:6" ht="15" customHeight="1" x14ac:dyDescent="0.2">
      <c r="A59" s="160" t="s">
        <v>364</v>
      </c>
      <c r="B59" s="256" t="s">
        <v>281</v>
      </c>
      <c r="C59" s="257"/>
    </row>
    <row r="60" spans="1:6" ht="15" customHeight="1" x14ac:dyDescent="0.2">
      <c r="B60" s="7" t="s">
        <v>15</v>
      </c>
      <c r="C60" s="30">
        <v>6.3</v>
      </c>
    </row>
    <row r="61" spans="1:6" ht="15" customHeight="1" x14ac:dyDescent="0.2">
      <c r="B61" s="4" t="s">
        <v>12</v>
      </c>
      <c r="C61" s="31">
        <v>25.9</v>
      </c>
    </row>
    <row r="62" spans="1:6" ht="15" customHeight="1" x14ac:dyDescent="0.2">
      <c r="B62" s="4" t="s">
        <v>10</v>
      </c>
      <c r="C62" s="31">
        <v>16.7</v>
      </c>
    </row>
    <row r="63" spans="1:6" ht="15" customHeight="1" x14ac:dyDescent="0.2">
      <c r="B63" s="4" t="s">
        <v>7</v>
      </c>
      <c r="C63" s="31">
        <v>13.5</v>
      </c>
    </row>
    <row r="64" spans="1:6" ht="15" customHeight="1" x14ac:dyDescent="0.2">
      <c r="B64" s="4" t="s">
        <v>4</v>
      </c>
      <c r="C64" s="31">
        <v>9.1</v>
      </c>
    </row>
    <row r="65" spans="1:4" ht="15" customHeight="1" x14ac:dyDescent="0.2">
      <c r="B65" s="4" t="s">
        <v>2</v>
      </c>
      <c r="C65" s="31">
        <v>8</v>
      </c>
    </row>
    <row r="66" spans="1:4" ht="15" customHeight="1" x14ac:dyDescent="0.2">
      <c r="B66" s="4" t="s">
        <v>125</v>
      </c>
      <c r="C66" s="31">
        <v>8.4</v>
      </c>
    </row>
    <row r="67" spans="1:4" ht="15" customHeight="1" x14ac:dyDescent="0.2">
      <c r="B67" s="4" t="s">
        <v>126</v>
      </c>
      <c r="C67" s="31">
        <v>6.5</v>
      </c>
    </row>
    <row r="68" spans="1:4" ht="15" customHeight="1" x14ac:dyDescent="0.2">
      <c r="B68" s="3" t="s">
        <v>1</v>
      </c>
      <c r="C68" s="33">
        <v>5.5</v>
      </c>
    </row>
    <row r="69" spans="1:4" ht="15" customHeight="1" x14ac:dyDescent="0.2">
      <c r="B69" s="2" t="s">
        <v>0</v>
      </c>
      <c r="C69" s="35">
        <v>100</v>
      </c>
    </row>
    <row r="70" spans="1:4" ht="15" customHeight="1" x14ac:dyDescent="0.2">
      <c r="B70" s="5"/>
      <c r="C70" s="77"/>
    </row>
    <row r="71" spans="1:4" ht="30" customHeight="1" x14ac:dyDescent="0.2">
      <c r="A71" s="160" t="s">
        <v>359</v>
      </c>
      <c r="B71" s="256" t="s">
        <v>63</v>
      </c>
      <c r="C71" s="257"/>
    </row>
    <row r="72" spans="1:4" ht="15" customHeight="1" x14ac:dyDescent="0.2">
      <c r="B72" s="11" t="s">
        <v>59</v>
      </c>
      <c r="C72" s="40">
        <v>9.4</v>
      </c>
    </row>
    <row r="73" spans="1:4" ht="15" customHeight="1" x14ac:dyDescent="0.2">
      <c r="B73" s="8" t="s">
        <v>55</v>
      </c>
      <c r="C73" s="41">
        <v>13.4</v>
      </c>
    </row>
    <row r="74" spans="1:4" ht="15" customHeight="1" x14ac:dyDescent="0.2">
      <c r="B74" s="8" t="s">
        <v>52</v>
      </c>
      <c r="C74" s="41">
        <v>35.5</v>
      </c>
    </row>
    <row r="75" spans="1:4" ht="15" customHeight="1" x14ac:dyDescent="0.2">
      <c r="B75" s="8" t="s">
        <v>48</v>
      </c>
      <c r="C75" s="41">
        <v>14.4</v>
      </c>
    </row>
    <row r="76" spans="1:4" ht="30" customHeight="1" x14ac:dyDescent="0.2">
      <c r="B76" s="8" t="s">
        <v>44</v>
      </c>
      <c r="C76" s="41">
        <v>1.8</v>
      </c>
    </row>
    <row r="77" spans="1:4" ht="15" customHeight="1" x14ac:dyDescent="0.2">
      <c r="B77" s="8" t="s">
        <v>40</v>
      </c>
      <c r="C77" s="41">
        <v>17.899999999999999</v>
      </c>
    </row>
    <row r="78" spans="1:4" ht="15" customHeight="1" x14ac:dyDescent="0.2">
      <c r="B78" s="8" t="s">
        <v>36</v>
      </c>
      <c r="C78" s="41">
        <v>0.2</v>
      </c>
    </row>
    <row r="79" spans="1:4" ht="15" customHeight="1" x14ac:dyDescent="0.2">
      <c r="B79" s="8" t="s">
        <v>32</v>
      </c>
      <c r="C79" s="41">
        <v>4.5</v>
      </c>
      <c r="D79" s="12"/>
    </row>
    <row r="80" spans="1:4" ht="15" customHeight="1" x14ac:dyDescent="0.2">
      <c r="B80" s="8" t="s">
        <v>28</v>
      </c>
      <c r="C80" s="41">
        <v>0.6</v>
      </c>
    </row>
    <row r="81" spans="1:6" ht="15" customHeight="1" x14ac:dyDescent="0.2">
      <c r="B81" s="6" t="s">
        <v>25</v>
      </c>
      <c r="C81" s="42">
        <v>2.2999999999999998</v>
      </c>
    </row>
    <row r="82" spans="1:6" ht="15" customHeight="1" x14ac:dyDescent="0.2">
      <c r="B82" s="2" t="s">
        <v>0</v>
      </c>
      <c r="C82" s="35">
        <v>100</v>
      </c>
    </row>
    <row r="83" spans="1:6" ht="15" customHeight="1" x14ac:dyDescent="0.2">
      <c r="B83" s="72"/>
    </row>
    <row r="84" spans="1:6" ht="30" customHeight="1" x14ac:dyDescent="0.2">
      <c r="A84" s="160" t="s">
        <v>365</v>
      </c>
      <c r="B84" s="256" t="s">
        <v>62</v>
      </c>
      <c r="C84" s="257"/>
    </row>
    <row r="85" spans="1:6" ht="15" customHeight="1" x14ac:dyDescent="0.2">
      <c r="B85" s="11" t="s">
        <v>58</v>
      </c>
      <c r="C85" s="37">
        <v>2.7</v>
      </c>
    </row>
    <row r="86" spans="1:6" ht="12.75" x14ac:dyDescent="0.2">
      <c r="B86" s="8" t="s">
        <v>307</v>
      </c>
      <c r="C86" s="38">
        <v>3.4</v>
      </c>
      <c r="D86" s="69"/>
      <c r="F86" s="69"/>
    </row>
    <row r="87" spans="1:6" ht="12.75" x14ac:dyDescent="0.2">
      <c r="B87" s="8" t="s">
        <v>51</v>
      </c>
      <c r="C87" s="38">
        <v>1.5</v>
      </c>
      <c r="D87" s="69"/>
      <c r="F87" s="69"/>
    </row>
    <row r="88" spans="1:6" ht="12.75" x14ac:dyDescent="0.2">
      <c r="B88" s="8" t="s">
        <v>306</v>
      </c>
      <c r="C88" s="38">
        <v>0.3</v>
      </c>
      <c r="D88" s="69"/>
      <c r="F88" s="69"/>
    </row>
    <row r="89" spans="1:6" ht="15" x14ac:dyDescent="0.2">
      <c r="B89" s="8" t="s">
        <v>47</v>
      </c>
      <c r="C89" s="38">
        <f>1.9+13.8</f>
        <v>15.700000000000001</v>
      </c>
      <c r="D89" s="69"/>
      <c r="F89" s="69"/>
    </row>
    <row r="90" spans="1:6" ht="12.75" x14ac:dyDescent="0.2">
      <c r="B90" s="8" t="s">
        <v>43</v>
      </c>
      <c r="C90" s="38">
        <v>4</v>
      </c>
      <c r="D90" s="69"/>
      <c r="F90" s="69"/>
    </row>
    <row r="91" spans="1:6" ht="12.75" x14ac:dyDescent="0.2">
      <c r="B91" s="8" t="s">
        <v>39</v>
      </c>
      <c r="C91" s="38">
        <v>39.799999999999997</v>
      </c>
      <c r="D91" s="69"/>
      <c r="F91" s="69"/>
    </row>
    <row r="92" spans="1:6" ht="12.75" x14ac:dyDescent="0.2">
      <c r="B92" s="8" t="s">
        <v>35</v>
      </c>
      <c r="C92" s="38">
        <v>3.3</v>
      </c>
      <c r="D92" s="69"/>
      <c r="F92" s="69"/>
    </row>
    <row r="93" spans="1:6" ht="12.75" x14ac:dyDescent="0.2">
      <c r="B93" s="8" t="s">
        <v>31</v>
      </c>
      <c r="C93" s="38">
        <v>11</v>
      </c>
      <c r="D93" s="69"/>
      <c r="F93" s="69"/>
    </row>
    <row r="94" spans="1:6" ht="12.75" x14ac:dyDescent="0.2">
      <c r="B94" s="8" t="s">
        <v>27</v>
      </c>
      <c r="C94" s="38">
        <v>4.3</v>
      </c>
      <c r="D94" s="69"/>
      <c r="F94" s="69"/>
    </row>
    <row r="95" spans="1:6" ht="12.75" x14ac:dyDescent="0.2">
      <c r="B95" s="8" t="s">
        <v>304</v>
      </c>
      <c r="C95" s="38">
        <v>1.6</v>
      </c>
      <c r="D95" s="69"/>
      <c r="F95" s="69"/>
    </row>
    <row r="96" spans="1:6" ht="12.75" x14ac:dyDescent="0.2">
      <c r="B96" s="8" t="s">
        <v>305</v>
      </c>
      <c r="C96" s="38">
        <v>1.9</v>
      </c>
      <c r="D96" s="69"/>
      <c r="F96" s="69"/>
    </row>
    <row r="97" spans="1:6" ht="12.75" x14ac:dyDescent="0.2">
      <c r="B97" s="8" t="s">
        <v>24</v>
      </c>
      <c r="C97" s="38">
        <v>6.3</v>
      </c>
      <c r="D97" s="69"/>
      <c r="F97" s="69"/>
    </row>
    <row r="98" spans="1:6" ht="12.75" x14ac:dyDescent="0.2">
      <c r="B98" s="8" t="s">
        <v>20</v>
      </c>
      <c r="C98" s="38">
        <v>2</v>
      </c>
      <c r="D98" s="69"/>
      <c r="F98" s="69"/>
    </row>
    <row r="99" spans="1:6" ht="12.75" x14ac:dyDescent="0.2">
      <c r="B99" s="8" t="s">
        <v>17</v>
      </c>
      <c r="C99" s="38">
        <v>1.9</v>
      </c>
      <c r="D99" s="69"/>
      <c r="F99" s="69"/>
    </row>
    <row r="100" spans="1:6" ht="12.75" x14ac:dyDescent="0.2">
      <c r="B100" s="6" t="s">
        <v>14</v>
      </c>
      <c r="C100" s="39">
        <v>0.1</v>
      </c>
      <c r="D100" s="69"/>
      <c r="F100" s="69"/>
    </row>
    <row r="101" spans="1:6" ht="12.75" x14ac:dyDescent="0.2">
      <c r="B101" s="2" t="s">
        <v>0</v>
      </c>
      <c r="C101" s="35">
        <v>100</v>
      </c>
      <c r="D101" s="69"/>
      <c r="F101" s="69"/>
    </row>
    <row r="102" spans="1:6" ht="12.75" x14ac:dyDescent="0.2">
      <c r="B102" s="5"/>
      <c r="C102" s="77"/>
      <c r="D102" s="69"/>
      <c r="F102" s="69"/>
    </row>
    <row r="103" spans="1:6" ht="24" x14ac:dyDescent="0.2">
      <c r="A103" s="160" t="s">
        <v>366</v>
      </c>
      <c r="B103" s="256" t="s">
        <v>60</v>
      </c>
      <c r="C103" s="257"/>
      <c r="D103" s="69"/>
      <c r="F103" s="69"/>
    </row>
    <row r="104" spans="1:6" ht="12.75" x14ac:dyDescent="0.2">
      <c r="B104" s="7" t="s">
        <v>56</v>
      </c>
      <c r="C104" s="32">
        <v>16.8</v>
      </c>
      <c r="F104" s="69"/>
    </row>
    <row r="105" spans="1:6" ht="12.75" x14ac:dyDescent="0.2">
      <c r="B105" s="4" t="s">
        <v>53</v>
      </c>
      <c r="C105" s="32">
        <v>19.3</v>
      </c>
      <c r="F105" s="69"/>
    </row>
    <row r="106" spans="1:6" ht="12.75" x14ac:dyDescent="0.2">
      <c r="B106" s="4" t="s">
        <v>49</v>
      </c>
      <c r="C106" s="32">
        <v>9</v>
      </c>
      <c r="F106" s="69"/>
    </row>
    <row r="107" spans="1:6" ht="12.75" x14ac:dyDescent="0.2">
      <c r="B107" s="4" t="s">
        <v>45</v>
      </c>
      <c r="C107" s="32">
        <v>1.7</v>
      </c>
      <c r="F107" s="69"/>
    </row>
    <row r="108" spans="1:6" ht="12.75" x14ac:dyDescent="0.2">
      <c r="B108" s="4" t="s">
        <v>41</v>
      </c>
      <c r="C108" s="32">
        <v>1</v>
      </c>
      <c r="F108" s="69"/>
    </row>
    <row r="109" spans="1:6" ht="12.75" x14ac:dyDescent="0.2">
      <c r="B109" s="4" t="s">
        <v>37</v>
      </c>
      <c r="C109" s="32">
        <v>11.8</v>
      </c>
      <c r="F109" s="69"/>
    </row>
    <row r="110" spans="1:6" ht="12.75" x14ac:dyDescent="0.2">
      <c r="B110" s="4" t="s">
        <v>33</v>
      </c>
      <c r="C110" s="32">
        <v>0.7</v>
      </c>
      <c r="F110" s="69"/>
    </row>
    <row r="111" spans="1:6" ht="12.75" x14ac:dyDescent="0.2">
      <c r="B111" s="4" t="s">
        <v>29</v>
      </c>
      <c r="C111" s="32">
        <v>14</v>
      </c>
      <c r="F111" s="69"/>
    </row>
    <row r="112" spans="1:6" ht="12.75" x14ac:dyDescent="0.2">
      <c r="B112" s="4" t="s">
        <v>26</v>
      </c>
      <c r="C112" s="32">
        <v>0.5</v>
      </c>
      <c r="F112" s="69"/>
    </row>
    <row r="113" spans="1:6" ht="12.75" x14ac:dyDescent="0.2">
      <c r="B113" s="4" t="s">
        <v>127</v>
      </c>
      <c r="C113" s="32">
        <v>0.1</v>
      </c>
      <c r="F113" s="69"/>
    </row>
    <row r="114" spans="1:6" ht="12.75" x14ac:dyDescent="0.2">
      <c r="B114" s="8" t="s">
        <v>128</v>
      </c>
      <c r="C114" s="32">
        <v>11</v>
      </c>
      <c r="F114" s="69"/>
    </row>
    <row r="115" spans="1:6" ht="12.75" x14ac:dyDescent="0.2">
      <c r="B115" s="8" t="s">
        <v>129</v>
      </c>
      <c r="C115" s="32">
        <v>11.8</v>
      </c>
      <c r="F115" s="69"/>
    </row>
    <row r="116" spans="1:6" ht="12.75" x14ac:dyDescent="0.2">
      <c r="B116" s="6" t="s">
        <v>18</v>
      </c>
      <c r="C116" s="32">
        <v>2.5</v>
      </c>
      <c r="F116" s="69"/>
    </row>
    <row r="117" spans="1:6" ht="12.75" x14ac:dyDescent="0.2">
      <c r="B117" s="2" t="s">
        <v>0</v>
      </c>
      <c r="C117" s="35">
        <v>100</v>
      </c>
      <c r="F117" s="69"/>
    </row>
    <row r="118" spans="1:6" ht="12.75" x14ac:dyDescent="0.2">
      <c r="F118" s="69"/>
    </row>
    <row r="119" spans="1:6" ht="25.5" x14ac:dyDescent="0.2">
      <c r="A119" s="160" t="s">
        <v>367</v>
      </c>
      <c r="B119" s="81" t="s">
        <v>23</v>
      </c>
      <c r="C119" s="9" t="s">
        <v>22</v>
      </c>
      <c r="D119" s="9" t="s">
        <v>21</v>
      </c>
      <c r="F119" s="69"/>
    </row>
    <row r="120" spans="1:6" ht="12.75" x14ac:dyDescent="0.2">
      <c r="B120" s="4" t="s">
        <v>19</v>
      </c>
      <c r="C120" s="44">
        <v>4.0999999999999996</v>
      </c>
      <c r="D120" s="31">
        <v>2.1</v>
      </c>
      <c r="F120" s="69"/>
    </row>
    <row r="121" spans="1:6" ht="12.75" x14ac:dyDescent="0.2">
      <c r="B121" s="4" t="s">
        <v>16</v>
      </c>
      <c r="C121" s="44">
        <v>11.4</v>
      </c>
      <c r="D121" s="31">
        <v>4.9000000000000004</v>
      </c>
      <c r="F121" s="69"/>
    </row>
    <row r="122" spans="1:6" ht="12.75" x14ac:dyDescent="0.2">
      <c r="B122" s="4" t="s">
        <v>13</v>
      </c>
      <c r="C122" s="44">
        <v>16.2</v>
      </c>
      <c r="D122" s="31">
        <v>9</v>
      </c>
      <c r="F122" s="69"/>
    </row>
    <row r="123" spans="1:6" ht="12.75" x14ac:dyDescent="0.2">
      <c r="B123" s="4" t="s">
        <v>11</v>
      </c>
      <c r="C123" s="44">
        <v>7.2</v>
      </c>
      <c r="D123" s="31">
        <v>10.4</v>
      </c>
      <c r="F123" s="69"/>
    </row>
    <row r="124" spans="1:6" ht="12.75" x14ac:dyDescent="0.2">
      <c r="B124" s="4" t="s">
        <v>9</v>
      </c>
      <c r="C124" s="44">
        <v>31.5</v>
      </c>
      <c r="D124" s="31">
        <v>45.9</v>
      </c>
      <c r="F124" s="69"/>
    </row>
    <row r="125" spans="1:6" ht="12.75" x14ac:dyDescent="0.2">
      <c r="B125" s="4" t="s">
        <v>6</v>
      </c>
      <c r="C125" s="44">
        <v>26.4</v>
      </c>
      <c r="D125" s="31">
        <v>10.4</v>
      </c>
      <c r="F125" s="69"/>
    </row>
    <row r="126" spans="1:6" ht="12.75" x14ac:dyDescent="0.2">
      <c r="B126" s="3" t="s">
        <v>3</v>
      </c>
      <c r="C126" s="45">
        <v>3.1</v>
      </c>
      <c r="D126" s="33">
        <v>17.3</v>
      </c>
      <c r="F126" s="69"/>
    </row>
    <row r="127" spans="1:6" ht="12.75" x14ac:dyDescent="0.2">
      <c r="B127" s="2" t="s">
        <v>0</v>
      </c>
      <c r="C127" s="35">
        <v>100</v>
      </c>
      <c r="D127" s="35">
        <v>100</v>
      </c>
      <c r="F127" s="69"/>
    </row>
    <row r="128" spans="1:6" ht="12.75" x14ac:dyDescent="0.2">
      <c r="F128" s="69"/>
    </row>
    <row r="129" spans="1:6" ht="27.75" customHeight="1" x14ac:dyDescent="0.2">
      <c r="A129" s="160" t="s">
        <v>368</v>
      </c>
      <c r="B129" s="256" t="s">
        <v>61</v>
      </c>
      <c r="C129" s="257"/>
      <c r="F129" s="69"/>
    </row>
    <row r="130" spans="1:6" ht="12.75" x14ac:dyDescent="0.2">
      <c r="B130" s="10" t="s">
        <v>57</v>
      </c>
      <c r="C130" s="43">
        <v>74.7</v>
      </c>
      <c r="F130" s="69"/>
    </row>
    <row r="131" spans="1:6" ht="12.75" x14ac:dyDescent="0.2">
      <c r="B131" s="10" t="s">
        <v>54</v>
      </c>
      <c r="C131" s="32">
        <v>2.9</v>
      </c>
      <c r="F131" s="69"/>
    </row>
    <row r="132" spans="1:6" ht="12.75" x14ac:dyDescent="0.2">
      <c r="B132" s="10" t="s">
        <v>50</v>
      </c>
      <c r="C132" s="32">
        <v>1.8</v>
      </c>
      <c r="F132" s="69"/>
    </row>
    <row r="133" spans="1:6" ht="12.75" x14ac:dyDescent="0.2">
      <c r="B133" s="10" t="s">
        <v>46</v>
      </c>
      <c r="C133" s="32">
        <v>0.8</v>
      </c>
      <c r="F133" s="69"/>
    </row>
    <row r="134" spans="1:6" ht="12.75" x14ac:dyDescent="0.2">
      <c r="B134" s="10" t="s">
        <v>42</v>
      </c>
      <c r="C134" s="32">
        <v>1</v>
      </c>
      <c r="F134" s="69"/>
    </row>
    <row r="135" spans="1:6" ht="12.75" x14ac:dyDescent="0.2">
      <c r="B135" s="10" t="s">
        <v>38</v>
      </c>
      <c r="C135" s="32">
        <v>6.2</v>
      </c>
      <c r="F135" s="69"/>
    </row>
    <row r="136" spans="1:6" ht="15" customHeight="1" x14ac:dyDescent="0.2">
      <c r="B136" s="10" t="s">
        <v>34</v>
      </c>
      <c r="C136" s="32">
        <v>9.3000000000000007</v>
      </c>
    </row>
    <row r="137" spans="1:6" ht="15" customHeight="1" x14ac:dyDescent="0.2">
      <c r="B137" s="10" t="s">
        <v>30</v>
      </c>
      <c r="C137" s="32">
        <v>3.3</v>
      </c>
    </row>
    <row r="138" spans="1:6" ht="15" customHeight="1" x14ac:dyDescent="0.2">
      <c r="B138" s="2" t="s">
        <v>0</v>
      </c>
      <c r="C138" s="35">
        <v>100</v>
      </c>
    </row>
    <row r="139" spans="1:6" ht="15" customHeight="1" x14ac:dyDescent="0.2">
      <c r="B139" s="5"/>
      <c r="C139" s="77"/>
    </row>
    <row r="140" spans="1:6" ht="15" customHeight="1" x14ac:dyDescent="0.2">
      <c r="A140" s="160" t="s">
        <v>369</v>
      </c>
      <c r="B140" s="256" t="s">
        <v>8</v>
      </c>
      <c r="C140" s="257"/>
    </row>
    <row r="141" spans="1:6" ht="30" customHeight="1" x14ac:dyDescent="0.2">
      <c r="A141" s="160"/>
      <c r="B141" s="6" t="s">
        <v>5</v>
      </c>
      <c r="C141" s="78">
        <v>57.4</v>
      </c>
    </row>
    <row r="142" spans="1:6" ht="30" customHeight="1" x14ac:dyDescent="0.2">
      <c r="B142" s="24" t="s">
        <v>263</v>
      </c>
      <c r="C142" s="29">
        <v>42.9</v>
      </c>
    </row>
    <row r="143" spans="1:6" ht="20.100000000000001" customHeight="1" x14ac:dyDescent="0.2">
      <c r="B143" s="23"/>
      <c r="C143" s="23"/>
      <c r="D143" s="23"/>
      <c r="E143" s="23"/>
      <c r="F143" s="23"/>
    </row>
    <row r="144" spans="1:6" ht="20.100000000000001" customHeight="1" x14ac:dyDescent="0.2">
      <c r="B144" s="23"/>
      <c r="C144" s="23"/>
      <c r="D144" s="23"/>
      <c r="E144" s="23"/>
      <c r="F144" s="23"/>
    </row>
    <row r="145" spans="2:6" ht="20.100000000000001" customHeight="1" x14ac:dyDescent="0.2">
      <c r="B145" s="23"/>
      <c r="C145" s="23"/>
      <c r="D145" s="23"/>
      <c r="E145" s="23"/>
      <c r="F145" s="23"/>
    </row>
    <row r="146" spans="2:6" ht="20.100000000000001" customHeight="1" x14ac:dyDescent="0.2">
      <c r="B146" s="23"/>
      <c r="C146" s="23"/>
      <c r="D146" s="23"/>
      <c r="E146" s="23"/>
      <c r="F146" s="23"/>
    </row>
    <row r="147" spans="2:6" ht="20.100000000000001" customHeight="1" x14ac:dyDescent="0.2">
      <c r="B147" s="23"/>
      <c r="C147" s="23"/>
      <c r="D147" s="23"/>
      <c r="E147" s="23"/>
      <c r="F147" s="23"/>
    </row>
    <row r="148" spans="2:6" ht="20.100000000000001" customHeight="1" x14ac:dyDescent="0.2">
      <c r="B148" s="23"/>
      <c r="C148" s="23"/>
      <c r="D148" s="23"/>
      <c r="E148" s="23"/>
      <c r="F148" s="23"/>
    </row>
    <row r="149" spans="2:6" ht="20.100000000000001" customHeight="1" x14ac:dyDescent="0.2">
      <c r="B149" s="23"/>
      <c r="C149" s="23"/>
      <c r="D149" s="23"/>
      <c r="E149" s="23"/>
      <c r="F149" s="23"/>
    </row>
    <row r="150" spans="2:6" ht="20.100000000000001" customHeight="1" x14ac:dyDescent="0.2">
      <c r="B150" s="23"/>
      <c r="C150" s="23"/>
      <c r="D150" s="23"/>
      <c r="E150" s="23"/>
      <c r="F150" s="23"/>
    </row>
    <row r="151" spans="2:6" ht="20.100000000000001" customHeight="1" x14ac:dyDescent="0.2">
      <c r="B151" s="73"/>
      <c r="C151" s="84"/>
      <c r="D151" s="84"/>
      <c r="E151" s="84"/>
      <c r="F151" s="84"/>
    </row>
    <row r="152" spans="2:6" ht="12.75" x14ac:dyDescent="0.2"/>
    <row r="153" spans="2:6" ht="20.100000000000001" customHeight="1" x14ac:dyDescent="0.2">
      <c r="C153" s="69"/>
    </row>
    <row r="154" spans="2:6" ht="12.75" x14ac:dyDescent="0.2"/>
    <row r="156" spans="2:6" ht="12.75" x14ac:dyDescent="0.2">
      <c r="C156" s="69"/>
      <c r="D156" s="69"/>
      <c r="F156" s="69"/>
    </row>
  </sheetData>
  <mergeCells count="14">
    <mergeCell ref="B57:D57"/>
    <mergeCell ref="B31:C31"/>
    <mergeCell ref="B59:C59"/>
    <mergeCell ref="B140:C140"/>
    <mergeCell ref="B71:C71"/>
    <mergeCell ref="B84:C84"/>
    <mergeCell ref="B129:C129"/>
    <mergeCell ref="B103:C103"/>
    <mergeCell ref="B33:F33"/>
    <mergeCell ref="A1:F1"/>
    <mergeCell ref="B26:C26"/>
    <mergeCell ref="B13:F13"/>
    <mergeCell ref="B24:E24"/>
    <mergeCell ref="B3:F3"/>
  </mergeCells>
  <hyperlinks>
    <hyperlink ref="G1" location="Sommaire!A1" display="Sommaire"/>
  </hyperlinks>
  <pageMargins left="0.25" right="0.25" top="0.75" bottom="0.75" header="0.3" footer="0.3"/>
  <pageSetup paperSize="8" scale="94" orientation="portrait" r:id="rId1"/>
  <rowBreaks count="1" manualBreakCount="1">
    <brk id="6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1.42578125" style="69" bestFit="1" customWidth="1"/>
    <col min="8" max="8" width="10.7109375" style="104" customWidth="1"/>
    <col min="9" max="16384" width="10.7109375" style="69"/>
  </cols>
  <sheetData>
    <row r="1" spans="1:9" ht="15" customHeight="1" x14ac:dyDescent="0.2">
      <c r="A1" s="259" t="s">
        <v>264</v>
      </c>
      <c r="B1" s="260"/>
      <c r="C1" s="260"/>
      <c r="D1" s="260"/>
      <c r="E1" s="260"/>
      <c r="F1" s="260"/>
      <c r="G1" s="260"/>
      <c r="H1" s="260"/>
      <c r="I1" s="130" t="s">
        <v>311</v>
      </c>
    </row>
    <row r="2" spans="1:9" ht="15" customHeight="1" x14ac:dyDescent="0.2">
      <c r="A2" s="161"/>
      <c r="B2" s="162"/>
      <c r="C2" s="162"/>
      <c r="D2" s="162"/>
      <c r="E2" s="162"/>
      <c r="F2" s="162"/>
      <c r="H2" s="69"/>
      <c r="I2" s="130"/>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3320</v>
      </c>
      <c r="D6" s="28">
        <v>482</v>
      </c>
      <c r="E6" s="16">
        <v>3802</v>
      </c>
      <c r="F6" s="46">
        <v>152</v>
      </c>
    </row>
    <row r="7" spans="1:9" ht="15" customHeight="1" x14ac:dyDescent="0.2">
      <c r="B7" s="13" t="s">
        <v>118</v>
      </c>
      <c r="C7" s="28">
        <v>2984</v>
      </c>
      <c r="D7" s="28">
        <v>500</v>
      </c>
      <c r="E7" s="16">
        <v>3484</v>
      </c>
      <c r="F7" s="46">
        <v>150</v>
      </c>
    </row>
    <row r="8" spans="1:9" ht="15" customHeight="1" x14ac:dyDescent="0.2">
      <c r="B8" s="13" t="s">
        <v>115</v>
      </c>
      <c r="C8" s="28">
        <v>0</v>
      </c>
      <c r="D8" s="28">
        <v>0</v>
      </c>
      <c r="E8" s="19">
        <v>0</v>
      </c>
      <c r="F8" s="46">
        <v>0</v>
      </c>
    </row>
    <row r="9" spans="1:9" ht="15" customHeight="1" x14ac:dyDescent="0.2">
      <c r="B9" s="2" t="s">
        <v>0</v>
      </c>
      <c r="C9" s="70">
        <v>6304</v>
      </c>
      <c r="D9" s="70">
        <v>982</v>
      </c>
      <c r="E9" s="70">
        <v>7286</v>
      </c>
      <c r="F9" s="70">
        <v>302</v>
      </c>
    </row>
    <row r="10" spans="1:9" ht="15" customHeight="1" x14ac:dyDescent="0.2">
      <c r="B10" s="20" t="s">
        <v>111</v>
      </c>
      <c r="C10" s="29">
        <v>14</v>
      </c>
      <c r="D10" s="29">
        <v>2</v>
      </c>
      <c r="E10" s="16">
        <v>16</v>
      </c>
      <c r="F10" s="27" t="s">
        <v>105</v>
      </c>
    </row>
    <row r="11" spans="1:9" ht="15" customHeight="1" x14ac:dyDescent="0.2">
      <c r="B11" s="20" t="s">
        <v>109</v>
      </c>
      <c r="C11" s="29">
        <v>360</v>
      </c>
      <c r="D11" s="29">
        <v>24</v>
      </c>
      <c r="E11" s="16">
        <v>384</v>
      </c>
      <c r="F11" s="27" t="s">
        <v>105</v>
      </c>
      <c r="H11" s="72"/>
    </row>
    <row r="12" spans="1:9" ht="15" customHeight="1" x14ac:dyDescent="0.2">
      <c r="B12" s="20" t="s">
        <v>106</v>
      </c>
      <c r="C12" s="28">
        <v>2644</v>
      </c>
      <c r="D12" s="28">
        <v>396</v>
      </c>
      <c r="E12" s="19">
        <v>3040</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7054</v>
      </c>
      <c r="D16" s="18">
        <v>1014</v>
      </c>
      <c r="E16" s="19">
        <v>8068</v>
      </c>
      <c r="F16" s="69"/>
    </row>
    <row r="17" spans="2:8" ht="15" customHeight="1" x14ac:dyDescent="0.2">
      <c r="B17" s="17" t="s">
        <v>117</v>
      </c>
      <c r="C17" s="18">
        <v>5930</v>
      </c>
      <c r="D17" s="18">
        <v>781</v>
      </c>
      <c r="E17" s="19">
        <v>6711</v>
      </c>
      <c r="F17" s="131"/>
      <c r="G17" s="131"/>
    </row>
    <row r="18" spans="2:8" ht="15" customHeight="1" x14ac:dyDescent="0.2">
      <c r="B18" s="17" t="s">
        <v>114</v>
      </c>
      <c r="C18" s="18">
        <v>16</v>
      </c>
      <c r="D18" s="18">
        <v>0</v>
      </c>
      <c r="E18" s="19">
        <v>16</v>
      </c>
      <c r="G18" s="131"/>
    </row>
    <row r="19" spans="2:8" ht="15" customHeight="1" x14ac:dyDescent="0.2">
      <c r="B19" s="24" t="s">
        <v>112</v>
      </c>
      <c r="C19" s="18">
        <v>11</v>
      </c>
      <c r="D19" s="18">
        <v>0</v>
      </c>
      <c r="E19" s="19">
        <v>11</v>
      </c>
    </row>
    <row r="20" spans="2:8" ht="15" customHeight="1" x14ac:dyDescent="0.2">
      <c r="B20" s="23"/>
      <c r="C20" s="36"/>
      <c r="D20" s="36"/>
      <c r="E20" s="22"/>
      <c r="H20" s="72"/>
    </row>
    <row r="21" spans="2:8" ht="15" customHeight="1" x14ac:dyDescent="0.2">
      <c r="B21" s="81" t="s">
        <v>262</v>
      </c>
      <c r="C21" s="9" t="s">
        <v>108</v>
      </c>
      <c r="D21" s="9" t="s">
        <v>107</v>
      </c>
      <c r="E21" s="21" t="s">
        <v>0</v>
      </c>
    </row>
    <row r="22" spans="2:8" ht="15" customHeight="1" x14ac:dyDescent="0.2">
      <c r="B22" s="17" t="s">
        <v>104</v>
      </c>
      <c r="C22" s="18">
        <v>5260</v>
      </c>
      <c r="D22" s="18">
        <v>801</v>
      </c>
      <c r="E22" s="71">
        <v>6061</v>
      </c>
    </row>
    <row r="23" spans="2:8" ht="15" customHeight="1" x14ac:dyDescent="0.2">
      <c r="B23" s="17" t="s">
        <v>102</v>
      </c>
      <c r="C23" s="18">
        <v>3162</v>
      </c>
      <c r="D23" s="18">
        <v>462</v>
      </c>
      <c r="E23" s="16">
        <v>3624</v>
      </c>
    </row>
    <row r="24" spans="2:8" ht="15" customHeight="1" x14ac:dyDescent="0.2">
      <c r="B24" s="254" t="s">
        <v>101</v>
      </c>
      <c r="C24" s="254"/>
      <c r="D24" s="254"/>
      <c r="E24" s="254"/>
    </row>
    <row r="25" spans="2:8" ht="15" customHeight="1" x14ac:dyDescent="0.2">
      <c r="B25" s="80"/>
      <c r="C25" s="80"/>
      <c r="D25" s="80"/>
      <c r="E25" s="80"/>
    </row>
    <row r="26" spans="2:8" ht="15" customHeight="1" x14ac:dyDescent="0.2">
      <c r="B26" s="252" t="s">
        <v>122</v>
      </c>
      <c r="C26" s="253"/>
      <c r="D26" s="80"/>
      <c r="E26" s="80"/>
    </row>
    <row r="27" spans="2:8" ht="15" customHeight="1" x14ac:dyDescent="0.2">
      <c r="B27" s="13" t="s">
        <v>119</v>
      </c>
      <c r="C27" s="18">
        <v>57</v>
      </c>
      <c r="D27" s="80"/>
      <c r="E27" s="80"/>
    </row>
    <row r="28" spans="2:8" ht="15" customHeight="1" x14ac:dyDescent="0.2">
      <c r="B28" s="13" t="s">
        <v>116</v>
      </c>
      <c r="C28" s="18">
        <v>173</v>
      </c>
      <c r="D28" s="80"/>
      <c r="E28" s="80"/>
    </row>
    <row r="29" spans="2:8" ht="15" customHeight="1" x14ac:dyDescent="0.2">
      <c r="B29" s="13" t="s">
        <v>113</v>
      </c>
      <c r="C29" s="18">
        <v>10</v>
      </c>
      <c r="D29" s="80"/>
      <c r="E29" s="80"/>
    </row>
    <row r="30" spans="2:8" ht="15" customHeight="1" x14ac:dyDescent="0.2">
      <c r="B30" s="2" t="s">
        <v>0</v>
      </c>
      <c r="C30" s="16">
        <f>C29+C28+C27</f>
        <v>240</v>
      </c>
      <c r="D30" s="80"/>
      <c r="E30" s="80"/>
    </row>
    <row r="31" spans="2:8" s="87" customFormat="1" ht="30" customHeight="1" x14ac:dyDescent="0.2">
      <c r="B31" s="254" t="s">
        <v>110</v>
      </c>
      <c r="C31" s="254"/>
      <c r="D31" s="110"/>
      <c r="E31" s="110"/>
      <c r="F31" s="86"/>
      <c r="H31" s="47"/>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11.6</v>
      </c>
      <c r="D34" s="11">
        <v>8.8000000000000007</v>
      </c>
      <c r="E34" s="80"/>
    </row>
    <row r="35" spans="2:8" ht="12.75" x14ac:dyDescent="0.2">
      <c r="B35" s="113" t="s">
        <v>96</v>
      </c>
      <c r="C35" s="8">
        <v>0.8</v>
      </c>
      <c r="D35" s="8">
        <v>2.1</v>
      </c>
      <c r="E35" s="80"/>
      <c r="F35" s="69"/>
      <c r="H35" s="69"/>
    </row>
    <row r="36" spans="2:8" ht="12.75" x14ac:dyDescent="0.2">
      <c r="B36" s="113" t="s">
        <v>88</v>
      </c>
      <c r="C36" s="8">
        <v>37.6</v>
      </c>
      <c r="D36" s="8">
        <v>49</v>
      </c>
      <c r="E36" s="80"/>
      <c r="F36" s="69"/>
      <c r="H36" s="69"/>
    </row>
    <row r="37" spans="2:8" ht="12.75" x14ac:dyDescent="0.2">
      <c r="B37" s="113" t="s">
        <v>87</v>
      </c>
      <c r="C37" s="34">
        <v>4.8</v>
      </c>
      <c r="D37" s="8">
        <v>6.5</v>
      </c>
      <c r="E37" s="80"/>
      <c r="F37" s="69"/>
      <c r="H37" s="69"/>
    </row>
    <row r="38" spans="2:8" ht="12.75" x14ac:dyDescent="0.2">
      <c r="B38" s="113" t="s">
        <v>301</v>
      </c>
      <c r="C38" s="8">
        <v>6.4</v>
      </c>
      <c r="D38" s="8">
        <v>16.100000000000001</v>
      </c>
      <c r="E38" s="80"/>
      <c r="F38" s="69"/>
      <c r="H38" s="69"/>
    </row>
    <row r="39" spans="2:8" ht="12.75" x14ac:dyDescent="0.2">
      <c r="B39" s="113" t="s">
        <v>302</v>
      </c>
      <c r="C39" s="8">
        <v>38.6</v>
      </c>
      <c r="D39" s="8">
        <v>17.399999999999999</v>
      </c>
      <c r="E39" s="80"/>
      <c r="F39" s="69"/>
      <c r="H39" s="69"/>
    </row>
    <row r="40" spans="2:8" ht="12.75" x14ac:dyDescent="0.2">
      <c r="B40" s="114" t="s">
        <v>303</v>
      </c>
      <c r="C40" s="6">
        <v>0.1</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9.5</v>
      </c>
      <c r="D44" s="119">
        <v>6.3</v>
      </c>
      <c r="F44" s="69"/>
      <c r="H44" s="69"/>
    </row>
    <row r="45" spans="2:8" ht="25.5" x14ac:dyDescent="0.2">
      <c r="B45" s="13" t="s">
        <v>308</v>
      </c>
      <c r="C45" s="119">
        <v>0.3</v>
      </c>
      <c r="D45" s="119">
        <v>0.5</v>
      </c>
      <c r="F45" s="69"/>
      <c r="H45" s="69"/>
    </row>
    <row r="46" spans="2:8" ht="12.75" x14ac:dyDescent="0.2">
      <c r="B46" s="13" t="s">
        <v>75</v>
      </c>
      <c r="C46" s="119">
        <v>0.9</v>
      </c>
      <c r="D46" s="119">
        <v>2.1</v>
      </c>
      <c r="F46" s="69"/>
      <c r="H46" s="69"/>
    </row>
    <row r="47" spans="2:8" ht="12.75" x14ac:dyDescent="0.2">
      <c r="B47" s="13" t="s">
        <v>74</v>
      </c>
      <c r="C47" s="119">
        <v>17.2</v>
      </c>
      <c r="D47" s="119">
        <v>24.2</v>
      </c>
      <c r="F47" s="69"/>
      <c r="H47" s="69"/>
    </row>
    <row r="48" spans="2:8" ht="12.75" x14ac:dyDescent="0.2">
      <c r="B48" s="13" t="s">
        <v>73</v>
      </c>
      <c r="C48" s="119">
        <v>7.4</v>
      </c>
      <c r="D48" s="119">
        <v>11.7</v>
      </c>
      <c r="F48" s="69"/>
      <c r="H48" s="69"/>
    </row>
    <row r="49" spans="2:8" ht="12.75" x14ac:dyDescent="0.2">
      <c r="B49" s="13" t="s">
        <v>71</v>
      </c>
      <c r="C49" s="119">
        <v>7.3</v>
      </c>
      <c r="D49" s="119">
        <v>10</v>
      </c>
      <c r="F49" s="69"/>
      <c r="H49" s="69"/>
    </row>
    <row r="50" spans="2:8" ht="12.75" x14ac:dyDescent="0.2">
      <c r="B50" s="13" t="s">
        <v>69</v>
      </c>
      <c r="C50" s="119">
        <v>8.1999999999999993</v>
      </c>
      <c r="D50" s="119">
        <v>7.5</v>
      </c>
      <c r="F50" s="69"/>
      <c r="H50" s="69"/>
    </row>
    <row r="51" spans="2:8" ht="12.75" x14ac:dyDescent="0.2">
      <c r="B51" s="13" t="s">
        <v>67</v>
      </c>
      <c r="C51" s="119">
        <v>32.700000000000003</v>
      </c>
      <c r="D51" s="119">
        <v>23.7</v>
      </c>
      <c r="F51" s="69"/>
      <c r="H51" s="69"/>
    </row>
    <row r="52" spans="2:8" ht="12.75" x14ac:dyDescent="0.2">
      <c r="B52" s="13" t="s">
        <v>65</v>
      </c>
      <c r="C52" s="119">
        <v>8.1999999999999993</v>
      </c>
      <c r="D52" s="119">
        <v>7.9</v>
      </c>
      <c r="F52" s="69"/>
      <c r="H52" s="69"/>
    </row>
    <row r="53" spans="2:8" ht="15" customHeight="1" x14ac:dyDescent="0.2">
      <c r="B53" s="13" t="s">
        <v>151</v>
      </c>
      <c r="C53" s="119">
        <v>7.4</v>
      </c>
      <c r="D53" s="119">
        <v>7.5</v>
      </c>
      <c r="F53" s="69"/>
      <c r="H53" s="69"/>
    </row>
    <row r="54" spans="2:8" ht="15" customHeight="1" x14ac:dyDescent="0.2">
      <c r="B54" s="2" t="s">
        <v>152</v>
      </c>
      <c r="C54" s="120">
        <v>91.7</v>
      </c>
      <c r="D54" s="120">
        <v>93.9</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1.8</v>
      </c>
      <c r="H58" s="69"/>
    </row>
    <row r="59" spans="2:8" ht="15" customHeight="1" x14ac:dyDescent="0.2">
      <c r="B59" s="4" t="s">
        <v>12</v>
      </c>
      <c r="C59" s="31">
        <v>14</v>
      </c>
      <c r="H59" s="69"/>
    </row>
    <row r="60" spans="2:8" ht="15" customHeight="1" x14ac:dyDescent="0.2">
      <c r="B60" s="4" t="s">
        <v>10</v>
      </c>
      <c r="C60" s="31">
        <v>17.100000000000001</v>
      </c>
      <c r="H60" s="69"/>
    </row>
    <row r="61" spans="2:8" ht="15" customHeight="1" x14ac:dyDescent="0.2">
      <c r="B61" s="4" t="s">
        <v>7</v>
      </c>
      <c r="C61" s="31">
        <v>19.600000000000001</v>
      </c>
      <c r="H61" s="69"/>
    </row>
    <row r="62" spans="2:8" ht="15" customHeight="1" x14ac:dyDescent="0.2">
      <c r="B62" s="4" t="s">
        <v>4</v>
      </c>
      <c r="C62" s="31">
        <v>11</v>
      </c>
      <c r="H62" s="69"/>
    </row>
    <row r="63" spans="2:8" ht="15" customHeight="1" x14ac:dyDescent="0.2">
      <c r="B63" s="4" t="s">
        <v>2</v>
      </c>
      <c r="C63" s="31">
        <v>9.6</v>
      </c>
      <c r="H63" s="69"/>
    </row>
    <row r="64" spans="2:8" ht="15" customHeight="1" x14ac:dyDescent="0.2">
      <c r="B64" s="4" t="s">
        <v>125</v>
      </c>
      <c r="C64" s="31">
        <v>10.5</v>
      </c>
      <c r="H64" s="69"/>
    </row>
    <row r="65" spans="2:8" ht="15" customHeight="1" x14ac:dyDescent="0.2">
      <c r="B65" s="4" t="s">
        <v>126</v>
      </c>
      <c r="C65" s="31">
        <v>9.5</v>
      </c>
      <c r="H65" s="69"/>
    </row>
    <row r="66" spans="2:8" ht="15" customHeight="1" x14ac:dyDescent="0.2">
      <c r="B66" s="3" t="s">
        <v>1</v>
      </c>
      <c r="C66" s="33">
        <v>6.9</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4.0999999999999996</v>
      </c>
      <c r="H70" s="69"/>
    </row>
    <row r="71" spans="2:8" ht="15" customHeight="1" x14ac:dyDescent="0.2">
      <c r="B71" s="8" t="s">
        <v>55</v>
      </c>
      <c r="C71" s="41">
        <v>1.7</v>
      </c>
      <c r="H71" s="69"/>
    </row>
    <row r="72" spans="2:8" ht="15" customHeight="1" x14ac:dyDescent="0.2">
      <c r="B72" s="8" t="s">
        <v>52</v>
      </c>
      <c r="C72" s="41">
        <v>46.1</v>
      </c>
      <c r="H72" s="69"/>
    </row>
    <row r="73" spans="2:8" ht="15" customHeight="1" x14ac:dyDescent="0.2">
      <c r="B73" s="8" t="s">
        <v>48</v>
      </c>
      <c r="C73" s="41">
        <v>13.8</v>
      </c>
      <c r="H73" s="69"/>
    </row>
    <row r="74" spans="2:8" ht="30" customHeight="1" x14ac:dyDescent="0.2">
      <c r="B74" s="8" t="s">
        <v>44</v>
      </c>
      <c r="C74" s="41">
        <v>1.7</v>
      </c>
      <c r="H74" s="69"/>
    </row>
    <row r="75" spans="2:8" ht="15" customHeight="1" x14ac:dyDescent="0.2">
      <c r="B75" s="8" t="s">
        <v>40</v>
      </c>
      <c r="C75" s="41">
        <v>26.6</v>
      </c>
    </row>
    <row r="76" spans="2:8" ht="15" customHeight="1" x14ac:dyDescent="0.2">
      <c r="B76" s="8" t="s">
        <v>36</v>
      </c>
      <c r="C76" s="41">
        <v>0.2</v>
      </c>
    </row>
    <row r="77" spans="2:8" ht="15" customHeight="1" x14ac:dyDescent="0.2">
      <c r="B77" s="8" t="s">
        <v>32</v>
      </c>
      <c r="C77" s="41">
        <v>2.6</v>
      </c>
      <c r="D77" s="12"/>
    </row>
    <row r="78" spans="2:8" ht="15" customHeight="1" x14ac:dyDescent="0.2">
      <c r="B78" s="8" t="s">
        <v>28</v>
      </c>
      <c r="C78" s="41">
        <v>0.8</v>
      </c>
    </row>
    <row r="79" spans="2:8" ht="15" customHeight="1" x14ac:dyDescent="0.2">
      <c r="B79" s="6" t="s">
        <v>25</v>
      </c>
      <c r="C79" s="42">
        <v>2.2999999999999998</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5.7</v>
      </c>
    </row>
    <row r="84" spans="2:8" ht="12.75" x14ac:dyDescent="0.2">
      <c r="B84" s="8" t="s">
        <v>307</v>
      </c>
      <c r="C84" s="38">
        <v>7.8</v>
      </c>
      <c r="D84" s="69"/>
      <c r="F84" s="69"/>
      <c r="H84" s="69"/>
    </row>
    <row r="85" spans="2:8" ht="12.75" x14ac:dyDescent="0.2">
      <c r="B85" s="8" t="s">
        <v>51</v>
      </c>
      <c r="C85" s="38">
        <v>3.8</v>
      </c>
      <c r="D85" s="69"/>
      <c r="F85" s="69"/>
      <c r="H85" s="69"/>
    </row>
    <row r="86" spans="2:8" ht="12.75" x14ac:dyDescent="0.2">
      <c r="B86" s="8" t="s">
        <v>306</v>
      </c>
      <c r="C86" s="38">
        <v>0.7</v>
      </c>
      <c r="D86" s="69"/>
      <c r="F86" s="69"/>
      <c r="H86" s="69"/>
    </row>
    <row r="87" spans="2:8" ht="15" x14ac:dyDescent="0.2">
      <c r="B87" s="8" t="s">
        <v>47</v>
      </c>
      <c r="C87" s="38">
        <f>27.5+3.8</f>
        <v>31.3</v>
      </c>
      <c r="D87" s="69"/>
      <c r="F87" s="69"/>
      <c r="H87" s="69"/>
    </row>
    <row r="88" spans="2:8" ht="12.75" x14ac:dyDescent="0.2">
      <c r="B88" s="8" t="s">
        <v>43</v>
      </c>
      <c r="C88" s="38">
        <v>7.6</v>
      </c>
      <c r="D88" s="69"/>
      <c r="F88" s="69"/>
      <c r="H88" s="69"/>
    </row>
    <row r="89" spans="2:8" ht="12.75" x14ac:dyDescent="0.2">
      <c r="B89" s="8" t="s">
        <v>39</v>
      </c>
      <c r="C89" s="38">
        <v>28.4</v>
      </c>
      <c r="D89" s="69"/>
      <c r="F89" s="69"/>
      <c r="H89" s="69"/>
    </row>
    <row r="90" spans="2:8" ht="12.75" x14ac:dyDescent="0.2">
      <c r="B90" s="8" t="s">
        <v>35</v>
      </c>
      <c r="C90" s="38">
        <v>3.1</v>
      </c>
      <c r="D90" s="69"/>
      <c r="F90" s="69"/>
      <c r="H90" s="69"/>
    </row>
    <row r="91" spans="2:8" ht="12.75" x14ac:dyDescent="0.2">
      <c r="B91" s="8" t="s">
        <v>31</v>
      </c>
      <c r="C91" s="38">
        <v>4.7</v>
      </c>
      <c r="D91" s="69"/>
      <c r="F91" s="69"/>
      <c r="H91" s="69"/>
    </row>
    <row r="92" spans="2:8" ht="12.75" x14ac:dyDescent="0.2">
      <c r="B92" s="8" t="s">
        <v>27</v>
      </c>
      <c r="C92" s="38">
        <v>1.5</v>
      </c>
      <c r="D92" s="69"/>
      <c r="F92" s="69"/>
      <c r="H92" s="69"/>
    </row>
    <row r="93" spans="2:8" ht="12.75" x14ac:dyDescent="0.2">
      <c r="B93" s="8" t="s">
        <v>304</v>
      </c>
      <c r="C93" s="38">
        <v>0.5</v>
      </c>
      <c r="D93" s="69"/>
      <c r="F93" s="69"/>
      <c r="H93" s="69"/>
    </row>
    <row r="94" spans="2:8" ht="12.75" x14ac:dyDescent="0.2">
      <c r="B94" s="8" t="s">
        <v>305</v>
      </c>
      <c r="C94" s="38">
        <v>1.2</v>
      </c>
      <c r="D94" s="69"/>
      <c r="F94" s="69"/>
      <c r="H94" s="69"/>
    </row>
    <row r="95" spans="2:8" ht="12.75" x14ac:dyDescent="0.2">
      <c r="B95" s="8" t="s">
        <v>24</v>
      </c>
      <c r="C95" s="38">
        <v>2.2999999999999998</v>
      </c>
      <c r="D95" s="69"/>
      <c r="F95" s="69"/>
      <c r="H95" s="69"/>
    </row>
    <row r="96" spans="2:8" ht="12.75" x14ac:dyDescent="0.2">
      <c r="B96" s="8" t="s">
        <v>20</v>
      </c>
      <c r="C96" s="38">
        <v>0.8</v>
      </c>
      <c r="D96" s="69"/>
      <c r="F96" s="69"/>
      <c r="H96" s="69"/>
    </row>
    <row r="97" spans="2:8" ht="12.75" x14ac:dyDescent="0.2">
      <c r="B97" s="8" t="s">
        <v>17</v>
      </c>
      <c r="C97" s="38">
        <v>0.7</v>
      </c>
      <c r="D97" s="69"/>
      <c r="F97" s="69"/>
      <c r="H97" s="69"/>
    </row>
    <row r="98" spans="2:8" ht="12.75" x14ac:dyDescent="0.2">
      <c r="B98" s="6" t="s">
        <v>14</v>
      </c>
      <c r="C98" s="39">
        <v>0</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12.8</v>
      </c>
      <c r="F102" s="69"/>
      <c r="H102" s="69"/>
    </row>
    <row r="103" spans="2:8" ht="12.75" x14ac:dyDescent="0.2">
      <c r="B103" s="4" t="s">
        <v>53</v>
      </c>
      <c r="C103" s="32">
        <v>8.5</v>
      </c>
      <c r="F103" s="69"/>
      <c r="H103" s="69"/>
    </row>
    <row r="104" spans="2:8" ht="12.75" x14ac:dyDescent="0.2">
      <c r="B104" s="4" t="s">
        <v>49</v>
      </c>
      <c r="C104" s="32">
        <v>5.9</v>
      </c>
      <c r="F104" s="69"/>
      <c r="H104" s="69"/>
    </row>
    <row r="105" spans="2:8" ht="12.75" x14ac:dyDescent="0.2">
      <c r="B105" s="4" t="s">
        <v>45</v>
      </c>
      <c r="C105" s="32">
        <v>1.7</v>
      </c>
      <c r="F105" s="69"/>
      <c r="H105" s="69"/>
    </row>
    <row r="106" spans="2:8" ht="12.75" x14ac:dyDescent="0.2">
      <c r="B106" s="4" t="s">
        <v>41</v>
      </c>
      <c r="C106" s="32">
        <v>1.4</v>
      </c>
      <c r="F106" s="69"/>
      <c r="H106" s="69"/>
    </row>
    <row r="107" spans="2:8" ht="12.75" x14ac:dyDescent="0.2">
      <c r="B107" s="4" t="s">
        <v>37</v>
      </c>
      <c r="C107" s="32">
        <v>13.3</v>
      </c>
      <c r="F107" s="69"/>
      <c r="H107" s="69"/>
    </row>
    <row r="108" spans="2:8" ht="12.75" x14ac:dyDescent="0.2">
      <c r="B108" s="4" t="s">
        <v>33</v>
      </c>
      <c r="C108" s="32">
        <v>0.6</v>
      </c>
      <c r="F108" s="69"/>
      <c r="H108" s="69"/>
    </row>
    <row r="109" spans="2:8" ht="12.75" x14ac:dyDescent="0.2">
      <c r="B109" s="4" t="s">
        <v>29</v>
      </c>
      <c r="C109" s="32">
        <v>8.6999999999999993</v>
      </c>
      <c r="F109" s="69"/>
      <c r="H109" s="69"/>
    </row>
    <row r="110" spans="2:8" ht="12.75" x14ac:dyDescent="0.2">
      <c r="B110" s="4" t="s">
        <v>26</v>
      </c>
      <c r="C110" s="32">
        <v>0.6</v>
      </c>
      <c r="F110" s="69"/>
      <c r="H110" s="69"/>
    </row>
    <row r="111" spans="2:8" ht="12.75" x14ac:dyDescent="0.2">
      <c r="B111" s="4" t="s">
        <v>127</v>
      </c>
      <c r="C111" s="32">
        <v>0.2</v>
      </c>
      <c r="F111" s="69"/>
      <c r="H111" s="69"/>
    </row>
    <row r="112" spans="2:8" ht="12.75" x14ac:dyDescent="0.2">
      <c r="B112" s="8" t="s">
        <v>128</v>
      </c>
      <c r="C112" s="32">
        <v>17.5</v>
      </c>
      <c r="F112" s="69"/>
      <c r="H112" s="69"/>
    </row>
    <row r="113" spans="2:8" ht="12.75" x14ac:dyDescent="0.2">
      <c r="B113" s="8" t="s">
        <v>129</v>
      </c>
      <c r="C113" s="32">
        <v>23.9</v>
      </c>
      <c r="F113" s="69"/>
      <c r="H113" s="69"/>
    </row>
    <row r="114" spans="2:8" ht="12.75" x14ac:dyDescent="0.2">
      <c r="B114" s="6" t="s">
        <v>18</v>
      </c>
      <c r="C114" s="32">
        <v>4.9000000000000004</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4.5</v>
      </c>
      <c r="D118" s="31">
        <v>2.2999999999999998</v>
      </c>
      <c r="F118" s="69"/>
      <c r="H118" s="69"/>
    </row>
    <row r="119" spans="2:8" ht="12.75" x14ac:dyDescent="0.2">
      <c r="B119" s="4" t="s">
        <v>16</v>
      </c>
      <c r="C119" s="44">
        <v>11.6</v>
      </c>
      <c r="D119" s="31">
        <v>5.0999999999999996</v>
      </c>
      <c r="F119" s="69"/>
      <c r="H119" s="69"/>
    </row>
    <row r="120" spans="2:8" ht="12.75" x14ac:dyDescent="0.2">
      <c r="B120" s="4" t="s">
        <v>13</v>
      </c>
      <c r="C120" s="44">
        <v>10.7</v>
      </c>
      <c r="D120" s="31">
        <v>5.0999999999999996</v>
      </c>
      <c r="F120" s="69"/>
      <c r="H120" s="69"/>
    </row>
    <row r="121" spans="2:8" ht="12.75" x14ac:dyDescent="0.2">
      <c r="B121" s="4" t="s">
        <v>11</v>
      </c>
      <c r="C121" s="44">
        <v>4.5999999999999996</v>
      </c>
      <c r="D121" s="31">
        <v>6.4</v>
      </c>
      <c r="F121" s="69"/>
      <c r="H121" s="69"/>
    </row>
    <row r="122" spans="2:8" ht="12.75" x14ac:dyDescent="0.2">
      <c r="B122" s="4" t="s">
        <v>9</v>
      </c>
      <c r="C122" s="44">
        <v>36.5</v>
      </c>
      <c r="D122" s="31">
        <v>48</v>
      </c>
      <c r="F122" s="69"/>
      <c r="H122" s="69"/>
    </row>
    <row r="123" spans="2:8" ht="12.75" x14ac:dyDescent="0.2">
      <c r="B123" s="4" t="s">
        <v>6</v>
      </c>
      <c r="C123" s="44">
        <v>29.1</v>
      </c>
      <c r="D123" s="31">
        <v>12.7</v>
      </c>
      <c r="F123" s="69"/>
      <c r="H123" s="69"/>
    </row>
    <row r="124" spans="2:8" ht="12.75" x14ac:dyDescent="0.2">
      <c r="B124" s="3" t="s">
        <v>3</v>
      </c>
      <c r="C124" s="45">
        <v>3</v>
      </c>
      <c r="D124" s="33">
        <v>20.399999999999999</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8.8000000000000007</v>
      </c>
      <c r="F128" s="69"/>
      <c r="H128" s="69"/>
    </row>
    <row r="129" spans="2:8" ht="12.75" x14ac:dyDescent="0.2">
      <c r="B129" s="10" t="s">
        <v>54</v>
      </c>
      <c r="C129" s="32">
        <v>8.8000000000000007</v>
      </c>
      <c r="F129" s="69"/>
      <c r="H129" s="69"/>
    </row>
    <row r="130" spans="2:8" ht="12.75" x14ac:dyDescent="0.2">
      <c r="B130" s="10" t="s">
        <v>50</v>
      </c>
      <c r="C130" s="32">
        <v>0.1</v>
      </c>
      <c r="F130" s="69"/>
      <c r="H130" s="69"/>
    </row>
    <row r="131" spans="2:8" ht="12.75" x14ac:dyDescent="0.2">
      <c r="B131" s="10" t="s">
        <v>46</v>
      </c>
      <c r="C131" s="32">
        <v>0.1</v>
      </c>
      <c r="F131" s="69"/>
      <c r="H131" s="69"/>
    </row>
    <row r="132" spans="2:8" ht="12.75" x14ac:dyDescent="0.2">
      <c r="B132" s="10" t="s">
        <v>42</v>
      </c>
      <c r="C132" s="32">
        <v>0.1</v>
      </c>
      <c r="F132" s="69"/>
      <c r="H132" s="69"/>
    </row>
    <row r="133" spans="2:8" ht="12.75" x14ac:dyDescent="0.2">
      <c r="B133" s="10" t="s">
        <v>38</v>
      </c>
      <c r="C133" s="32">
        <v>0.7</v>
      </c>
      <c r="F133" s="69"/>
      <c r="H133" s="69"/>
    </row>
    <row r="134" spans="2:8" ht="15" customHeight="1" x14ac:dyDescent="0.2">
      <c r="B134" s="10" t="s">
        <v>34</v>
      </c>
      <c r="C134" s="32">
        <v>11.8</v>
      </c>
    </row>
    <row r="135" spans="2:8" ht="15" customHeight="1" x14ac:dyDescent="0.2">
      <c r="B135" s="10" t="s">
        <v>30</v>
      </c>
      <c r="C135" s="32">
        <v>3.3</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66.5</v>
      </c>
    </row>
    <row r="140" spans="2:8" ht="30" customHeight="1" x14ac:dyDescent="0.2">
      <c r="B140" s="24" t="s">
        <v>263</v>
      </c>
      <c r="C140" s="29">
        <v>45.8</v>
      </c>
    </row>
    <row r="141" spans="2:8" ht="15" customHeight="1" x14ac:dyDescent="0.2"/>
    <row r="142" spans="2:8" ht="15" customHeight="1" x14ac:dyDescent="0.2">
      <c r="B142" s="252" t="s">
        <v>319</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36</v>
      </c>
      <c r="D144" s="91">
        <v>63</v>
      </c>
      <c r="E144" s="92">
        <v>149</v>
      </c>
      <c r="F144" s="90">
        <v>94</v>
      </c>
      <c r="G144" s="93">
        <v>39</v>
      </c>
      <c r="H144" s="97">
        <v>15</v>
      </c>
    </row>
    <row r="145" spans="2:8" ht="15" customHeight="1" x14ac:dyDescent="0.2">
      <c r="B145" s="50" t="s">
        <v>85</v>
      </c>
      <c r="C145" s="94">
        <v>22</v>
      </c>
      <c r="D145" s="95">
        <v>24</v>
      </c>
      <c r="E145" s="96">
        <v>48</v>
      </c>
      <c r="F145" s="94">
        <v>30</v>
      </c>
      <c r="G145" s="97">
        <v>17</v>
      </c>
      <c r="H145" s="97">
        <v>8</v>
      </c>
    </row>
    <row r="146" spans="2:8" ht="15" customHeight="1" x14ac:dyDescent="0.2">
      <c r="B146" s="50" t="s">
        <v>84</v>
      </c>
      <c r="C146" s="94">
        <v>14</v>
      </c>
      <c r="D146" s="95">
        <v>20</v>
      </c>
      <c r="E146" s="96">
        <v>46</v>
      </c>
      <c r="F146" s="94">
        <v>37</v>
      </c>
      <c r="G146" s="97">
        <v>9</v>
      </c>
      <c r="H146" s="97">
        <v>4</v>
      </c>
    </row>
    <row r="147" spans="2:8" ht="15" customHeight="1" x14ac:dyDescent="0.2">
      <c r="B147" s="50" t="s">
        <v>79</v>
      </c>
      <c r="C147" s="94">
        <v>18</v>
      </c>
      <c r="D147" s="95">
        <v>25</v>
      </c>
      <c r="E147" s="96">
        <v>54</v>
      </c>
      <c r="F147" s="94">
        <v>33</v>
      </c>
      <c r="G147" s="97">
        <v>15</v>
      </c>
      <c r="H147" s="97">
        <v>7</v>
      </c>
    </row>
    <row r="148" spans="2:8" ht="15" customHeight="1" x14ac:dyDescent="0.2">
      <c r="B148" s="50" t="s">
        <v>77</v>
      </c>
      <c r="C148" s="94">
        <v>2</v>
      </c>
      <c r="D148" s="95">
        <v>2</v>
      </c>
      <c r="E148" s="96">
        <v>5</v>
      </c>
      <c r="F148" s="94">
        <v>4</v>
      </c>
      <c r="G148" s="97">
        <v>0</v>
      </c>
      <c r="H148" s="97">
        <v>1</v>
      </c>
    </row>
    <row r="149" spans="2:8" ht="15" customHeight="1" x14ac:dyDescent="0.2">
      <c r="B149" s="50" t="s">
        <v>277</v>
      </c>
      <c r="C149" s="94">
        <v>19</v>
      </c>
      <c r="D149" s="95">
        <v>32</v>
      </c>
      <c r="E149" s="96">
        <v>51</v>
      </c>
      <c r="F149" s="94">
        <v>34</v>
      </c>
      <c r="G149" s="97">
        <v>16</v>
      </c>
      <c r="H149" s="97">
        <v>10</v>
      </c>
    </row>
    <row r="150" spans="2:8" ht="15" customHeight="1" x14ac:dyDescent="0.2">
      <c r="B150" s="50" t="s">
        <v>280</v>
      </c>
      <c r="C150" s="94">
        <v>16</v>
      </c>
      <c r="D150" s="95">
        <v>23</v>
      </c>
      <c r="E150" s="96">
        <v>68</v>
      </c>
      <c r="F150" s="94">
        <v>80</v>
      </c>
      <c r="G150" s="97">
        <v>37</v>
      </c>
      <c r="H150" s="97">
        <v>34</v>
      </c>
    </row>
    <row r="151" spans="2:8" ht="15" customHeight="1" x14ac:dyDescent="0.2">
      <c r="B151" s="50" t="s">
        <v>76</v>
      </c>
      <c r="C151" s="94">
        <v>32</v>
      </c>
      <c r="D151" s="95">
        <v>48</v>
      </c>
      <c r="E151" s="96">
        <v>119</v>
      </c>
      <c r="F151" s="94">
        <v>87</v>
      </c>
      <c r="G151" s="97">
        <v>30</v>
      </c>
      <c r="H151" s="97">
        <v>9</v>
      </c>
    </row>
    <row r="152" spans="2:8" ht="15" customHeight="1" x14ac:dyDescent="0.2">
      <c r="B152" s="50" t="s">
        <v>72</v>
      </c>
      <c r="C152" s="94">
        <v>18</v>
      </c>
      <c r="D152" s="95">
        <v>22</v>
      </c>
      <c r="E152" s="96">
        <v>53</v>
      </c>
      <c r="F152" s="94">
        <v>21</v>
      </c>
      <c r="G152" s="97">
        <v>14</v>
      </c>
      <c r="H152" s="97">
        <v>3</v>
      </c>
    </row>
    <row r="153" spans="2:8" ht="15" customHeight="1" x14ac:dyDescent="0.2">
      <c r="B153" s="50" t="s">
        <v>278</v>
      </c>
      <c r="C153" s="94">
        <v>41</v>
      </c>
      <c r="D153" s="95">
        <v>70</v>
      </c>
      <c r="E153" s="96">
        <v>129</v>
      </c>
      <c r="F153" s="94">
        <v>67</v>
      </c>
      <c r="G153" s="97">
        <v>32</v>
      </c>
      <c r="H153" s="97">
        <v>13</v>
      </c>
    </row>
    <row r="154" spans="2:8" ht="15" customHeight="1" x14ac:dyDescent="0.2">
      <c r="B154" s="50" t="s">
        <v>279</v>
      </c>
      <c r="C154" s="94">
        <v>26</v>
      </c>
      <c r="D154" s="95">
        <v>48</v>
      </c>
      <c r="E154" s="96">
        <v>138</v>
      </c>
      <c r="F154" s="94">
        <v>60</v>
      </c>
      <c r="G154" s="97">
        <v>27</v>
      </c>
      <c r="H154" s="99">
        <v>14</v>
      </c>
    </row>
    <row r="155" spans="2:8" ht="15" customHeight="1" x14ac:dyDescent="0.2">
      <c r="B155" s="50" t="s">
        <v>70</v>
      </c>
      <c r="C155" s="94">
        <v>16</v>
      </c>
      <c r="D155" s="95">
        <v>29</v>
      </c>
      <c r="E155" s="96">
        <v>32</v>
      </c>
      <c r="F155" s="94">
        <v>26</v>
      </c>
      <c r="G155" s="97">
        <v>8</v>
      </c>
      <c r="H155" s="99">
        <v>6</v>
      </c>
    </row>
    <row r="156" spans="2:8" ht="15" customHeight="1" x14ac:dyDescent="0.2">
      <c r="B156" s="50" t="s">
        <v>68</v>
      </c>
      <c r="C156" s="94">
        <v>34</v>
      </c>
      <c r="D156" s="95">
        <v>43</v>
      </c>
      <c r="E156" s="96">
        <v>102</v>
      </c>
      <c r="F156" s="94">
        <v>65</v>
      </c>
      <c r="G156" s="97">
        <v>18</v>
      </c>
      <c r="H156" s="99">
        <v>40</v>
      </c>
    </row>
    <row r="157" spans="2:8" ht="15" customHeight="1" x14ac:dyDescent="0.2">
      <c r="B157" s="79" t="s">
        <v>66</v>
      </c>
      <c r="C157" s="98">
        <v>294</v>
      </c>
      <c r="D157" s="100">
        <v>449</v>
      </c>
      <c r="E157" s="101">
        <v>994</v>
      </c>
      <c r="F157" s="98">
        <v>638</v>
      </c>
      <c r="G157" s="102">
        <v>262</v>
      </c>
      <c r="H157" s="103">
        <v>164</v>
      </c>
    </row>
    <row r="158" spans="2:8" ht="15" customHeight="1" x14ac:dyDescent="0.2">
      <c r="B158" s="50" t="s">
        <v>149</v>
      </c>
      <c r="C158" s="94">
        <v>1</v>
      </c>
      <c r="D158" s="95">
        <v>5</v>
      </c>
      <c r="E158" s="96">
        <v>8</v>
      </c>
      <c r="F158" s="94">
        <v>1</v>
      </c>
      <c r="G158" s="97">
        <v>4</v>
      </c>
      <c r="H158" s="99">
        <v>0</v>
      </c>
    </row>
    <row r="159" spans="2:8" ht="15" customHeight="1" x14ac:dyDescent="0.2">
      <c r="B159" s="50" t="s">
        <v>148</v>
      </c>
      <c r="C159" s="94">
        <v>2</v>
      </c>
      <c r="D159" s="95">
        <v>3</v>
      </c>
      <c r="E159" s="96">
        <v>10</v>
      </c>
      <c r="F159" s="94">
        <v>9</v>
      </c>
      <c r="G159" s="97">
        <v>0</v>
      </c>
      <c r="H159" s="99">
        <v>0</v>
      </c>
    </row>
    <row r="160" spans="2:8" ht="15" customHeight="1" x14ac:dyDescent="0.2">
      <c r="B160" s="50" t="s">
        <v>150</v>
      </c>
      <c r="C160" s="94">
        <v>0</v>
      </c>
      <c r="D160" s="95">
        <v>0</v>
      </c>
      <c r="E160" s="96">
        <v>0</v>
      </c>
      <c r="F160" s="94">
        <v>0</v>
      </c>
      <c r="G160" s="97">
        <v>0</v>
      </c>
      <c r="H160" s="99">
        <v>0</v>
      </c>
    </row>
    <row r="161" spans="2:8" ht="15" customHeight="1" x14ac:dyDescent="0.2">
      <c r="B161" s="50" t="s">
        <v>253</v>
      </c>
      <c r="C161" s="94">
        <v>3</v>
      </c>
      <c r="D161" s="95">
        <v>9</v>
      </c>
      <c r="E161" s="96">
        <v>12</v>
      </c>
      <c r="F161" s="94">
        <v>12</v>
      </c>
      <c r="G161" s="97">
        <v>10</v>
      </c>
      <c r="H161" s="99">
        <v>8</v>
      </c>
    </row>
    <row r="162" spans="2:8" ht="15" customHeight="1" x14ac:dyDescent="0.2">
      <c r="B162" s="50" t="s">
        <v>282</v>
      </c>
      <c r="C162" s="94">
        <v>0</v>
      </c>
      <c r="D162" s="95">
        <v>0</v>
      </c>
      <c r="E162" s="96">
        <v>1</v>
      </c>
      <c r="F162" s="94">
        <v>0</v>
      </c>
      <c r="G162" s="97">
        <v>0</v>
      </c>
      <c r="H162" s="99">
        <v>0</v>
      </c>
    </row>
    <row r="163" spans="2:8" ht="15" customHeight="1" x14ac:dyDescent="0.2">
      <c r="B163" s="79" t="s">
        <v>64</v>
      </c>
      <c r="C163" s="98">
        <v>300</v>
      </c>
      <c r="D163" s="100">
        <v>466</v>
      </c>
      <c r="E163" s="101">
        <v>1025</v>
      </c>
      <c r="F163" s="98">
        <v>660</v>
      </c>
      <c r="G163" s="102">
        <v>276</v>
      </c>
      <c r="H163" s="103">
        <v>172</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3" spans="2:8" ht="12.75" x14ac:dyDescent="0.2"/>
    <row r="174" spans="2:8" ht="20.100000000000001" customHeight="1" x14ac:dyDescent="0.2">
      <c r="C174" s="69"/>
    </row>
    <row r="175" spans="2:8" ht="12.75" x14ac:dyDescent="0.2"/>
    <row r="177" spans="3:8" ht="12.75" x14ac:dyDescent="0.2">
      <c r="C177" s="69"/>
      <c r="D177" s="69"/>
      <c r="F177" s="69"/>
      <c r="H177" s="69"/>
    </row>
  </sheetData>
  <sortState ref="B141:H153">
    <sortCondition ref="B141"/>
  </sortState>
  <mergeCells count="14">
    <mergeCell ref="B3:F3"/>
    <mergeCell ref="A1:H1"/>
    <mergeCell ref="B142:H142"/>
    <mergeCell ref="B127:C127"/>
    <mergeCell ref="B13:F13"/>
    <mergeCell ref="B24:E24"/>
    <mergeCell ref="B57:C57"/>
    <mergeCell ref="B69:C69"/>
    <mergeCell ref="B26:C26"/>
    <mergeCell ref="B138:C138"/>
    <mergeCell ref="B101:C101"/>
    <mergeCell ref="B82:C82"/>
    <mergeCell ref="B55:D55"/>
    <mergeCell ref="B31:C31"/>
  </mergeCells>
  <hyperlinks>
    <hyperlink ref="I1" location="Sommaire!A1" display="Sommaire"/>
  </hyperlinks>
  <pageMargins left="0.25" right="0.25" top="0.75" bottom="0.75" header="0.3" footer="0.3"/>
  <pageSetup paperSize="8" scale="74" orientation="portrait" r:id="rId1"/>
  <rowBreaks count="1" manualBreakCount="1">
    <brk id="67"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265</v>
      </c>
      <c r="B1" s="260"/>
      <c r="C1" s="260"/>
      <c r="D1" s="260"/>
      <c r="E1" s="260"/>
      <c r="F1" s="260"/>
      <c r="G1" s="260"/>
      <c r="H1" s="260"/>
      <c r="I1" s="130" t="s">
        <v>311</v>
      </c>
    </row>
    <row r="2" spans="1:9" ht="15" customHeight="1" x14ac:dyDescent="0.2">
      <c r="A2" s="161"/>
      <c r="B2" s="161"/>
      <c r="C2" s="161"/>
      <c r="D2" s="161"/>
      <c r="E2" s="161"/>
      <c r="F2" s="161"/>
      <c r="H2" s="69"/>
      <c r="I2" s="130"/>
    </row>
    <row r="3" spans="1:9" ht="45" customHeight="1" x14ac:dyDescent="0.2">
      <c r="A3" s="75"/>
      <c r="B3" s="258" t="s">
        <v>310</v>
      </c>
      <c r="C3" s="258"/>
      <c r="D3" s="258"/>
      <c r="E3" s="258"/>
      <c r="F3" s="258"/>
      <c r="H3" s="69"/>
    </row>
    <row r="4" spans="1:9" ht="12.75" x14ac:dyDescent="0.2">
      <c r="A4" s="75"/>
      <c r="B4" s="167"/>
      <c r="C4" s="167"/>
      <c r="D4" s="167"/>
      <c r="E4" s="167"/>
      <c r="F4" s="167"/>
      <c r="H4" s="69"/>
    </row>
    <row r="5" spans="1:9" ht="30" customHeight="1" x14ac:dyDescent="0.2">
      <c r="B5" s="201" t="s">
        <v>124</v>
      </c>
      <c r="C5" s="202" t="s">
        <v>108</v>
      </c>
      <c r="D5" s="202" t="s">
        <v>107</v>
      </c>
      <c r="E5" s="203" t="s">
        <v>0</v>
      </c>
      <c r="F5" s="204" t="s">
        <v>123</v>
      </c>
    </row>
    <row r="6" spans="1:9" ht="15" customHeight="1" x14ac:dyDescent="0.2">
      <c r="B6" s="13" t="s">
        <v>121</v>
      </c>
      <c r="C6" s="28">
        <v>1244</v>
      </c>
      <c r="D6" s="28">
        <v>80</v>
      </c>
      <c r="E6" s="16">
        <v>1324</v>
      </c>
      <c r="F6" s="46">
        <v>94</v>
      </c>
    </row>
    <row r="7" spans="1:9" ht="15" customHeight="1" x14ac:dyDescent="0.2">
      <c r="B7" s="13" t="s">
        <v>118</v>
      </c>
      <c r="C7" s="28">
        <v>115</v>
      </c>
      <c r="D7" s="28">
        <v>12</v>
      </c>
      <c r="E7" s="16">
        <v>127</v>
      </c>
      <c r="F7" s="46">
        <v>8</v>
      </c>
    </row>
    <row r="8" spans="1:9" ht="15" customHeight="1" x14ac:dyDescent="0.2">
      <c r="B8" s="13" t="s">
        <v>115</v>
      </c>
      <c r="C8" s="28">
        <v>0</v>
      </c>
      <c r="D8" s="28">
        <v>0</v>
      </c>
      <c r="E8" s="19">
        <v>0</v>
      </c>
      <c r="F8" s="46">
        <v>0</v>
      </c>
    </row>
    <row r="9" spans="1:9" ht="15" customHeight="1" x14ac:dyDescent="0.2">
      <c r="B9" s="2" t="s">
        <v>0</v>
      </c>
      <c r="C9" s="70">
        <v>1359</v>
      </c>
      <c r="D9" s="70">
        <v>92</v>
      </c>
      <c r="E9" s="70">
        <v>1451</v>
      </c>
      <c r="F9" s="70">
        <v>102</v>
      </c>
    </row>
    <row r="10" spans="1:9" ht="15" customHeight="1" x14ac:dyDescent="0.2">
      <c r="B10" s="20" t="s">
        <v>111</v>
      </c>
      <c r="C10" s="29">
        <v>22</v>
      </c>
      <c r="D10" s="29">
        <v>0</v>
      </c>
      <c r="E10" s="16">
        <v>22</v>
      </c>
      <c r="F10" s="27" t="s">
        <v>105</v>
      </c>
    </row>
    <row r="11" spans="1:9" ht="15" customHeight="1" x14ac:dyDescent="0.2">
      <c r="B11" s="20" t="s">
        <v>109</v>
      </c>
      <c r="C11" s="29">
        <v>62</v>
      </c>
      <c r="D11" s="29">
        <v>1</v>
      </c>
      <c r="E11" s="16">
        <v>63</v>
      </c>
      <c r="F11" s="27" t="s">
        <v>105</v>
      </c>
      <c r="H11" s="72"/>
    </row>
    <row r="12" spans="1:9" ht="15" customHeight="1" x14ac:dyDescent="0.2">
      <c r="B12" s="20" t="s">
        <v>106</v>
      </c>
      <c r="C12" s="28">
        <v>933</v>
      </c>
      <c r="D12" s="28">
        <v>68</v>
      </c>
      <c r="E12" s="19">
        <v>1001</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3355</v>
      </c>
      <c r="D16" s="18">
        <v>181</v>
      </c>
      <c r="E16" s="19">
        <v>3536</v>
      </c>
      <c r="F16" s="69"/>
    </row>
    <row r="17" spans="2:8" ht="15" customHeight="1" x14ac:dyDescent="0.2">
      <c r="B17" s="17" t="s">
        <v>117</v>
      </c>
      <c r="C17" s="18">
        <v>2518</v>
      </c>
      <c r="D17" s="18">
        <v>141</v>
      </c>
      <c r="E17" s="19">
        <v>2659</v>
      </c>
      <c r="F17" s="131"/>
      <c r="G17" s="131"/>
    </row>
    <row r="18" spans="2:8" ht="15" customHeight="1" x14ac:dyDescent="0.2">
      <c r="B18" s="17" t="s">
        <v>114</v>
      </c>
      <c r="C18" s="18">
        <v>51</v>
      </c>
      <c r="D18" s="18">
        <v>1</v>
      </c>
      <c r="E18" s="19">
        <v>52</v>
      </c>
      <c r="G18" s="131"/>
    </row>
    <row r="19" spans="2:8" ht="15" customHeight="1" x14ac:dyDescent="0.2">
      <c r="B19" s="24" t="s">
        <v>112</v>
      </c>
      <c r="C19" s="18">
        <v>44</v>
      </c>
      <c r="D19" s="18">
        <v>1</v>
      </c>
      <c r="E19" s="19">
        <v>45</v>
      </c>
    </row>
    <row r="20" spans="2:8" ht="15" customHeight="1" x14ac:dyDescent="0.2">
      <c r="B20" s="23"/>
      <c r="C20" s="36"/>
      <c r="D20" s="36"/>
      <c r="E20" s="22"/>
      <c r="H20" s="72"/>
    </row>
    <row r="21" spans="2:8" ht="15" customHeight="1" x14ac:dyDescent="0.2">
      <c r="B21" s="81" t="s">
        <v>262</v>
      </c>
      <c r="C21" s="9" t="s">
        <v>108</v>
      </c>
      <c r="D21" s="9" t="s">
        <v>107</v>
      </c>
      <c r="E21" s="21" t="s">
        <v>0</v>
      </c>
    </row>
    <row r="22" spans="2:8" ht="15" customHeight="1" x14ac:dyDescent="0.2">
      <c r="B22" s="17" t="s">
        <v>104</v>
      </c>
      <c r="C22" s="18">
        <v>2618</v>
      </c>
      <c r="D22" s="18">
        <v>218</v>
      </c>
      <c r="E22" s="71">
        <v>2836</v>
      </c>
    </row>
    <row r="23" spans="2:8" ht="15" customHeight="1" x14ac:dyDescent="0.2">
      <c r="B23" s="17" t="s">
        <v>102</v>
      </c>
      <c r="C23" s="18">
        <v>1170</v>
      </c>
      <c r="D23" s="18">
        <v>91</v>
      </c>
      <c r="E23" s="16">
        <v>1261</v>
      </c>
    </row>
    <row r="24" spans="2:8" ht="15" customHeight="1" x14ac:dyDescent="0.2">
      <c r="B24" s="254" t="s">
        <v>101</v>
      </c>
      <c r="C24" s="254"/>
      <c r="D24" s="254"/>
      <c r="E24" s="254"/>
    </row>
    <row r="25" spans="2:8" ht="15" customHeight="1" x14ac:dyDescent="0.2">
      <c r="B25" s="80"/>
      <c r="C25" s="80"/>
      <c r="D25" s="80"/>
      <c r="E25" s="80"/>
    </row>
    <row r="26" spans="2:8" ht="15" customHeight="1" x14ac:dyDescent="0.2">
      <c r="B26" s="252" t="s">
        <v>122</v>
      </c>
      <c r="C26" s="253"/>
      <c r="D26" s="80"/>
      <c r="E26" s="80"/>
    </row>
    <row r="27" spans="2:8" ht="15" customHeight="1" x14ac:dyDescent="0.2">
      <c r="B27" s="13" t="s">
        <v>119</v>
      </c>
      <c r="C27" s="18">
        <v>57</v>
      </c>
      <c r="D27" s="80"/>
      <c r="E27" s="80"/>
    </row>
    <row r="28" spans="2:8" ht="15" customHeight="1" x14ac:dyDescent="0.2">
      <c r="B28" s="13" t="s">
        <v>116</v>
      </c>
      <c r="C28" s="18">
        <v>130</v>
      </c>
      <c r="D28" s="80"/>
      <c r="E28" s="80"/>
    </row>
    <row r="29" spans="2:8" ht="15" customHeight="1" x14ac:dyDescent="0.2">
      <c r="B29" s="13" t="s">
        <v>113</v>
      </c>
      <c r="C29" s="18">
        <v>3</v>
      </c>
      <c r="D29" s="80"/>
      <c r="E29" s="80"/>
    </row>
    <row r="30" spans="2:8" ht="15" customHeight="1" x14ac:dyDescent="0.2">
      <c r="B30" s="2" t="s">
        <v>0</v>
      </c>
      <c r="C30" s="16">
        <f>C29+C28+C27</f>
        <v>190</v>
      </c>
      <c r="D30" s="80"/>
      <c r="E30" s="80"/>
    </row>
    <row r="31" spans="2:8" s="87" customFormat="1" ht="30" customHeight="1" x14ac:dyDescent="0.2">
      <c r="B31" s="254" t="s">
        <v>110</v>
      </c>
      <c r="C31" s="254"/>
      <c r="D31" s="110"/>
      <c r="E31" s="110"/>
      <c r="F31" s="86"/>
      <c r="H31" s="47"/>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1.8</v>
      </c>
      <c r="D34" s="11">
        <v>4.3</v>
      </c>
      <c r="E34" s="80"/>
    </row>
    <row r="35" spans="2:8" ht="12.75" x14ac:dyDescent="0.2">
      <c r="B35" s="113" t="s">
        <v>96</v>
      </c>
      <c r="C35" s="8">
        <v>0.1</v>
      </c>
      <c r="D35" s="8">
        <v>0.3</v>
      </c>
      <c r="E35" s="80"/>
      <c r="F35" s="69"/>
      <c r="H35" s="69"/>
    </row>
    <row r="36" spans="2:8" ht="12.75" x14ac:dyDescent="0.2">
      <c r="B36" s="113" t="s">
        <v>88</v>
      </c>
      <c r="C36" s="8">
        <v>12.5</v>
      </c>
      <c r="D36" s="8">
        <v>11.8</v>
      </c>
      <c r="E36" s="80"/>
      <c r="F36" s="69"/>
      <c r="H36" s="69"/>
    </row>
    <row r="37" spans="2:8" ht="12.75" x14ac:dyDescent="0.2">
      <c r="B37" s="113" t="s">
        <v>87</v>
      </c>
      <c r="C37" s="34">
        <v>0</v>
      </c>
      <c r="D37" s="8">
        <v>0.6</v>
      </c>
      <c r="E37" s="80"/>
      <c r="F37" s="69"/>
      <c r="H37" s="69"/>
    </row>
    <row r="38" spans="2:8" ht="12.75" x14ac:dyDescent="0.2">
      <c r="B38" s="113" t="s">
        <v>301</v>
      </c>
      <c r="C38" s="8">
        <v>12.6</v>
      </c>
      <c r="D38" s="8">
        <v>29.1</v>
      </c>
      <c r="E38" s="80"/>
      <c r="F38" s="69"/>
      <c r="H38" s="69"/>
    </row>
    <row r="39" spans="2:8" ht="12.75" x14ac:dyDescent="0.2">
      <c r="B39" s="113" t="s">
        <v>302</v>
      </c>
      <c r="C39" s="8">
        <v>72.8</v>
      </c>
      <c r="D39" s="8">
        <v>53.8</v>
      </c>
      <c r="E39" s="80"/>
      <c r="F39" s="69"/>
      <c r="H39" s="69"/>
    </row>
    <row r="40" spans="2:8" ht="12.75" x14ac:dyDescent="0.2">
      <c r="B40" s="114" t="s">
        <v>303</v>
      </c>
      <c r="C40" s="6">
        <v>0.1</v>
      </c>
      <c r="D40" s="6">
        <v>0.1</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9.5</v>
      </c>
      <c r="D44" s="119">
        <v>10.8</v>
      </c>
      <c r="F44" s="69"/>
      <c r="H44" s="69"/>
    </row>
    <row r="45" spans="2:8" ht="25.5" x14ac:dyDescent="0.2">
      <c r="B45" s="13" t="s">
        <v>308</v>
      </c>
      <c r="C45" s="119">
        <v>0.3</v>
      </c>
      <c r="D45" s="119">
        <v>1</v>
      </c>
      <c r="F45" s="69"/>
      <c r="H45" s="69"/>
    </row>
    <row r="46" spans="2:8" ht="12.75" x14ac:dyDescent="0.2">
      <c r="B46" s="13" t="s">
        <v>75</v>
      </c>
      <c r="C46" s="119">
        <v>0.8</v>
      </c>
      <c r="D46" s="119">
        <v>0.8</v>
      </c>
      <c r="F46" s="69"/>
      <c r="H46" s="69"/>
    </row>
    <row r="47" spans="2:8" ht="12.75" x14ac:dyDescent="0.2">
      <c r="B47" s="13" t="s">
        <v>74</v>
      </c>
      <c r="C47" s="119">
        <v>3.8</v>
      </c>
      <c r="D47" s="119">
        <v>3.2</v>
      </c>
      <c r="F47" s="69"/>
      <c r="H47" s="69"/>
    </row>
    <row r="48" spans="2:8" ht="12.75" x14ac:dyDescent="0.2">
      <c r="B48" s="13" t="s">
        <v>73</v>
      </c>
      <c r="C48" s="119">
        <v>0.7</v>
      </c>
      <c r="D48" s="119">
        <v>1.1000000000000001</v>
      </c>
      <c r="F48" s="69"/>
      <c r="H48" s="69"/>
    </row>
    <row r="49" spans="2:8" ht="12.75" x14ac:dyDescent="0.2">
      <c r="B49" s="13" t="s">
        <v>71</v>
      </c>
      <c r="C49" s="119">
        <v>3</v>
      </c>
      <c r="D49" s="119">
        <v>3.1</v>
      </c>
      <c r="F49" s="69"/>
      <c r="H49" s="69"/>
    </row>
    <row r="50" spans="2:8" ht="12.75" x14ac:dyDescent="0.2">
      <c r="B50" s="13" t="s">
        <v>69</v>
      </c>
      <c r="C50" s="119">
        <v>4.0999999999999996</v>
      </c>
      <c r="D50" s="119">
        <v>4.0999999999999996</v>
      </c>
      <c r="F50" s="69"/>
      <c r="H50" s="69"/>
    </row>
    <row r="51" spans="2:8" ht="12.75" x14ac:dyDescent="0.2">
      <c r="B51" s="13" t="s">
        <v>67</v>
      </c>
      <c r="C51" s="119">
        <v>53.9</v>
      </c>
      <c r="D51" s="119">
        <v>52.1</v>
      </c>
      <c r="F51" s="69"/>
      <c r="H51" s="69"/>
    </row>
    <row r="52" spans="2:8" ht="12.75" x14ac:dyDescent="0.2">
      <c r="B52" s="13" t="s">
        <v>65</v>
      </c>
      <c r="C52" s="119">
        <v>20</v>
      </c>
      <c r="D52" s="119">
        <v>20.9</v>
      </c>
      <c r="F52" s="69"/>
      <c r="H52" s="69"/>
    </row>
    <row r="53" spans="2:8" ht="15" customHeight="1" x14ac:dyDescent="0.2">
      <c r="B53" s="13" t="s">
        <v>151</v>
      </c>
      <c r="C53" s="119">
        <v>2.2000000000000002</v>
      </c>
      <c r="D53" s="119">
        <v>5.4</v>
      </c>
      <c r="F53" s="69"/>
      <c r="H53" s="69"/>
    </row>
    <row r="54" spans="2:8" ht="15" customHeight="1" x14ac:dyDescent="0.2">
      <c r="B54" s="2" t="s">
        <v>152</v>
      </c>
      <c r="C54" s="120">
        <v>96.1</v>
      </c>
      <c r="D54" s="120">
        <v>97.1</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1.8</v>
      </c>
      <c r="H58" s="69"/>
    </row>
    <row r="59" spans="2:8" ht="15" customHeight="1" x14ac:dyDescent="0.2">
      <c r="B59" s="4" t="s">
        <v>12</v>
      </c>
      <c r="C59" s="31">
        <v>7.1</v>
      </c>
      <c r="H59" s="69"/>
    </row>
    <row r="60" spans="2:8" ht="15" customHeight="1" x14ac:dyDescent="0.2">
      <c r="B60" s="4" t="s">
        <v>10</v>
      </c>
      <c r="C60" s="31">
        <v>8.5</v>
      </c>
      <c r="H60" s="69"/>
    </row>
    <row r="61" spans="2:8" ht="15" customHeight="1" x14ac:dyDescent="0.2">
      <c r="B61" s="4" t="s">
        <v>7</v>
      </c>
      <c r="C61" s="31">
        <v>15.2</v>
      </c>
      <c r="H61" s="69"/>
    </row>
    <row r="62" spans="2:8" ht="15" customHeight="1" x14ac:dyDescent="0.2">
      <c r="B62" s="4" t="s">
        <v>4</v>
      </c>
      <c r="C62" s="31">
        <v>15.5</v>
      </c>
      <c r="H62" s="69"/>
    </row>
    <row r="63" spans="2:8" ht="15" customHeight="1" x14ac:dyDescent="0.2">
      <c r="B63" s="4" t="s">
        <v>2</v>
      </c>
      <c r="C63" s="31">
        <v>13.7</v>
      </c>
      <c r="H63" s="69"/>
    </row>
    <row r="64" spans="2:8" ht="15" customHeight="1" x14ac:dyDescent="0.2">
      <c r="B64" s="4" t="s">
        <v>125</v>
      </c>
      <c r="C64" s="31">
        <v>13.5</v>
      </c>
      <c r="H64" s="69"/>
    </row>
    <row r="65" spans="2:8" ht="15" customHeight="1" x14ac:dyDescent="0.2">
      <c r="B65" s="4" t="s">
        <v>126</v>
      </c>
      <c r="C65" s="31">
        <v>13.6</v>
      </c>
      <c r="H65" s="69"/>
    </row>
    <row r="66" spans="2:8" ht="15" customHeight="1" x14ac:dyDescent="0.2">
      <c r="B66" s="3" t="s">
        <v>1</v>
      </c>
      <c r="C66" s="33">
        <v>11.1</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2.6</v>
      </c>
      <c r="H70" s="69"/>
    </row>
    <row r="71" spans="2:8" ht="15" customHeight="1" x14ac:dyDescent="0.2">
      <c r="B71" s="8" t="s">
        <v>55</v>
      </c>
      <c r="C71" s="41">
        <v>0.8</v>
      </c>
      <c r="H71" s="69"/>
    </row>
    <row r="72" spans="2:8" ht="15" customHeight="1" x14ac:dyDescent="0.2">
      <c r="B72" s="8" t="s">
        <v>52</v>
      </c>
      <c r="C72" s="41">
        <v>15.9</v>
      </c>
      <c r="H72" s="69"/>
    </row>
    <row r="73" spans="2:8" ht="15" customHeight="1" x14ac:dyDescent="0.2">
      <c r="B73" s="8" t="s">
        <v>48</v>
      </c>
      <c r="C73" s="41">
        <v>11.8</v>
      </c>
      <c r="H73" s="69"/>
    </row>
    <row r="74" spans="2:8" ht="30" customHeight="1" x14ac:dyDescent="0.2">
      <c r="B74" s="8" t="s">
        <v>44</v>
      </c>
      <c r="C74" s="41">
        <v>5.0999999999999996</v>
      </c>
      <c r="H74" s="69"/>
    </row>
    <row r="75" spans="2:8" ht="15" customHeight="1" x14ac:dyDescent="0.2">
      <c r="B75" s="8" t="s">
        <v>40</v>
      </c>
      <c r="C75" s="41">
        <v>55</v>
      </c>
    </row>
    <row r="76" spans="2:8" ht="15" customHeight="1" x14ac:dyDescent="0.2">
      <c r="B76" s="8" t="s">
        <v>36</v>
      </c>
      <c r="C76" s="41">
        <v>0</v>
      </c>
    </row>
    <row r="77" spans="2:8" ht="15" customHeight="1" x14ac:dyDescent="0.2">
      <c r="B77" s="8" t="s">
        <v>32</v>
      </c>
      <c r="C77" s="41">
        <v>2.4</v>
      </c>
      <c r="D77" s="12"/>
    </row>
    <row r="78" spans="2:8" ht="15" customHeight="1" x14ac:dyDescent="0.2">
      <c r="B78" s="8" t="s">
        <v>28</v>
      </c>
      <c r="C78" s="41">
        <v>1.1000000000000001</v>
      </c>
    </row>
    <row r="79" spans="2:8" ht="15" customHeight="1" x14ac:dyDescent="0.2">
      <c r="B79" s="6" t="s">
        <v>25</v>
      </c>
      <c r="C79" s="42">
        <v>5.3</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9.3000000000000007</v>
      </c>
    </row>
    <row r="84" spans="2:8" ht="12.75" x14ac:dyDescent="0.2">
      <c r="B84" s="8" t="s">
        <v>307</v>
      </c>
      <c r="C84" s="38">
        <v>5.4</v>
      </c>
      <c r="D84" s="69"/>
      <c r="F84" s="69"/>
      <c r="H84" s="69"/>
    </row>
    <row r="85" spans="2:8" ht="12.75" x14ac:dyDescent="0.2">
      <c r="B85" s="8" t="s">
        <v>51</v>
      </c>
      <c r="C85" s="38">
        <v>1.4</v>
      </c>
      <c r="D85" s="69"/>
      <c r="F85" s="69"/>
      <c r="H85" s="69"/>
    </row>
    <row r="86" spans="2:8" ht="12.75" x14ac:dyDescent="0.2">
      <c r="B86" s="8" t="s">
        <v>306</v>
      </c>
      <c r="C86" s="38">
        <v>1.4</v>
      </c>
      <c r="D86" s="69"/>
      <c r="F86" s="69"/>
      <c r="H86" s="69"/>
    </row>
    <row r="87" spans="2:8" ht="15" x14ac:dyDescent="0.2">
      <c r="B87" s="8" t="s">
        <v>47</v>
      </c>
      <c r="C87" s="38">
        <f>6.8+36.6</f>
        <v>43.4</v>
      </c>
      <c r="D87" s="69"/>
      <c r="F87" s="69"/>
      <c r="H87" s="69"/>
    </row>
    <row r="88" spans="2:8" ht="12.75" x14ac:dyDescent="0.2">
      <c r="B88" s="8" t="s">
        <v>43</v>
      </c>
      <c r="C88" s="38">
        <v>9.4</v>
      </c>
      <c r="D88" s="69"/>
      <c r="F88" s="69"/>
      <c r="H88" s="69"/>
    </row>
    <row r="89" spans="2:8" ht="12.75" x14ac:dyDescent="0.2">
      <c r="B89" s="8" t="s">
        <v>39</v>
      </c>
      <c r="C89" s="38">
        <v>19.7</v>
      </c>
      <c r="D89" s="69"/>
      <c r="F89" s="69"/>
      <c r="H89" s="69"/>
    </row>
    <row r="90" spans="2:8" ht="12.75" x14ac:dyDescent="0.2">
      <c r="B90" s="8" t="s">
        <v>35</v>
      </c>
      <c r="C90" s="38">
        <v>2</v>
      </c>
      <c r="D90" s="69"/>
      <c r="F90" s="69"/>
      <c r="H90" s="69"/>
    </row>
    <row r="91" spans="2:8" ht="12.75" x14ac:dyDescent="0.2">
      <c r="B91" s="8" t="s">
        <v>31</v>
      </c>
      <c r="C91" s="38">
        <v>3.5</v>
      </c>
      <c r="D91" s="69"/>
      <c r="F91" s="69"/>
      <c r="H91" s="69"/>
    </row>
    <row r="92" spans="2:8" ht="12.75" x14ac:dyDescent="0.2">
      <c r="B92" s="8" t="s">
        <v>27</v>
      </c>
      <c r="C92" s="38">
        <v>1.3</v>
      </c>
      <c r="D92" s="69"/>
      <c r="F92" s="69"/>
      <c r="H92" s="69"/>
    </row>
    <row r="93" spans="2:8" ht="12.75" x14ac:dyDescent="0.2">
      <c r="B93" s="8" t="s">
        <v>304</v>
      </c>
      <c r="C93" s="38">
        <v>0.4</v>
      </c>
      <c r="D93" s="69"/>
      <c r="F93" s="69"/>
      <c r="H93" s="69"/>
    </row>
    <row r="94" spans="2:8" ht="12.75" x14ac:dyDescent="0.2">
      <c r="B94" s="8" t="s">
        <v>305</v>
      </c>
      <c r="C94" s="38">
        <v>0.4</v>
      </c>
      <c r="D94" s="69"/>
      <c r="F94" s="69"/>
      <c r="H94" s="69"/>
    </row>
    <row r="95" spans="2:8" ht="12.75" x14ac:dyDescent="0.2">
      <c r="B95" s="8" t="s">
        <v>24</v>
      </c>
      <c r="C95" s="38">
        <v>1.4</v>
      </c>
      <c r="D95" s="69"/>
      <c r="F95" s="69"/>
      <c r="H95" s="69"/>
    </row>
    <row r="96" spans="2:8" ht="12.75" x14ac:dyDescent="0.2">
      <c r="B96" s="8" t="s">
        <v>20</v>
      </c>
      <c r="C96" s="38">
        <v>0.6</v>
      </c>
      <c r="D96" s="69"/>
      <c r="F96" s="69"/>
      <c r="H96" s="69"/>
    </row>
    <row r="97" spans="2:8" ht="12.75" x14ac:dyDescent="0.2">
      <c r="B97" s="8" t="s">
        <v>17</v>
      </c>
      <c r="C97" s="38">
        <v>0.2</v>
      </c>
      <c r="D97" s="69"/>
      <c r="F97" s="69"/>
      <c r="H97" s="69"/>
    </row>
    <row r="98" spans="2:8" ht="12.75" x14ac:dyDescent="0.2">
      <c r="B98" s="6" t="s">
        <v>14</v>
      </c>
      <c r="C98" s="39">
        <v>0</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12</v>
      </c>
      <c r="F102" s="69"/>
      <c r="H102" s="69"/>
    </row>
    <row r="103" spans="2:8" ht="12.75" x14ac:dyDescent="0.2">
      <c r="B103" s="4" t="s">
        <v>53</v>
      </c>
      <c r="C103" s="32">
        <v>6</v>
      </c>
      <c r="F103" s="69"/>
      <c r="H103" s="69"/>
    </row>
    <row r="104" spans="2:8" ht="12.75" x14ac:dyDescent="0.2">
      <c r="B104" s="4" t="s">
        <v>49</v>
      </c>
      <c r="C104" s="32">
        <v>5.6</v>
      </c>
      <c r="F104" s="69"/>
      <c r="H104" s="69"/>
    </row>
    <row r="105" spans="2:8" ht="12.75" x14ac:dyDescent="0.2">
      <c r="B105" s="4" t="s">
        <v>45</v>
      </c>
      <c r="C105" s="32">
        <v>1.6</v>
      </c>
      <c r="F105" s="69"/>
      <c r="H105" s="69"/>
    </row>
    <row r="106" spans="2:8" ht="12.75" x14ac:dyDescent="0.2">
      <c r="B106" s="4" t="s">
        <v>41</v>
      </c>
      <c r="C106" s="32">
        <v>0.4</v>
      </c>
      <c r="F106" s="69"/>
      <c r="H106" s="69"/>
    </row>
    <row r="107" spans="2:8" ht="12.75" x14ac:dyDescent="0.2">
      <c r="B107" s="4" t="s">
        <v>37</v>
      </c>
      <c r="C107" s="32">
        <v>16.399999999999999</v>
      </c>
      <c r="F107" s="69"/>
      <c r="H107" s="69"/>
    </row>
    <row r="108" spans="2:8" ht="12.75" x14ac:dyDescent="0.2">
      <c r="B108" s="4" t="s">
        <v>33</v>
      </c>
      <c r="C108" s="32">
        <v>0.4</v>
      </c>
      <c r="F108" s="69"/>
      <c r="H108" s="69"/>
    </row>
    <row r="109" spans="2:8" ht="12.75" x14ac:dyDescent="0.2">
      <c r="B109" s="4" t="s">
        <v>29</v>
      </c>
      <c r="C109" s="32">
        <v>5.6</v>
      </c>
      <c r="F109" s="69"/>
      <c r="H109" s="69"/>
    </row>
    <row r="110" spans="2:8" ht="12.75" x14ac:dyDescent="0.2">
      <c r="B110" s="4" t="s">
        <v>26</v>
      </c>
      <c r="C110" s="32">
        <v>0.4</v>
      </c>
      <c r="F110" s="69"/>
      <c r="H110" s="69"/>
    </row>
    <row r="111" spans="2:8" ht="12.75" x14ac:dyDescent="0.2">
      <c r="B111" s="4" t="s">
        <v>127</v>
      </c>
      <c r="C111" s="32">
        <v>0</v>
      </c>
      <c r="F111" s="69"/>
      <c r="H111" s="69"/>
    </row>
    <row r="112" spans="2:8" ht="12.75" x14ac:dyDescent="0.2">
      <c r="B112" s="8" t="s">
        <v>128</v>
      </c>
      <c r="C112" s="32">
        <v>5.6</v>
      </c>
      <c r="F112" s="69"/>
      <c r="H112" s="69"/>
    </row>
    <row r="113" spans="2:8" ht="12.75" x14ac:dyDescent="0.2">
      <c r="B113" s="8" t="s">
        <v>129</v>
      </c>
      <c r="C113" s="32">
        <v>38</v>
      </c>
      <c r="F113" s="69"/>
      <c r="H113" s="69"/>
    </row>
    <row r="114" spans="2:8" ht="12.75" x14ac:dyDescent="0.2">
      <c r="B114" s="6" t="s">
        <v>18</v>
      </c>
      <c r="C114" s="32">
        <v>8</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6.4</v>
      </c>
      <c r="D118" s="31">
        <v>3.8</v>
      </c>
      <c r="F118" s="69"/>
      <c r="H118" s="69"/>
    </row>
    <row r="119" spans="2:8" ht="12.75" x14ac:dyDescent="0.2">
      <c r="B119" s="4" t="s">
        <v>16</v>
      </c>
      <c r="C119" s="44">
        <v>9.1999999999999993</v>
      </c>
      <c r="D119" s="31">
        <v>3.4</v>
      </c>
      <c r="F119" s="69"/>
      <c r="H119" s="69"/>
    </row>
    <row r="120" spans="2:8" ht="12.75" x14ac:dyDescent="0.2">
      <c r="B120" s="4" t="s">
        <v>13</v>
      </c>
      <c r="C120" s="44">
        <v>9.6999999999999993</v>
      </c>
      <c r="D120" s="31">
        <v>2.5</v>
      </c>
      <c r="F120" s="69"/>
      <c r="H120" s="69"/>
    </row>
    <row r="121" spans="2:8" ht="12.75" x14ac:dyDescent="0.2">
      <c r="B121" s="4" t="s">
        <v>11</v>
      </c>
      <c r="C121" s="44">
        <v>3.2</v>
      </c>
      <c r="D121" s="31">
        <v>4</v>
      </c>
      <c r="F121" s="69"/>
      <c r="H121" s="69"/>
    </row>
    <row r="122" spans="2:8" ht="12.75" x14ac:dyDescent="0.2">
      <c r="B122" s="4" t="s">
        <v>9</v>
      </c>
      <c r="C122" s="44">
        <v>40.9</v>
      </c>
      <c r="D122" s="31">
        <v>45.6</v>
      </c>
      <c r="F122" s="69"/>
      <c r="H122" s="69"/>
    </row>
    <row r="123" spans="2:8" ht="12.75" x14ac:dyDescent="0.2">
      <c r="B123" s="4" t="s">
        <v>6</v>
      </c>
      <c r="C123" s="44">
        <v>27.4</v>
      </c>
      <c r="D123" s="31">
        <v>10.6</v>
      </c>
      <c r="F123" s="69"/>
      <c r="H123" s="69"/>
    </row>
    <row r="124" spans="2:8" ht="12.75" x14ac:dyDescent="0.2">
      <c r="B124" s="3" t="s">
        <v>3</v>
      </c>
      <c r="C124" s="45">
        <v>3.3</v>
      </c>
      <c r="D124" s="33">
        <v>30.1</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86.1</v>
      </c>
      <c r="F128" s="69"/>
      <c r="H128" s="69"/>
    </row>
    <row r="129" spans="2:8" ht="12.75" x14ac:dyDescent="0.2">
      <c r="B129" s="10" t="s">
        <v>54</v>
      </c>
      <c r="C129" s="32">
        <v>2.8</v>
      </c>
      <c r="F129" s="69"/>
      <c r="H129" s="69"/>
    </row>
    <row r="130" spans="2:8" ht="12.75" x14ac:dyDescent="0.2">
      <c r="B130" s="10" t="s">
        <v>50</v>
      </c>
      <c r="C130" s="32">
        <v>0</v>
      </c>
      <c r="F130" s="69"/>
      <c r="H130" s="69"/>
    </row>
    <row r="131" spans="2:8" ht="12.75" x14ac:dyDescent="0.2">
      <c r="B131" s="10" t="s">
        <v>46</v>
      </c>
      <c r="C131" s="32">
        <v>0.4</v>
      </c>
      <c r="F131" s="69"/>
      <c r="H131" s="69"/>
    </row>
    <row r="132" spans="2:8" ht="12.75" x14ac:dyDescent="0.2">
      <c r="B132" s="10" t="s">
        <v>42</v>
      </c>
      <c r="C132" s="32">
        <v>0</v>
      </c>
      <c r="F132" s="69"/>
      <c r="H132" s="69"/>
    </row>
    <row r="133" spans="2:8" ht="12.75" x14ac:dyDescent="0.2">
      <c r="B133" s="10" t="s">
        <v>38</v>
      </c>
      <c r="C133" s="32">
        <v>0</v>
      </c>
      <c r="F133" s="69"/>
      <c r="H133" s="69"/>
    </row>
    <row r="134" spans="2:8" ht="15" customHeight="1" x14ac:dyDescent="0.2">
      <c r="B134" s="10" t="s">
        <v>34</v>
      </c>
      <c r="C134" s="32">
        <v>9</v>
      </c>
    </row>
    <row r="135" spans="2:8" ht="15" customHeight="1" x14ac:dyDescent="0.2">
      <c r="B135" s="10" t="s">
        <v>30</v>
      </c>
      <c r="C135" s="32">
        <v>1.8</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68.3</v>
      </c>
    </row>
    <row r="140" spans="2:8" ht="30" customHeight="1" x14ac:dyDescent="0.2">
      <c r="B140" s="24" t="s">
        <v>263</v>
      </c>
      <c r="C140" s="29">
        <v>42</v>
      </c>
    </row>
    <row r="141" spans="2:8" ht="15" customHeight="1" x14ac:dyDescent="0.2"/>
    <row r="142" spans="2:8" ht="15" customHeight="1" x14ac:dyDescent="0.2">
      <c r="B142" s="252" t="s">
        <v>320</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69</v>
      </c>
      <c r="D144" s="91">
        <v>120</v>
      </c>
      <c r="E144" s="92">
        <v>384</v>
      </c>
      <c r="F144" s="90">
        <v>308</v>
      </c>
      <c r="G144" s="93">
        <v>109</v>
      </c>
      <c r="H144" s="97">
        <v>13</v>
      </c>
    </row>
    <row r="145" spans="2:8" ht="15" customHeight="1" x14ac:dyDescent="0.2">
      <c r="B145" s="50" t="s">
        <v>85</v>
      </c>
      <c r="C145" s="94">
        <v>15</v>
      </c>
      <c r="D145" s="95">
        <v>31</v>
      </c>
      <c r="E145" s="96">
        <v>102</v>
      </c>
      <c r="F145" s="94">
        <v>75</v>
      </c>
      <c r="G145" s="97">
        <v>42</v>
      </c>
      <c r="H145" s="97">
        <v>4</v>
      </c>
    </row>
    <row r="146" spans="2:8" ht="15" customHeight="1" x14ac:dyDescent="0.2">
      <c r="B146" s="50" t="s">
        <v>84</v>
      </c>
      <c r="C146" s="94">
        <v>41</v>
      </c>
      <c r="D146" s="95">
        <v>56</v>
      </c>
      <c r="E146" s="96">
        <v>138</v>
      </c>
      <c r="F146" s="94">
        <v>83</v>
      </c>
      <c r="G146" s="97">
        <v>42</v>
      </c>
      <c r="H146" s="97">
        <v>17</v>
      </c>
    </row>
    <row r="147" spans="2:8" ht="15" customHeight="1" x14ac:dyDescent="0.2">
      <c r="B147" s="50" t="s">
        <v>79</v>
      </c>
      <c r="C147" s="94">
        <v>21</v>
      </c>
      <c r="D147" s="95">
        <v>35</v>
      </c>
      <c r="E147" s="96">
        <v>121</v>
      </c>
      <c r="F147" s="94">
        <v>63</v>
      </c>
      <c r="G147" s="97">
        <v>48</v>
      </c>
      <c r="H147" s="97">
        <v>19</v>
      </c>
    </row>
    <row r="148" spans="2:8" ht="15" customHeight="1" x14ac:dyDescent="0.2">
      <c r="B148" s="50" t="s">
        <v>77</v>
      </c>
      <c r="C148" s="94">
        <v>6</v>
      </c>
      <c r="D148" s="95">
        <v>8</v>
      </c>
      <c r="E148" s="96">
        <v>9</v>
      </c>
      <c r="F148" s="94">
        <v>9</v>
      </c>
      <c r="G148" s="97">
        <v>0</v>
      </c>
      <c r="H148" s="97">
        <v>0</v>
      </c>
    </row>
    <row r="149" spans="2:8" ht="15" customHeight="1" x14ac:dyDescent="0.2">
      <c r="B149" s="50" t="s">
        <v>277</v>
      </c>
      <c r="C149" s="94">
        <v>38</v>
      </c>
      <c r="D149" s="95">
        <v>71</v>
      </c>
      <c r="E149" s="96">
        <v>168</v>
      </c>
      <c r="F149" s="94">
        <v>138</v>
      </c>
      <c r="G149" s="97">
        <v>48</v>
      </c>
      <c r="H149" s="97">
        <v>9</v>
      </c>
    </row>
    <row r="150" spans="2:8" ht="15" customHeight="1" x14ac:dyDescent="0.2">
      <c r="B150" s="50" t="s">
        <v>280</v>
      </c>
      <c r="C150" s="94">
        <v>60</v>
      </c>
      <c r="D150" s="95">
        <v>121</v>
      </c>
      <c r="E150" s="96">
        <v>241</v>
      </c>
      <c r="F150" s="94">
        <v>211</v>
      </c>
      <c r="G150" s="97">
        <v>79</v>
      </c>
      <c r="H150" s="97">
        <v>32</v>
      </c>
    </row>
    <row r="151" spans="2:8" ht="15" customHeight="1" x14ac:dyDescent="0.2">
      <c r="B151" s="50" t="s">
        <v>76</v>
      </c>
      <c r="C151" s="94">
        <v>113</v>
      </c>
      <c r="D151" s="95">
        <v>207</v>
      </c>
      <c r="E151" s="96">
        <v>518</v>
      </c>
      <c r="F151" s="94">
        <v>378</v>
      </c>
      <c r="G151" s="97">
        <v>174</v>
      </c>
      <c r="H151" s="97">
        <v>37</v>
      </c>
    </row>
    <row r="152" spans="2:8" ht="15" customHeight="1" x14ac:dyDescent="0.2">
      <c r="B152" s="50" t="s">
        <v>72</v>
      </c>
      <c r="C152" s="94">
        <v>33</v>
      </c>
      <c r="D152" s="95">
        <v>70</v>
      </c>
      <c r="E152" s="96">
        <v>152</v>
      </c>
      <c r="F152" s="94">
        <v>94</v>
      </c>
      <c r="G152" s="97">
        <v>50</v>
      </c>
      <c r="H152" s="97">
        <v>4</v>
      </c>
    </row>
    <row r="153" spans="2:8" ht="15" customHeight="1" x14ac:dyDescent="0.2">
      <c r="B153" s="50" t="s">
        <v>278</v>
      </c>
      <c r="C153" s="94">
        <v>47</v>
      </c>
      <c r="D153" s="95">
        <v>79</v>
      </c>
      <c r="E153" s="96">
        <v>275</v>
      </c>
      <c r="F153" s="94">
        <v>220</v>
      </c>
      <c r="G153" s="97">
        <v>125</v>
      </c>
      <c r="H153" s="97">
        <v>26</v>
      </c>
    </row>
    <row r="154" spans="2:8" ht="15" customHeight="1" x14ac:dyDescent="0.2">
      <c r="B154" s="50" t="s">
        <v>279</v>
      </c>
      <c r="C154" s="94">
        <v>71</v>
      </c>
      <c r="D154" s="95">
        <v>161</v>
      </c>
      <c r="E154" s="96">
        <v>309</v>
      </c>
      <c r="F154" s="94">
        <v>184</v>
      </c>
      <c r="G154" s="97">
        <v>113</v>
      </c>
      <c r="H154" s="99">
        <v>17</v>
      </c>
    </row>
    <row r="155" spans="2:8" ht="15" customHeight="1" x14ac:dyDescent="0.2">
      <c r="B155" s="50" t="s">
        <v>70</v>
      </c>
      <c r="C155" s="94">
        <v>16</v>
      </c>
      <c r="D155" s="95">
        <v>29</v>
      </c>
      <c r="E155" s="96">
        <v>61</v>
      </c>
      <c r="F155" s="94">
        <v>66</v>
      </c>
      <c r="G155" s="97">
        <v>33</v>
      </c>
      <c r="H155" s="99">
        <v>5</v>
      </c>
    </row>
    <row r="156" spans="2:8" ht="15" customHeight="1" x14ac:dyDescent="0.2">
      <c r="B156" s="50" t="s">
        <v>68</v>
      </c>
      <c r="C156" s="94">
        <v>38</v>
      </c>
      <c r="D156" s="95">
        <v>91</v>
      </c>
      <c r="E156" s="96">
        <v>195</v>
      </c>
      <c r="F156" s="94">
        <v>127</v>
      </c>
      <c r="G156" s="97">
        <v>30</v>
      </c>
      <c r="H156" s="99">
        <v>49</v>
      </c>
    </row>
    <row r="157" spans="2:8" ht="15" customHeight="1" x14ac:dyDescent="0.2">
      <c r="B157" s="79" t="s">
        <v>66</v>
      </c>
      <c r="C157" s="98">
        <v>568</v>
      </c>
      <c r="D157" s="100">
        <v>1079</v>
      </c>
      <c r="E157" s="101">
        <v>2673</v>
      </c>
      <c r="F157" s="98">
        <v>1956</v>
      </c>
      <c r="G157" s="102">
        <v>893</v>
      </c>
      <c r="H157" s="103">
        <v>232</v>
      </c>
    </row>
    <row r="158" spans="2:8" ht="15" customHeight="1" x14ac:dyDescent="0.2">
      <c r="B158" s="50" t="s">
        <v>149</v>
      </c>
      <c r="C158" s="94">
        <v>12</v>
      </c>
      <c r="D158" s="95">
        <v>14</v>
      </c>
      <c r="E158" s="96">
        <v>50</v>
      </c>
      <c r="F158" s="94">
        <v>42</v>
      </c>
      <c r="G158" s="97">
        <v>18</v>
      </c>
      <c r="H158" s="99">
        <v>10</v>
      </c>
    </row>
    <row r="159" spans="2:8" ht="15" customHeight="1" x14ac:dyDescent="0.2">
      <c r="B159" s="50" t="s">
        <v>148</v>
      </c>
      <c r="C159" s="94">
        <v>11</v>
      </c>
      <c r="D159" s="95">
        <v>25</v>
      </c>
      <c r="E159" s="96">
        <v>47</v>
      </c>
      <c r="F159" s="94">
        <v>53</v>
      </c>
      <c r="G159" s="97">
        <v>2</v>
      </c>
      <c r="H159" s="99">
        <v>2</v>
      </c>
    </row>
    <row r="160" spans="2:8" ht="15" customHeight="1" x14ac:dyDescent="0.2">
      <c r="B160" s="50" t="s">
        <v>150</v>
      </c>
      <c r="C160" s="94">
        <v>0</v>
      </c>
      <c r="D160" s="95">
        <v>1</v>
      </c>
      <c r="E160" s="96">
        <v>4</v>
      </c>
      <c r="F160" s="94">
        <v>0</v>
      </c>
      <c r="G160" s="97">
        <v>0</v>
      </c>
      <c r="H160" s="99">
        <v>0</v>
      </c>
    </row>
    <row r="161" spans="2:8" ht="15" customHeight="1" x14ac:dyDescent="0.2">
      <c r="B161" s="50" t="s">
        <v>253</v>
      </c>
      <c r="C161" s="94">
        <v>7</v>
      </c>
      <c r="D161" s="95">
        <v>15</v>
      </c>
      <c r="E161" s="96">
        <v>38</v>
      </c>
      <c r="F161" s="94">
        <v>20</v>
      </c>
      <c r="G161" s="97">
        <v>20</v>
      </c>
      <c r="H161" s="99">
        <v>4</v>
      </c>
    </row>
    <row r="162" spans="2:8" ht="15" customHeight="1" x14ac:dyDescent="0.2">
      <c r="B162" s="50" t="s">
        <v>282</v>
      </c>
      <c r="C162" s="94">
        <v>0</v>
      </c>
      <c r="D162" s="95">
        <v>0</v>
      </c>
      <c r="E162" s="96">
        <v>0</v>
      </c>
      <c r="F162" s="94">
        <v>3</v>
      </c>
      <c r="G162" s="97">
        <v>0</v>
      </c>
      <c r="H162" s="99">
        <v>0</v>
      </c>
    </row>
    <row r="163" spans="2:8" ht="15" customHeight="1" x14ac:dyDescent="0.2">
      <c r="B163" s="79" t="s">
        <v>64</v>
      </c>
      <c r="C163" s="98">
        <v>598</v>
      </c>
      <c r="D163" s="100">
        <v>1134</v>
      </c>
      <c r="E163" s="101">
        <v>2812</v>
      </c>
      <c r="F163" s="98">
        <v>2074</v>
      </c>
      <c r="G163" s="102">
        <v>933</v>
      </c>
      <c r="H163" s="103">
        <v>248</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3" spans="2:8" ht="12.75" x14ac:dyDescent="0.2"/>
    <row r="174" spans="2:8" ht="20.100000000000001" customHeight="1" x14ac:dyDescent="0.2">
      <c r="C174" s="69"/>
    </row>
    <row r="175" spans="2:8" ht="12.75" x14ac:dyDescent="0.2"/>
    <row r="177" spans="3:8" ht="12.75" x14ac:dyDescent="0.2">
      <c r="C177" s="69"/>
      <c r="D177" s="69"/>
      <c r="F177" s="69"/>
      <c r="H177" s="69"/>
    </row>
  </sheetData>
  <mergeCells count="14">
    <mergeCell ref="B3:F3"/>
    <mergeCell ref="A1:H1"/>
    <mergeCell ref="B31:C31"/>
    <mergeCell ref="B142:H142"/>
    <mergeCell ref="B24:E24"/>
    <mergeCell ref="B26:C26"/>
    <mergeCell ref="B13:F13"/>
    <mergeCell ref="B55:D55"/>
    <mergeCell ref="B57:C57"/>
    <mergeCell ref="B138:C138"/>
    <mergeCell ref="B69:C69"/>
    <mergeCell ref="B127:C127"/>
    <mergeCell ref="B101:C101"/>
    <mergeCell ref="B82:C82"/>
  </mergeCells>
  <hyperlinks>
    <hyperlink ref="I1" location="Sommaire!A1" display="Sommaire"/>
  </hyperlinks>
  <pageMargins left="0.25" right="0.25" top="0.75" bottom="0.75" header="0.3" footer="0.3"/>
  <pageSetup paperSize="8" scale="74" orientation="portrait" r:id="rId1"/>
  <rowBreaks count="1" manualBreakCount="1">
    <brk id="6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12.75"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290</v>
      </c>
      <c r="B1" s="260"/>
      <c r="C1" s="260"/>
      <c r="D1" s="260"/>
      <c r="E1" s="260"/>
      <c r="F1" s="260"/>
      <c r="G1" s="260"/>
      <c r="H1" s="260"/>
      <c r="I1" s="130" t="s">
        <v>311</v>
      </c>
    </row>
    <row r="2" spans="1:9" ht="15" customHeight="1" x14ac:dyDescent="0.2">
      <c r="A2" s="161"/>
      <c r="B2" s="161"/>
      <c r="C2" s="161"/>
      <c r="D2" s="161"/>
      <c r="E2" s="161"/>
      <c r="F2" s="161"/>
      <c r="H2" s="69"/>
      <c r="I2" s="130"/>
    </row>
    <row r="3" spans="1:9" ht="45" customHeight="1" x14ac:dyDescent="0.2">
      <c r="A3" s="75"/>
      <c r="B3" s="258" t="s">
        <v>310</v>
      </c>
      <c r="C3" s="258"/>
      <c r="D3" s="258"/>
      <c r="E3" s="258"/>
      <c r="F3" s="258"/>
      <c r="H3" s="69"/>
    </row>
    <row r="4" spans="1:9"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6093</v>
      </c>
      <c r="D6" s="28">
        <v>834</v>
      </c>
      <c r="E6" s="16">
        <v>6927</v>
      </c>
      <c r="F6" s="46">
        <v>249</v>
      </c>
    </row>
    <row r="7" spans="1:9" ht="15" customHeight="1" x14ac:dyDescent="0.2">
      <c r="B7" s="13" t="s">
        <v>118</v>
      </c>
      <c r="C7" s="28">
        <v>29</v>
      </c>
      <c r="D7" s="28">
        <v>1</v>
      </c>
      <c r="E7" s="16">
        <v>30</v>
      </c>
      <c r="F7" s="46">
        <v>0</v>
      </c>
    </row>
    <row r="8" spans="1:9" ht="15" customHeight="1" x14ac:dyDescent="0.2">
      <c r="B8" s="13" t="s">
        <v>115</v>
      </c>
      <c r="C8" s="28">
        <v>0</v>
      </c>
      <c r="D8" s="28">
        <v>0</v>
      </c>
      <c r="E8" s="19">
        <v>0</v>
      </c>
      <c r="F8" s="46">
        <v>0</v>
      </c>
    </row>
    <row r="9" spans="1:9" ht="15" customHeight="1" x14ac:dyDescent="0.2">
      <c r="B9" s="2" t="s">
        <v>0</v>
      </c>
      <c r="C9" s="70">
        <v>6122</v>
      </c>
      <c r="D9" s="70">
        <v>835</v>
      </c>
      <c r="E9" s="70">
        <v>6957</v>
      </c>
      <c r="F9" s="70">
        <v>249</v>
      </c>
    </row>
    <row r="10" spans="1:9" ht="15" customHeight="1" x14ac:dyDescent="0.2">
      <c r="B10" s="20" t="s">
        <v>111</v>
      </c>
      <c r="C10" s="29">
        <v>8</v>
      </c>
      <c r="D10" s="29">
        <v>0</v>
      </c>
      <c r="E10" s="16">
        <v>8</v>
      </c>
      <c r="F10" s="27" t="s">
        <v>105</v>
      </c>
    </row>
    <row r="11" spans="1:9" ht="15" customHeight="1" x14ac:dyDescent="0.2">
      <c r="B11" s="20" t="s">
        <v>109</v>
      </c>
      <c r="C11" s="29">
        <v>462</v>
      </c>
      <c r="D11" s="29">
        <v>28</v>
      </c>
      <c r="E11" s="16">
        <v>490</v>
      </c>
      <c r="F11" s="27" t="s">
        <v>105</v>
      </c>
      <c r="H11" s="72"/>
    </row>
    <row r="12" spans="1:9" ht="15" customHeight="1" x14ac:dyDescent="0.2">
      <c r="B12" s="20" t="s">
        <v>106</v>
      </c>
      <c r="C12" s="28">
        <v>5833</v>
      </c>
      <c r="D12" s="28">
        <v>813</v>
      </c>
      <c r="E12" s="19">
        <v>6646</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06" t="s">
        <v>261</v>
      </c>
      <c r="C15" s="9" t="s">
        <v>108</v>
      </c>
      <c r="D15" s="9" t="s">
        <v>107</v>
      </c>
      <c r="E15" s="21" t="s">
        <v>0</v>
      </c>
      <c r="F15" s="69"/>
    </row>
    <row r="16" spans="1:9" ht="15" customHeight="1" x14ac:dyDescent="0.2">
      <c r="B16" s="17" t="s">
        <v>120</v>
      </c>
      <c r="C16" s="18">
        <v>13</v>
      </c>
      <c r="D16" s="18">
        <v>0</v>
      </c>
      <c r="E16" s="19">
        <v>13</v>
      </c>
      <c r="F16" s="69"/>
    </row>
    <row r="17" spans="2:8" ht="15" customHeight="1" x14ac:dyDescent="0.2">
      <c r="B17" s="17" t="s">
        <v>117</v>
      </c>
      <c r="C17" s="18">
        <v>0</v>
      </c>
      <c r="D17" s="18">
        <v>0</v>
      </c>
      <c r="E17" s="19">
        <v>0</v>
      </c>
    </row>
    <row r="18" spans="2:8" ht="15" customHeight="1" x14ac:dyDescent="0.2">
      <c r="B18" s="17" t="s">
        <v>114</v>
      </c>
      <c r="C18" s="18">
        <v>0</v>
      </c>
      <c r="D18" s="18">
        <v>0</v>
      </c>
      <c r="E18" s="19">
        <v>0</v>
      </c>
    </row>
    <row r="19" spans="2:8" ht="15" customHeight="1" x14ac:dyDescent="0.2">
      <c r="B19" s="24" t="s">
        <v>112</v>
      </c>
      <c r="C19" s="18">
        <v>0</v>
      </c>
      <c r="D19" s="18">
        <v>0</v>
      </c>
      <c r="E19" s="19">
        <v>0</v>
      </c>
    </row>
    <row r="20" spans="2:8" ht="15" customHeight="1" x14ac:dyDescent="0.2">
      <c r="B20" s="23"/>
      <c r="C20" s="36"/>
      <c r="D20" s="36"/>
      <c r="E20" s="22"/>
      <c r="H20" s="72"/>
    </row>
    <row r="21" spans="2:8" ht="15" customHeight="1" x14ac:dyDescent="0.2">
      <c r="B21" s="81" t="s">
        <v>262</v>
      </c>
      <c r="C21" s="9" t="s">
        <v>108</v>
      </c>
      <c r="D21" s="9" t="s">
        <v>107</v>
      </c>
      <c r="E21" s="21" t="s">
        <v>0</v>
      </c>
    </row>
    <row r="22" spans="2:8" ht="15" customHeight="1" x14ac:dyDescent="0.2">
      <c r="B22" s="17" t="s">
        <v>104</v>
      </c>
      <c r="C22" s="18">
        <v>12999</v>
      </c>
      <c r="D22" s="18">
        <v>1894</v>
      </c>
      <c r="E22" s="71">
        <v>14893</v>
      </c>
    </row>
    <row r="23" spans="2:8" ht="15" customHeight="1" x14ac:dyDescent="0.2">
      <c r="B23" s="17" t="s">
        <v>102</v>
      </c>
      <c r="C23" s="18">
        <v>7282</v>
      </c>
      <c r="D23" s="18">
        <v>984</v>
      </c>
      <c r="E23" s="16">
        <v>8266</v>
      </c>
    </row>
    <row r="24" spans="2:8" ht="15" customHeight="1" x14ac:dyDescent="0.2">
      <c r="B24" s="254" t="s">
        <v>101</v>
      </c>
      <c r="C24" s="254"/>
      <c r="D24" s="254"/>
      <c r="E24" s="254"/>
    </row>
    <row r="25" spans="2:8" ht="15" customHeight="1" x14ac:dyDescent="0.2">
      <c r="B25" s="80"/>
      <c r="C25" s="80"/>
      <c r="D25" s="80"/>
      <c r="E25" s="80"/>
    </row>
    <row r="26" spans="2:8" ht="15" customHeight="1" x14ac:dyDescent="0.2">
      <c r="B26" s="252" t="s">
        <v>122</v>
      </c>
      <c r="C26" s="253"/>
      <c r="D26" s="80"/>
      <c r="E26" s="80"/>
    </row>
    <row r="27" spans="2:8" ht="15" customHeight="1" x14ac:dyDescent="0.2">
      <c r="B27" s="13" t="s">
        <v>119</v>
      </c>
      <c r="C27" s="18">
        <v>51</v>
      </c>
      <c r="D27" s="80"/>
      <c r="E27" s="80"/>
    </row>
    <row r="28" spans="2:8" ht="15" customHeight="1" x14ac:dyDescent="0.2">
      <c r="B28" s="13" t="s">
        <v>116</v>
      </c>
      <c r="C28" s="18">
        <v>146</v>
      </c>
      <c r="D28" s="80"/>
      <c r="E28" s="80"/>
    </row>
    <row r="29" spans="2:8" ht="15" customHeight="1" x14ac:dyDescent="0.2">
      <c r="B29" s="13" t="s">
        <v>113</v>
      </c>
      <c r="C29" s="18">
        <v>7</v>
      </c>
      <c r="D29" s="80"/>
      <c r="E29" s="80"/>
    </row>
    <row r="30" spans="2:8" ht="15" customHeight="1" x14ac:dyDescent="0.2">
      <c r="B30" s="2" t="s">
        <v>0</v>
      </c>
      <c r="C30" s="16">
        <f>C29+C28+C27</f>
        <v>204</v>
      </c>
      <c r="D30" s="80"/>
      <c r="E30" s="80"/>
    </row>
    <row r="31" spans="2:8" s="87" customFormat="1" ht="30" customHeight="1" x14ac:dyDescent="0.2">
      <c r="B31" s="254" t="s">
        <v>110</v>
      </c>
      <c r="C31" s="254"/>
      <c r="D31" s="105"/>
      <c r="E31" s="105"/>
      <c r="F31" s="86"/>
      <c r="H31" s="47"/>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11.3</v>
      </c>
      <c r="D34" s="11">
        <v>11.3</v>
      </c>
      <c r="E34" s="80"/>
    </row>
    <row r="35" spans="2:8" x14ac:dyDescent="0.2">
      <c r="B35" s="113" t="s">
        <v>96</v>
      </c>
      <c r="C35" s="8">
        <v>1.7</v>
      </c>
      <c r="D35" s="8">
        <v>1.7</v>
      </c>
      <c r="E35" s="80"/>
      <c r="F35" s="69"/>
      <c r="H35" s="69"/>
    </row>
    <row r="36" spans="2:8" x14ac:dyDescent="0.2">
      <c r="B36" s="113" t="s">
        <v>88</v>
      </c>
      <c r="C36" s="8">
        <v>25.2</v>
      </c>
      <c r="D36" s="8">
        <v>25.2</v>
      </c>
      <c r="E36" s="80"/>
      <c r="F36" s="69"/>
      <c r="H36" s="69"/>
    </row>
    <row r="37" spans="2:8" x14ac:dyDescent="0.2">
      <c r="B37" s="113" t="s">
        <v>87</v>
      </c>
      <c r="C37" s="34">
        <v>2.6</v>
      </c>
      <c r="D37" s="8">
        <v>2.7</v>
      </c>
      <c r="E37" s="80"/>
      <c r="F37" s="69"/>
      <c r="H37" s="69"/>
    </row>
    <row r="38" spans="2:8" x14ac:dyDescent="0.2">
      <c r="B38" s="113" t="s">
        <v>301</v>
      </c>
      <c r="C38" s="8">
        <v>7.5</v>
      </c>
      <c r="D38" s="8">
        <v>7.5</v>
      </c>
      <c r="E38" s="80"/>
      <c r="F38" s="69"/>
      <c r="H38" s="69"/>
    </row>
    <row r="39" spans="2:8" x14ac:dyDescent="0.2">
      <c r="B39" s="113" t="s">
        <v>302</v>
      </c>
      <c r="C39" s="8">
        <v>51.6</v>
      </c>
      <c r="D39" s="8">
        <v>51.7</v>
      </c>
      <c r="E39" s="80"/>
      <c r="F39" s="69"/>
      <c r="H39" s="69"/>
    </row>
    <row r="40" spans="2:8" x14ac:dyDescent="0.2">
      <c r="B40" s="114" t="s">
        <v>303</v>
      </c>
      <c r="C40" s="6">
        <v>0</v>
      </c>
      <c r="D40" s="6">
        <v>0</v>
      </c>
      <c r="E40" s="80"/>
      <c r="F40" s="69"/>
      <c r="H40" s="69"/>
    </row>
    <row r="41" spans="2:8" x14ac:dyDescent="0.2">
      <c r="B41" s="112" t="s">
        <v>0</v>
      </c>
      <c r="C41" s="115">
        <v>100</v>
      </c>
      <c r="D41" s="115">
        <v>100</v>
      </c>
      <c r="E41" s="80"/>
      <c r="F41" s="69"/>
      <c r="H41" s="69"/>
    </row>
    <row r="42" spans="2:8" x14ac:dyDescent="0.2">
      <c r="B42" s="85"/>
      <c r="C42" s="85"/>
      <c r="D42" s="80"/>
      <c r="E42" s="80"/>
      <c r="F42" s="69"/>
      <c r="H42" s="69"/>
    </row>
    <row r="43" spans="2:8" ht="40.5" x14ac:dyDescent="0.2">
      <c r="B43" s="88" t="s">
        <v>83</v>
      </c>
      <c r="C43" s="2" t="s">
        <v>82</v>
      </c>
      <c r="D43" s="2" t="s">
        <v>81</v>
      </c>
      <c r="F43" s="69"/>
      <c r="H43" s="69"/>
    </row>
    <row r="44" spans="2:8" x14ac:dyDescent="0.2">
      <c r="B44" s="13" t="s">
        <v>78</v>
      </c>
      <c r="C44" s="119">
        <v>10.7</v>
      </c>
      <c r="D44" s="119">
        <v>10.199999999999999</v>
      </c>
      <c r="F44" s="69"/>
      <c r="H44" s="69"/>
    </row>
    <row r="45" spans="2:8" ht="25.5" x14ac:dyDescent="0.2">
      <c r="B45" s="13" t="s">
        <v>308</v>
      </c>
      <c r="C45" s="119">
        <v>0.3</v>
      </c>
      <c r="D45" s="119">
        <v>0.3</v>
      </c>
      <c r="F45" s="69"/>
      <c r="H45" s="69"/>
    </row>
    <row r="46" spans="2:8" x14ac:dyDescent="0.2">
      <c r="B46" s="13" t="s">
        <v>75</v>
      </c>
      <c r="C46" s="119">
        <v>1.7</v>
      </c>
      <c r="D46" s="119">
        <v>1.6</v>
      </c>
      <c r="F46" s="69"/>
      <c r="H46" s="69"/>
    </row>
    <row r="47" spans="2:8" x14ac:dyDescent="0.2">
      <c r="B47" s="13" t="s">
        <v>74</v>
      </c>
      <c r="C47" s="119">
        <v>11.5</v>
      </c>
      <c r="D47" s="119">
        <v>11.1</v>
      </c>
      <c r="F47" s="69"/>
      <c r="H47" s="69"/>
    </row>
    <row r="48" spans="2:8" x14ac:dyDescent="0.2">
      <c r="B48" s="13" t="s">
        <v>73</v>
      </c>
      <c r="C48" s="119">
        <v>5.9</v>
      </c>
      <c r="D48" s="119">
        <v>5.6</v>
      </c>
      <c r="F48" s="69"/>
      <c r="H48" s="69"/>
    </row>
    <row r="49" spans="2:8" x14ac:dyDescent="0.2">
      <c r="B49" s="13" t="s">
        <v>71</v>
      </c>
      <c r="C49" s="119">
        <v>4.7</v>
      </c>
      <c r="D49" s="119">
        <v>4.5999999999999996</v>
      </c>
      <c r="F49" s="69"/>
      <c r="H49" s="69"/>
    </row>
    <row r="50" spans="2:8" x14ac:dyDescent="0.2">
      <c r="B50" s="13" t="s">
        <v>69</v>
      </c>
      <c r="C50" s="119">
        <v>6.8</v>
      </c>
      <c r="D50" s="119">
        <v>6.5</v>
      </c>
      <c r="F50" s="69"/>
      <c r="H50" s="69"/>
    </row>
    <row r="51" spans="2:8" x14ac:dyDescent="0.2">
      <c r="B51" s="13" t="s">
        <v>67</v>
      </c>
      <c r="C51" s="119">
        <v>46.7</v>
      </c>
      <c r="D51" s="119">
        <v>45.1</v>
      </c>
      <c r="F51" s="69"/>
      <c r="H51" s="69"/>
    </row>
    <row r="52" spans="2:8" x14ac:dyDescent="0.2">
      <c r="B52" s="13" t="s">
        <v>65</v>
      </c>
      <c r="C52" s="119">
        <v>10.6</v>
      </c>
      <c r="D52" s="119">
        <v>10.199999999999999</v>
      </c>
      <c r="F52" s="69"/>
      <c r="H52" s="69"/>
    </row>
    <row r="53" spans="2:8" ht="15" customHeight="1" x14ac:dyDescent="0.2">
      <c r="B53" s="13" t="s">
        <v>151</v>
      </c>
      <c r="C53" s="119">
        <v>4.5999999999999996</v>
      </c>
      <c r="D53" s="119">
        <v>4.4000000000000004</v>
      </c>
      <c r="F53" s="69"/>
      <c r="H53" s="69"/>
    </row>
    <row r="54" spans="2:8" ht="15" customHeight="1" x14ac:dyDescent="0.2">
      <c r="B54" s="2" t="s">
        <v>152</v>
      </c>
      <c r="C54" s="120">
        <v>98.9</v>
      </c>
      <c r="D54" s="120">
        <v>95.2</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5.7</v>
      </c>
      <c r="H58" s="69"/>
    </row>
    <row r="59" spans="2:8" ht="15" customHeight="1" x14ac:dyDescent="0.2">
      <c r="B59" s="4" t="s">
        <v>12</v>
      </c>
      <c r="C59" s="31">
        <v>13.4</v>
      </c>
      <c r="H59" s="69"/>
    </row>
    <row r="60" spans="2:8" ht="15" customHeight="1" x14ac:dyDescent="0.2">
      <c r="B60" s="4" t="s">
        <v>10</v>
      </c>
      <c r="C60" s="31">
        <v>12.3</v>
      </c>
      <c r="H60" s="69"/>
    </row>
    <row r="61" spans="2:8" ht="15" customHeight="1" x14ac:dyDescent="0.2">
      <c r="B61" s="4" t="s">
        <v>7</v>
      </c>
      <c r="C61" s="31">
        <v>15.2</v>
      </c>
      <c r="H61" s="69"/>
    </row>
    <row r="62" spans="2:8" ht="15" customHeight="1" x14ac:dyDescent="0.2">
      <c r="B62" s="4" t="s">
        <v>4</v>
      </c>
      <c r="C62" s="31">
        <v>12.8</v>
      </c>
      <c r="H62" s="69"/>
    </row>
    <row r="63" spans="2:8" ht="15" customHeight="1" x14ac:dyDescent="0.2">
      <c r="B63" s="4" t="s">
        <v>2</v>
      </c>
      <c r="C63" s="31">
        <v>11.6</v>
      </c>
      <c r="H63" s="69"/>
    </row>
    <row r="64" spans="2:8" ht="15" customHeight="1" x14ac:dyDescent="0.2">
      <c r="B64" s="4" t="s">
        <v>125</v>
      </c>
      <c r="C64" s="31">
        <v>12.7</v>
      </c>
      <c r="H64" s="69"/>
    </row>
    <row r="65" spans="2:8" ht="15" customHeight="1" x14ac:dyDescent="0.2">
      <c r="B65" s="4" t="s">
        <v>126</v>
      </c>
      <c r="C65" s="31">
        <v>9.1999999999999993</v>
      </c>
      <c r="H65" s="69"/>
    </row>
    <row r="66" spans="2:8" ht="15" customHeight="1" x14ac:dyDescent="0.2">
      <c r="B66" s="3" t="s">
        <v>1</v>
      </c>
      <c r="C66" s="33">
        <v>7</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5.2</v>
      </c>
      <c r="H70" s="69"/>
    </row>
    <row r="71" spans="2:8" ht="15" customHeight="1" x14ac:dyDescent="0.2">
      <c r="B71" s="8" t="s">
        <v>55</v>
      </c>
      <c r="C71" s="41">
        <v>2</v>
      </c>
      <c r="H71" s="69"/>
    </row>
    <row r="72" spans="2:8" ht="15" customHeight="1" x14ac:dyDescent="0.2">
      <c r="B72" s="8" t="s">
        <v>52</v>
      </c>
      <c r="C72" s="41">
        <v>35.299999999999997</v>
      </c>
      <c r="H72" s="69"/>
    </row>
    <row r="73" spans="2:8" ht="15" customHeight="1" x14ac:dyDescent="0.2">
      <c r="B73" s="8" t="s">
        <v>48</v>
      </c>
      <c r="C73" s="41">
        <v>14</v>
      </c>
      <c r="H73" s="69"/>
    </row>
    <row r="74" spans="2:8" ht="30" customHeight="1" x14ac:dyDescent="0.2">
      <c r="B74" s="8" t="s">
        <v>44</v>
      </c>
      <c r="C74" s="41">
        <v>2.8</v>
      </c>
      <c r="H74" s="69"/>
    </row>
    <row r="75" spans="2:8" ht="15" customHeight="1" x14ac:dyDescent="0.2">
      <c r="B75" s="8" t="s">
        <v>40</v>
      </c>
      <c r="C75" s="41">
        <v>33.9</v>
      </c>
    </row>
    <row r="76" spans="2:8" ht="15" customHeight="1" x14ac:dyDescent="0.2">
      <c r="B76" s="8" t="s">
        <v>36</v>
      </c>
      <c r="C76" s="41">
        <v>0.1</v>
      </c>
    </row>
    <row r="77" spans="2:8" ht="15" customHeight="1" x14ac:dyDescent="0.2">
      <c r="B77" s="8" t="s">
        <v>32</v>
      </c>
      <c r="C77" s="41">
        <v>2.4</v>
      </c>
      <c r="D77" s="12"/>
    </row>
    <row r="78" spans="2:8" ht="15" customHeight="1" x14ac:dyDescent="0.2">
      <c r="B78" s="8" t="s">
        <v>28</v>
      </c>
      <c r="C78" s="41">
        <v>0.8</v>
      </c>
    </row>
    <row r="79" spans="2:8" ht="15" customHeight="1" x14ac:dyDescent="0.2">
      <c r="B79" s="6" t="s">
        <v>25</v>
      </c>
      <c r="C79" s="42">
        <v>3.5</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4.8</v>
      </c>
    </row>
    <row r="84" spans="2:8" x14ac:dyDescent="0.2">
      <c r="B84" s="8" t="s">
        <v>307</v>
      </c>
      <c r="C84" s="38">
        <v>6.6</v>
      </c>
      <c r="D84" s="69"/>
      <c r="F84" s="69"/>
      <c r="H84" s="69"/>
    </row>
    <row r="85" spans="2:8" x14ac:dyDescent="0.2">
      <c r="B85" s="8" t="s">
        <v>51</v>
      </c>
      <c r="C85" s="38">
        <v>3.4</v>
      </c>
      <c r="D85" s="69"/>
      <c r="F85" s="69"/>
      <c r="H85" s="69"/>
    </row>
    <row r="86" spans="2:8" x14ac:dyDescent="0.2">
      <c r="B86" s="8" t="s">
        <v>306</v>
      </c>
      <c r="C86" s="38">
        <v>0.7</v>
      </c>
      <c r="D86" s="69"/>
      <c r="F86" s="69"/>
      <c r="H86" s="69"/>
    </row>
    <row r="87" spans="2:8" ht="15" x14ac:dyDescent="0.2">
      <c r="B87" s="8" t="s">
        <v>47</v>
      </c>
      <c r="C87" s="38">
        <v>29</v>
      </c>
      <c r="D87" s="69"/>
      <c r="F87" s="69"/>
      <c r="H87" s="69"/>
    </row>
    <row r="88" spans="2:8" x14ac:dyDescent="0.2">
      <c r="B88" s="8" t="s">
        <v>43</v>
      </c>
      <c r="C88" s="38">
        <v>6.5</v>
      </c>
      <c r="D88" s="69"/>
      <c r="F88" s="69"/>
      <c r="H88" s="69"/>
    </row>
    <row r="89" spans="2:8" x14ac:dyDescent="0.2">
      <c r="B89" s="8" t="s">
        <v>39</v>
      </c>
      <c r="C89" s="38">
        <v>32.5</v>
      </c>
      <c r="D89" s="69"/>
      <c r="F89" s="69"/>
      <c r="H89" s="69"/>
    </row>
    <row r="90" spans="2:8" x14ac:dyDescent="0.2">
      <c r="B90" s="8" t="s">
        <v>35</v>
      </c>
      <c r="C90" s="38">
        <v>3.9</v>
      </c>
      <c r="D90" s="69"/>
      <c r="F90" s="69"/>
      <c r="H90" s="69"/>
    </row>
    <row r="91" spans="2:8" x14ac:dyDescent="0.2">
      <c r="B91" s="8" t="s">
        <v>31</v>
      </c>
      <c r="C91" s="38">
        <v>5.3</v>
      </c>
      <c r="D91" s="69"/>
      <c r="F91" s="69"/>
      <c r="H91" s="69"/>
    </row>
    <row r="92" spans="2:8" x14ac:dyDescent="0.2">
      <c r="B92" s="8" t="s">
        <v>27</v>
      </c>
      <c r="C92" s="38">
        <v>1.6</v>
      </c>
      <c r="D92" s="69"/>
      <c r="F92" s="69"/>
      <c r="H92" s="69"/>
    </row>
    <row r="93" spans="2:8" x14ac:dyDescent="0.2">
      <c r="B93" s="8" t="s">
        <v>304</v>
      </c>
      <c r="C93" s="38">
        <v>0.8</v>
      </c>
      <c r="D93" s="69"/>
      <c r="F93" s="69"/>
      <c r="H93" s="69"/>
    </row>
    <row r="94" spans="2:8" x14ac:dyDescent="0.2">
      <c r="B94" s="8" t="s">
        <v>305</v>
      </c>
      <c r="C94" s="38">
        <v>1</v>
      </c>
      <c r="D94" s="69"/>
      <c r="F94" s="69"/>
      <c r="H94" s="69"/>
    </row>
    <row r="95" spans="2:8" x14ac:dyDescent="0.2">
      <c r="B95" s="8" t="s">
        <v>24</v>
      </c>
      <c r="C95" s="38">
        <v>2.7</v>
      </c>
      <c r="D95" s="69"/>
      <c r="F95" s="69"/>
      <c r="H95" s="69"/>
    </row>
    <row r="96" spans="2:8" x14ac:dyDescent="0.2">
      <c r="B96" s="8" t="s">
        <v>20</v>
      </c>
      <c r="C96" s="38">
        <v>0.6</v>
      </c>
      <c r="D96" s="69"/>
      <c r="F96" s="69"/>
      <c r="H96" s="69"/>
    </row>
    <row r="97" spans="2:8" x14ac:dyDescent="0.2">
      <c r="B97" s="8" t="s">
        <v>17</v>
      </c>
      <c r="C97" s="38">
        <v>0.6</v>
      </c>
      <c r="D97" s="69"/>
      <c r="F97" s="69"/>
      <c r="H97" s="69"/>
    </row>
    <row r="98" spans="2:8" x14ac:dyDescent="0.2">
      <c r="B98" s="6" t="s">
        <v>14</v>
      </c>
      <c r="C98" s="39">
        <v>0</v>
      </c>
      <c r="D98" s="69"/>
      <c r="F98" s="69"/>
      <c r="H98" s="69"/>
    </row>
    <row r="99" spans="2:8" x14ac:dyDescent="0.2">
      <c r="B99" s="2" t="s">
        <v>0</v>
      </c>
      <c r="C99" s="35">
        <v>100</v>
      </c>
      <c r="D99" s="69"/>
      <c r="F99" s="69"/>
      <c r="H99" s="69"/>
    </row>
    <row r="100" spans="2:8" x14ac:dyDescent="0.2">
      <c r="B100" s="5"/>
      <c r="C100" s="77"/>
      <c r="D100" s="69"/>
      <c r="F100" s="69"/>
      <c r="H100" s="69"/>
    </row>
    <row r="101" spans="2:8" x14ac:dyDescent="0.2">
      <c r="B101" s="256" t="s">
        <v>60</v>
      </c>
      <c r="C101" s="257"/>
      <c r="D101" s="69"/>
      <c r="F101" s="69"/>
      <c r="H101" s="69"/>
    </row>
    <row r="102" spans="2:8" x14ac:dyDescent="0.2">
      <c r="B102" s="7" t="s">
        <v>56</v>
      </c>
      <c r="C102" s="32">
        <v>13.9</v>
      </c>
      <c r="F102" s="69"/>
      <c r="H102" s="69"/>
    </row>
    <row r="103" spans="2:8" x14ac:dyDescent="0.2">
      <c r="B103" s="4" t="s">
        <v>53</v>
      </c>
      <c r="C103" s="32">
        <v>7.1</v>
      </c>
      <c r="F103" s="69"/>
      <c r="H103" s="69"/>
    </row>
    <row r="104" spans="2:8" x14ac:dyDescent="0.2">
      <c r="B104" s="4" t="s">
        <v>49</v>
      </c>
      <c r="C104" s="32">
        <v>6.3</v>
      </c>
      <c r="F104" s="69"/>
      <c r="H104" s="69"/>
    </row>
    <row r="105" spans="2:8" x14ac:dyDescent="0.2">
      <c r="B105" s="4" t="s">
        <v>45</v>
      </c>
      <c r="C105" s="32">
        <v>1.2</v>
      </c>
      <c r="F105" s="69"/>
      <c r="H105" s="69"/>
    </row>
    <row r="106" spans="2:8" x14ac:dyDescent="0.2">
      <c r="B106" s="4" t="s">
        <v>41</v>
      </c>
      <c r="C106" s="32">
        <v>1.2</v>
      </c>
      <c r="F106" s="69"/>
      <c r="H106" s="69"/>
    </row>
    <row r="107" spans="2:8" x14ac:dyDescent="0.2">
      <c r="B107" s="4" t="s">
        <v>37</v>
      </c>
      <c r="C107" s="32">
        <v>12.8</v>
      </c>
      <c r="F107" s="69"/>
      <c r="H107" s="69"/>
    </row>
    <row r="108" spans="2:8" x14ac:dyDescent="0.2">
      <c r="B108" s="4" t="s">
        <v>33</v>
      </c>
      <c r="C108" s="32">
        <v>0.4</v>
      </c>
      <c r="F108" s="69"/>
      <c r="H108" s="69"/>
    </row>
    <row r="109" spans="2:8" x14ac:dyDescent="0.2">
      <c r="B109" s="4" t="s">
        <v>29</v>
      </c>
      <c r="C109" s="32">
        <v>8.3000000000000007</v>
      </c>
      <c r="F109" s="69"/>
      <c r="H109" s="69"/>
    </row>
    <row r="110" spans="2:8" x14ac:dyDescent="0.2">
      <c r="B110" s="4" t="s">
        <v>26</v>
      </c>
      <c r="C110" s="32">
        <v>0.9</v>
      </c>
      <c r="F110" s="69"/>
      <c r="H110" s="69"/>
    </row>
    <row r="111" spans="2:8" x14ac:dyDescent="0.2">
      <c r="B111" s="4" t="s">
        <v>127</v>
      </c>
      <c r="C111" s="32">
        <v>0</v>
      </c>
      <c r="F111" s="69"/>
      <c r="H111" s="69"/>
    </row>
    <row r="112" spans="2:8" x14ac:dyDescent="0.2">
      <c r="B112" s="8" t="s">
        <v>128</v>
      </c>
      <c r="C112" s="32">
        <v>23.3</v>
      </c>
      <c r="F112" s="69"/>
      <c r="H112" s="69"/>
    </row>
    <row r="113" spans="2:8" x14ac:dyDescent="0.2">
      <c r="B113" s="8" t="s">
        <v>129</v>
      </c>
      <c r="C113" s="32">
        <v>19.600000000000001</v>
      </c>
      <c r="F113" s="69"/>
      <c r="H113" s="69"/>
    </row>
    <row r="114" spans="2:8" x14ac:dyDescent="0.2">
      <c r="B114" s="6" t="s">
        <v>18</v>
      </c>
      <c r="C114" s="32">
        <v>5.0999999999999996</v>
      </c>
      <c r="F114" s="69"/>
      <c r="H114" s="69"/>
    </row>
    <row r="115" spans="2:8" x14ac:dyDescent="0.2">
      <c r="B115" s="2" t="s">
        <v>0</v>
      </c>
      <c r="C115" s="35">
        <v>100</v>
      </c>
      <c r="F115" s="69"/>
      <c r="H115" s="69"/>
    </row>
    <row r="116" spans="2:8" x14ac:dyDescent="0.2">
      <c r="F116" s="69"/>
      <c r="H116" s="69"/>
    </row>
    <row r="117" spans="2:8" ht="25.5" x14ac:dyDescent="0.2">
      <c r="B117" s="81" t="s">
        <v>23</v>
      </c>
      <c r="C117" s="9" t="s">
        <v>22</v>
      </c>
      <c r="D117" s="9" t="s">
        <v>21</v>
      </c>
      <c r="F117" s="69"/>
      <c r="H117" s="69"/>
    </row>
    <row r="118" spans="2:8" x14ac:dyDescent="0.2">
      <c r="B118" s="4" t="s">
        <v>19</v>
      </c>
      <c r="C118" s="44">
        <v>4</v>
      </c>
      <c r="D118" s="31">
        <v>2.2000000000000002</v>
      </c>
      <c r="F118" s="69"/>
      <c r="H118" s="69"/>
    </row>
    <row r="119" spans="2:8" x14ac:dyDescent="0.2">
      <c r="B119" s="4" t="s">
        <v>16</v>
      </c>
      <c r="C119" s="44">
        <v>11.2</v>
      </c>
      <c r="D119" s="31">
        <v>4.8</v>
      </c>
      <c r="F119" s="69"/>
      <c r="H119" s="69"/>
    </row>
    <row r="120" spans="2:8" x14ac:dyDescent="0.2">
      <c r="B120" s="4" t="s">
        <v>13</v>
      </c>
      <c r="C120" s="44">
        <v>10.199999999999999</v>
      </c>
      <c r="D120" s="31">
        <v>5.0999999999999996</v>
      </c>
      <c r="F120" s="69"/>
      <c r="H120" s="69"/>
    </row>
    <row r="121" spans="2:8" x14ac:dyDescent="0.2">
      <c r="B121" s="4" t="s">
        <v>11</v>
      </c>
      <c r="C121" s="44">
        <v>4.2</v>
      </c>
      <c r="D121" s="31">
        <v>5.5</v>
      </c>
      <c r="F121" s="69"/>
      <c r="H121" s="69"/>
    </row>
    <row r="122" spans="2:8" x14ac:dyDescent="0.2">
      <c r="B122" s="4" t="s">
        <v>9</v>
      </c>
      <c r="C122" s="44">
        <v>32.799999999999997</v>
      </c>
      <c r="D122" s="31">
        <v>45.4</v>
      </c>
      <c r="F122" s="69"/>
      <c r="H122" s="69"/>
    </row>
    <row r="123" spans="2:8" x14ac:dyDescent="0.2">
      <c r="B123" s="4" t="s">
        <v>6</v>
      </c>
      <c r="C123" s="44">
        <v>33.9</v>
      </c>
      <c r="D123" s="31">
        <v>14.5</v>
      </c>
      <c r="F123" s="69"/>
      <c r="H123" s="69"/>
    </row>
    <row r="124" spans="2:8" x14ac:dyDescent="0.2">
      <c r="B124" s="3" t="s">
        <v>3</v>
      </c>
      <c r="C124" s="45">
        <v>3.9</v>
      </c>
      <c r="D124" s="33">
        <v>22.5</v>
      </c>
      <c r="F124" s="69"/>
      <c r="H124" s="69"/>
    </row>
    <row r="125" spans="2:8" x14ac:dyDescent="0.2">
      <c r="B125" s="2" t="s">
        <v>0</v>
      </c>
      <c r="C125" s="35">
        <v>100</v>
      </c>
      <c r="D125" s="35">
        <v>100</v>
      </c>
      <c r="F125" s="69"/>
      <c r="H125" s="69"/>
    </row>
    <row r="126" spans="2:8" x14ac:dyDescent="0.2">
      <c r="F126" s="69"/>
      <c r="H126" s="69"/>
    </row>
    <row r="127" spans="2:8" ht="27.75" customHeight="1" x14ac:dyDescent="0.2">
      <c r="B127" s="256" t="s">
        <v>61</v>
      </c>
      <c r="C127" s="257"/>
      <c r="F127" s="69"/>
      <c r="H127" s="69"/>
    </row>
    <row r="128" spans="2:8" x14ac:dyDescent="0.2">
      <c r="B128" s="10" t="s">
        <v>57</v>
      </c>
      <c r="C128" s="43">
        <v>79.099999999999994</v>
      </c>
      <c r="F128" s="69"/>
      <c r="H128" s="69"/>
    </row>
    <row r="129" spans="2:8" x14ac:dyDescent="0.2">
      <c r="B129" s="10" t="s">
        <v>54</v>
      </c>
      <c r="C129" s="32">
        <v>6.3</v>
      </c>
      <c r="F129" s="69"/>
      <c r="H129" s="69"/>
    </row>
    <row r="130" spans="2:8" x14ac:dyDescent="0.2">
      <c r="B130" s="10" t="s">
        <v>50</v>
      </c>
      <c r="C130" s="32">
        <v>0.3</v>
      </c>
      <c r="F130" s="69"/>
      <c r="H130" s="69"/>
    </row>
    <row r="131" spans="2:8" x14ac:dyDescent="0.2">
      <c r="B131" s="10" t="s">
        <v>46</v>
      </c>
      <c r="C131" s="32">
        <v>0.2</v>
      </c>
      <c r="F131" s="69"/>
      <c r="H131" s="69"/>
    </row>
    <row r="132" spans="2:8" x14ac:dyDescent="0.2">
      <c r="B132" s="10" t="s">
        <v>42</v>
      </c>
      <c r="C132" s="32">
        <v>0</v>
      </c>
      <c r="F132" s="69"/>
      <c r="H132" s="69"/>
    </row>
    <row r="133" spans="2:8" x14ac:dyDescent="0.2">
      <c r="B133" s="10" t="s">
        <v>38</v>
      </c>
      <c r="C133" s="32">
        <v>0.4</v>
      </c>
      <c r="F133" s="69"/>
      <c r="H133" s="69"/>
    </row>
    <row r="134" spans="2:8" ht="15" customHeight="1" x14ac:dyDescent="0.2">
      <c r="B134" s="10" t="s">
        <v>34</v>
      </c>
      <c r="C134" s="32">
        <v>11.4</v>
      </c>
    </row>
    <row r="135" spans="2:8" ht="15" customHeight="1" x14ac:dyDescent="0.2">
      <c r="B135" s="10" t="s">
        <v>30</v>
      </c>
      <c r="C135" s="32">
        <v>2.2999999999999998</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72</v>
      </c>
    </row>
    <row r="140" spans="2:8" ht="30" customHeight="1" x14ac:dyDescent="0.2">
      <c r="B140" s="24" t="s">
        <v>263</v>
      </c>
      <c r="C140" s="29">
        <v>53.2</v>
      </c>
    </row>
    <row r="141" spans="2:8" ht="15" customHeight="1" x14ac:dyDescent="0.2"/>
    <row r="142" spans="2:8" ht="35.25" customHeight="1" x14ac:dyDescent="0.2">
      <c r="B142" s="252" t="s">
        <v>321</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374</v>
      </c>
      <c r="D144" s="91">
        <v>215</v>
      </c>
      <c r="E144" s="92">
        <v>7</v>
      </c>
      <c r="F144" s="90">
        <v>0</v>
      </c>
      <c r="G144" s="93">
        <v>0</v>
      </c>
      <c r="H144" s="97">
        <v>0</v>
      </c>
    </row>
    <row r="145" spans="2:8" ht="15" customHeight="1" x14ac:dyDescent="0.2">
      <c r="B145" s="50" t="s">
        <v>85</v>
      </c>
      <c r="C145" s="94">
        <v>131</v>
      </c>
      <c r="D145" s="95">
        <v>67</v>
      </c>
      <c r="E145" s="96">
        <v>2</v>
      </c>
      <c r="F145" s="94">
        <v>0</v>
      </c>
      <c r="G145" s="97">
        <v>0</v>
      </c>
      <c r="H145" s="97">
        <v>0</v>
      </c>
    </row>
    <row r="146" spans="2:8" ht="15" customHeight="1" x14ac:dyDescent="0.2">
      <c r="B146" s="50" t="s">
        <v>84</v>
      </c>
      <c r="C146" s="94">
        <v>154</v>
      </c>
      <c r="D146" s="95">
        <v>58</v>
      </c>
      <c r="E146" s="96">
        <v>0</v>
      </c>
      <c r="F146" s="94">
        <v>0</v>
      </c>
      <c r="G146" s="97">
        <v>0</v>
      </c>
      <c r="H146" s="97">
        <v>0</v>
      </c>
    </row>
    <row r="147" spans="2:8" ht="15" customHeight="1" x14ac:dyDescent="0.2">
      <c r="B147" s="50" t="s">
        <v>79</v>
      </c>
      <c r="C147" s="94">
        <v>142</v>
      </c>
      <c r="D147" s="95">
        <v>79</v>
      </c>
      <c r="E147" s="96">
        <v>3</v>
      </c>
      <c r="F147" s="94">
        <v>0</v>
      </c>
      <c r="G147" s="97">
        <v>0</v>
      </c>
      <c r="H147" s="97">
        <v>0</v>
      </c>
    </row>
    <row r="148" spans="2:8" ht="15" customHeight="1" x14ac:dyDescent="0.2">
      <c r="B148" s="50" t="s">
        <v>77</v>
      </c>
      <c r="C148" s="94">
        <v>32</v>
      </c>
      <c r="D148" s="95">
        <v>19</v>
      </c>
      <c r="E148" s="96">
        <v>4</v>
      </c>
      <c r="F148" s="94">
        <v>0</v>
      </c>
      <c r="G148" s="97">
        <v>0</v>
      </c>
      <c r="H148" s="97">
        <v>0</v>
      </c>
    </row>
    <row r="149" spans="2:8" ht="15" customHeight="1" x14ac:dyDescent="0.2">
      <c r="B149" s="50" t="s">
        <v>277</v>
      </c>
      <c r="C149" s="94">
        <v>215</v>
      </c>
      <c r="D149" s="95">
        <v>101</v>
      </c>
      <c r="E149" s="96">
        <v>2</v>
      </c>
      <c r="F149" s="94">
        <v>0</v>
      </c>
      <c r="G149" s="97">
        <v>0</v>
      </c>
      <c r="H149" s="97">
        <v>0</v>
      </c>
    </row>
    <row r="150" spans="2:8" ht="15" customHeight="1" x14ac:dyDescent="0.2">
      <c r="B150" s="50" t="s">
        <v>280</v>
      </c>
      <c r="C150" s="94">
        <v>278</v>
      </c>
      <c r="D150" s="95">
        <v>131</v>
      </c>
      <c r="E150" s="96">
        <v>5</v>
      </c>
      <c r="F150" s="94">
        <v>0</v>
      </c>
      <c r="G150" s="97">
        <v>0</v>
      </c>
      <c r="H150" s="97">
        <v>0</v>
      </c>
    </row>
    <row r="151" spans="2:8" ht="15" customHeight="1" x14ac:dyDescent="0.2">
      <c r="B151" s="50" t="s">
        <v>76</v>
      </c>
      <c r="C151" s="94">
        <v>534</v>
      </c>
      <c r="D151" s="95">
        <v>295</v>
      </c>
      <c r="E151" s="96">
        <v>22</v>
      </c>
      <c r="F151" s="94">
        <v>0</v>
      </c>
      <c r="G151" s="97">
        <v>0</v>
      </c>
      <c r="H151" s="97">
        <v>0</v>
      </c>
    </row>
    <row r="152" spans="2:8" ht="15" customHeight="1" x14ac:dyDescent="0.2">
      <c r="B152" s="50" t="s">
        <v>72</v>
      </c>
      <c r="C152" s="94">
        <v>167</v>
      </c>
      <c r="D152" s="95">
        <v>111</v>
      </c>
      <c r="E152" s="96">
        <v>0</v>
      </c>
      <c r="F152" s="94">
        <v>0</v>
      </c>
      <c r="G152" s="97">
        <v>0</v>
      </c>
      <c r="H152" s="97">
        <v>0</v>
      </c>
    </row>
    <row r="153" spans="2:8" ht="15" customHeight="1" x14ac:dyDescent="0.2">
      <c r="B153" s="50" t="s">
        <v>278</v>
      </c>
      <c r="C153" s="94">
        <v>460</v>
      </c>
      <c r="D153" s="95">
        <v>238</v>
      </c>
      <c r="E153" s="96">
        <v>16</v>
      </c>
      <c r="F153" s="94">
        <v>0</v>
      </c>
      <c r="G153" s="97">
        <v>0</v>
      </c>
      <c r="H153" s="97">
        <v>0</v>
      </c>
    </row>
    <row r="154" spans="2:8" ht="15" customHeight="1" x14ac:dyDescent="0.2">
      <c r="B154" s="50" t="s">
        <v>279</v>
      </c>
      <c r="C154" s="94">
        <v>389</v>
      </c>
      <c r="D154" s="95">
        <v>198</v>
      </c>
      <c r="E154" s="96">
        <v>1</v>
      </c>
      <c r="F154" s="94">
        <v>0</v>
      </c>
      <c r="G154" s="97">
        <v>0</v>
      </c>
      <c r="H154" s="99">
        <v>0</v>
      </c>
    </row>
    <row r="155" spans="2:8" ht="15" customHeight="1" x14ac:dyDescent="0.2">
      <c r="B155" s="50" t="s">
        <v>70</v>
      </c>
      <c r="C155" s="94">
        <v>158</v>
      </c>
      <c r="D155" s="95">
        <v>91</v>
      </c>
      <c r="E155" s="96">
        <v>1</v>
      </c>
      <c r="F155" s="94">
        <v>0</v>
      </c>
      <c r="G155" s="97">
        <v>0</v>
      </c>
      <c r="H155" s="99">
        <v>0</v>
      </c>
    </row>
    <row r="156" spans="2:8" ht="15" customHeight="1" x14ac:dyDescent="0.2">
      <c r="B156" s="50" t="s">
        <v>68</v>
      </c>
      <c r="C156" s="94">
        <v>306</v>
      </c>
      <c r="D156" s="95">
        <v>160</v>
      </c>
      <c r="E156" s="96">
        <v>7</v>
      </c>
      <c r="F156" s="94">
        <v>0</v>
      </c>
      <c r="G156" s="97">
        <v>0</v>
      </c>
      <c r="H156" s="99">
        <v>0</v>
      </c>
    </row>
    <row r="157" spans="2:8" ht="15" customHeight="1" x14ac:dyDescent="0.2">
      <c r="B157" s="79" t="s">
        <v>66</v>
      </c>
      <c r="C157" s="98">
        <v>3340</v>
      </c>
      <c r="D157" s="100">
        <v>1763</v>
      </c>
      <c r="E157" s="101">
        <v>70</v>
      </c>
      <c r="F157" s="98">
        <v>0</v>
      </c>
      <c r="G157" s="102">
        <v>0</v>
      </c>
      <c r="H157" s="103">
        <v>0</v>
      </c>
    </row>
    <row r="158" spans="2:8" ht="15" customHeight="1" x14ac:dyDescent="0.2">
      <c r="B158" s="50" t="s">
        <v>149</v>
      </c>
      <c r="C158" s="94">
        <v>50</v>
      </c>
      <c r="D158" s="95">
        <v>15</v>
      </c>
      <c r="E158" s="96">
        <v>0</v>
      </c>
      <c r="F158" s="94">
        <v>0</v>
      </c>
      <c r="G158" s="97">
        <v>0</v>
      </c>
      <c r="H158" s="99">
        <v>0</v>
      </c>
    </row>
    <row r="159" spans="2:8" ht="15" customHeight="1" x14ac:dyDescent="0.2">
      <c r="B159" s="50" t="s">
        <v>148</v>
      </c>
      <c r="C159" s="94">
        <v>73</v>
      </c>
      <c r="D159" s="95">
        <v>23</v>
      </c>
      <c r="E159" s="96">
        <v>1</v>
      </c>
      <c r="F159" s="94">
        <v>0</v>
      </c>
      <c r="G159" s="97">
        <v>0</v>
      </c>
      <c r="H159" s="99">
        <v>0</v>
      </c>
    </row>
    <row r="160" spans="2:8" ht="15" customHeight="1" x14ac:dyDescent="0.2">
      <c r="B160" s="50" t="s">
        <v>150</v>
      </c>
      <c r="C160" s="94">
        <v>1</v>
      </c>
      <c r="D160" s="95">
        <v>0</v>
      </c>
      <c r="E160" s="96">
        <v>0</v>
      </c>
      <c r="F160" s="94">
        <v>0</v>
      </c>
      <c r="G160" s="97">
        <v>0</v>
      </c>
      <c r="H160" s="99">
        <v>0</v>
      </c>
    </row>
    <row r="161" spans="2:8" ht="15" customHeight="1" x14ac:dyDescent="0.2">
      <c r="B161" s="50" t="s">
        <v>253</v>
      </c>
      <c r="C161" s="94">
        <v>59</v>
      </c>
      <c r="D161" s="95">
        <v>35</v>
      </c>
      <c r="E161" s="96">
        <v>0</v>
      </c>
      <c r="F161" s="94">
        <v>0</v>
      </c>
      <c r="G161" s="97">
        <v>0</v>
      </c>
      <c r="H161" s="99">
        <v>0</v>
      </c>
    </row>
    <row r="162" spans="2:8" ht="15" customHeight="1" x14ac:dyDescent="0.2">
      <c r="B162" s="50" t="s">
        <v>282</v>
      </c>
      <c r="C162" s="94">
        <v>2</v>
      </c>
      <c r="D162" s="95">
        <v>1</v>
      </c>
      <c r="E162" s="96">
        <v>0</v>
      </c>
      <c r="F162" s="94">
        <v>0</v>
      </c>
      <c r="G162" s="97">
        <v>0</v>
      </c>
      <c r="H162" s="99">
        <v>0</v>
      </c>
    </row>
    <row r="163" spans="2:8" ht="15" customHeight="1" x14ac:dyDescent="0.2">
      <c r="B163" s="79" t="s">
        <v>64</v>
      </c>
      <c r="C163" s="98">
        <v>3525</v>
      </c>
      <c r="D163" s="100">
        <v>1837</v>
      </c>
      <c r="E163" s="101">
        <v>71</v>
      </c>
      <c r="F163" s="98">
        <v>0</v>
      </c>
      <c r="G163" s="102">
        <v>0</v>
      </c>
      <c r="H163" s="103">
        <v>0</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4" spans="2:8" ht="20.100000000000001" customHeight="1" x14ac:dyDescent="0.2">
      <c r="C174" s="69"/>
    </row>
    <row r="177" spans="3:8" x14ac:dyDescent="0.2">
      <c r="C177" s="69"/>
      <c r="D177" s="69"/>
      <c r="F177" s="69"/>
      <c r="H177" s="69"/>
    </row>
  </sheetData>
  <mergeCells count="14">
    <mergeCell ref="A1:H1"/>
    <mergeCell ref="B138:C138"/>
    <mergeCell ref="B142:H142"/>
    <mergeCell ref="B55:D55"/>
    <mergeCell ref="B57:C57"/>
    <mergeCell ref="B69:C69"/>
    <mergeCell ref="B82:C82"/>
    <mergeCell ref="B101:C101"/>
    <mergeCell ref="B127:C127"/>
    <mergeCell ref="B31:C31"/>
    <mergeCell ref="B3:F3"/>
    <mergeCell ref="B13:F13"/>
    <mergeCell ref="B24:E24"/>
    <mergeCell ref="B26:C26"/>
  </mergeCells>
  <hyperlinks>
    <hyperlink ref="I1" location="Sommaire!A1" display="Sommaire"/>
  </hyperlinks>
  <pageMargins left="0.25" right="0.25" top="0.75" bottom="0.75" header="0.3" footer="0.3"/>
  <pageSetup paperSize="8" scale="73" orientation="portrait" r:id="rId1"/>
  <rowBreaks count="1" manualBreakCount="1">
    <brk id="6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266</v>
      </c>
      <c r="B1" s="260"/>
      <c r="C1" s="260"/>
      <c r="D1" s="260"/>
      <c r="E1" s="260"/>
      <c r="F1" s="260"/>
      <c r="G1" s="260"/>
      <c r="H1" s="260"/>
      <c r="I1" s="130" t="s">
        <v>311</v>
      </c>
    </row>
    <row r="2" spans="1:9" s="23" customFormat="1" ht="15" customHeight="1" x14ac:dyDescent="0.2">
      <c r="A2" s="161"/>
      <c r="B2" s="161"/>
      <c r="C2" s="161"/>
      <c r="D2" s="161"/>
      <c r="E2" s="161"/>
      <c r="F2" s="161"/>
      <c r="I2" s="164"/>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1791</v>
      </c>
      <c r="D6" s="28">
        <v>432</v>
      </c>
      <c r="E6" s="16">
        <v>2223</v>
      </c>
      <c r="F6" s="46">
        <v>34</v>
      </c>
    </row>
    <row r="7" spans="1:9" ht="15" customHeight="1" x14ac:dyDescent="0.2">
      <c r="B7" s="13" t="s">
        <v>118</v>
      </c>
      <c r="C7" s="28">
        <v>1241</v>
      </c>
      <c r="D7" s="28">
        <v>258</v>
      </c>
      <c r="E7" s="16">
        <v>1499</v>
      </c>
      <c r="F7" s="46">
        <v>17</v>
      </c>
    </row>
    <row r="8" spans="1:9" ht="15" customHeight="1" x14ac:dyDescent="0.2">
      <c r="B8" s="13" t="s">
        <v>115</v>
      </c>
      <c r="C8" s="28">
        <v>0</v>
      </c>
      <c r="D8" s="28">
        <v>0</v>
      </c>
      <c r="E8" s="19">
        <v>0</v>
      </c>
      <c r="F8" s="46">
        <v>0</v>
      </c>
    </row>
    <row r="9" spans="1:9" ht="15" customHeight="1" x14ac:dyDescent="0.2">
      <c r="B9" s="2" t="s">
        <v>0</v>
      </c>
      <c r="C9" s="70">
        <v>3032</v>
      </c>
      <c r="D9" s="70">
        <v>690</v>
      </c>
      <c r="E9" s="70">
        <v>3722</v>
      </c>
      <c r="F9" s="70">
        <v>51</v>
      </c>
    </row>
    <row r="10" spans="1:9" ht="15" customHeight="1" x14ac:dyDescent="0.2">
      <c r="B10" s="20" t="s">
        <v>111</v>
      </c>
      <c r="C10" s="29">
        <v>1</v>
      </c>
      <c r="D10" s="29">
        <v>0</v>
      </c>
      <c r="E10" s="16">
        <v>1</v>
      </c>
      <c r="F10" s="27" t="s">
        <v>105</v>
      </c>
    </row>
    <row r="11" spans="1:9" ht="15" customHeight="1" x14ac:dyDescent="0.2">
      <c r="B11" s="20" t="s">
        <v>109</v>
      </c>
      <c r="C11" s="29">
        <v>0</v>
      </c>
      <c r="D11" s="29">
        <v>0</v>
      </c>
      <c r="E11" s="16">
        <v>0</v>
      </c>
      <c r="F11" s="27" t="s">
        <v>105</v>
      </c>
      <c r="H11" s="72"/>
    </row>
    <row r="12" spans="1:9" ht="15" customHeight="1" x14ac:dyDescent="0.2">
      <c r="B12" s="20" t="s">
        <v>106</v>
      </c>
      <c r="C12" s="28">
        <v>1696</v>
      </c>
      <c r="D12" s="28">
        <v>402</v>
      </c>
      <c r="E12" s="19">
        <v>2098</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1685</v>
      </c>
      <c r="D16" s="18">
        <v>253</v>
      </c>
      <c r="E16" s="19">
        <v>1938</v>
      </c>
      <c r="F16" s="69"/>
    </row>
    <row r="17" spans="2:8" ht="15" customHeight="1" x14ac:dyDescent="0.2">
      <c r="B17" s="17" t="s">
        <v>117</v>
      </c>
      <c r="C17" s="18">
        <v>1456</v>
      </c>
      <c r="D17" s="18">
        <v>202</v>
      </c>
      <c r="E17" s="19">
        <v>1658</v>
      </c>
      <c r="F17" s="131"/>
    </row>
    <row r="18" spans="2:8" ht="15" customHeight="1" x14ac:dyDescent="0.2">
      <c r="B18" s="17" t="s">
        <v>114</v>
      </c>
      <c r="C18" s="18">
        <v>12</v>
      </c>
      <c r="D18" s="18">
        <v>0</v>
      </c>
      <c r="E18" s="19">
        <v>12</v>
      </c>
    </row>
    <row r="19" spans="2:8" ht="15" customHeight="1" x14ac:dyDescent="0.2">
      <c r="B19" s="24" t="s">
        <v>112</v>
      </c>
      <c r="C19" s="18">
        <v>10</v>
      </c>
      <c r="D19" s="18">
        <v>0</v>
      </c>
      <c r="E19" s="19">
        <v>10</v>
      </c>
    </row>
    <row r="20" spans="2:8" ht="15" customHeight="1" x14ac:dyDescent="0.2">
      <c r="B20" s="23"/>
      <c r="C20" s="36"/>
      <c r="D20" s="36"/>
      <c r="E20" s="22"/>
      <c r="H20" s="72"/>
    </row>
    <row r="21" spans="2:8" ht="15" customHeight="1" x14ac:dyDescent="0.2">
      <c r="B21" s="81" t="s">
        <v>262</v>
      </c>
      <c r="C21" s="9" t="s">
        <v>108</v>
      </c>
      <c r="D21" s="9" t="s">
        <v>107</v>
      </c>
      <c r="E21" s="21" t="s">
        <v>0</v>
      </c>
    </row>
    <row r="22" spans="2:8" ht="15" customHeight="1" x14ac:dyDescent="0.2">
      <c r="B22" s="17" t="s">
        <v>104</v>
      </c>
      <c r="C22" s="18">
        <v>688</v>
      </c>
      <c r="D22" s="18">
        <v>195</v>
      </c>
      <c r="E22" s="71">
        <v>883</v>
      </c>
    </row>
    <row r="23" spans="2:8" ht="15" customHeight="1" x14ac:dyDescent="0.2">
      <c r="B23" s="17" t="s">
        <v>102</v>
      </c>
      <c r="C23" s="18">
        <v>677</v>
      </c>
      <c r="D23" s="18">
        <v>191</v>
      </c>
      <c r="E23" s="16">
        <v>868</v>
      </c>
    </row>
    <row r="24" spans="2:8" ht="15" customHeight="1" x14ac:dyDescent="0.2">
      <c r="B24" s="254" t="s">
        <v>101</v>
      </c>
      <c r="C24" s="254"/>
      <c r="D24" s="254"/>
      <c r="E24" s="254"/>
    </row>
    <row r="25" spans="2:8" ht="15" customHeight="1" x14ac:dyDescent="0.2">
      <c r="B25" s="80"/>
      <c r="C25" s="80"/>
      <c r="D25" s="80"/>
      <c r="E25" s="80"/>
    </row>
    <row r="26" spans="2:8" ht="15" customHeight="1" x14ac:dyDescent="0.2">
      <c r="B26" s="252" t="s">
        <v>122</v>
      </c>
      <c r="C26" s="253"/>
      <c r="D26" s="80"/>
      <c r="E26" s="80"/>
    </row>
    <row r="27" spans="2:8" ht="15" customHeight="1" x14ac:dyDescent="0.2">
      <c r="B27" s="13" t="s">
        <v>119</v>
      </c>
      <c r="C27" s="18">
        <v>8</v>
      </c>
      <c r="D27" s="80"/>
      <c r="E27" s="80"/>
    </row>
    <row r="28" spans="2:8" ht="15" customHeight="1" x14ac:dyDescent="0.2">
      <c r="B28" s="13" t="s">
        <v>116</v>
      </c>
      <c r="C28" s="18">
        <v>71</v>
      </c>
      <c r="D28" s="80"/>
      <c r="E28" s="80"/>
    </row>
    <row r="29" spans="2:8" ht="15" customHeight="1" x14ac:dyDescent="0.2">
      <c r="B29" s="13" t="s">
        <v>113</v>
      </c>
      <c r="C29" s="18">
        <v>3</v>
      </c>
      <c r="D29" s="80"/>
      <c r="E29" s="80"/>
    </row>
    <row r="30" spans="2:8" ht="15" customHeight="1" x14ac:dyDescent="0.2">
      <c r="B30" s="2" t="s">
        <v>0</v>
      </c>
      <c r="C30" s="16">
        <f>C29+C28+C27</f>
        <v>82</v>
      </c>
      <c r="D30" s="80"/>
      <c r="E30" s="80"/>
    </row>
    <row r="31" spans="2:8" s="87" customFormat="1" ht="30" customHeight="1" x14ac:dyDescent="0.2">
      <c r="B31" s="254" t="s">
        <v>110</v>
      </c>
      <c r="C31" s="254"/>
      <c r="D31" s="110"/>
      <c r="E31" s="110"/>
      <c r="F31" s="86"/>
      <c r="H31" s="47"/>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1.6</v>
      </c>
      <c r="D34" s="11">
        <v>1</v>
      </c>
      <c r="E34" s="80"/>
    </row>
    <row r="35" spans="2:8" ht="12.75" x14ac:dyDescent="0.2">
      <c r="B35" s="113" t="s">
        <v>96</v>
      </c>
      <c r="C35" s="8">
        <v>0</v>
      </c>
      <c r="D35" s="8">
        <v>0</v>
      </c>
      <c r="E35" s="80"/>
      <c r="F35" s="69"/>
      <c r="H35" s="69"/>
    </row>
    <row r="36" spans="2:8" ht="12.75" x14ac:dyDescent="0.2">
      <c r="B36" s="113" t="s">
        <v>88</v>
      </c>
      <c r="C36" s="8">
        <v>31.9</v>
      </c>
      <c r="D36" s="8">
        <v>31.8</v>
      </c>
      <c r="E36" s="80"/>
      <c r="F36" s="69"/>
      <c r="H36" s="69"/>
    </row>
    <row r="37" spans="2:8" ht="12.75" x14ac:dyDescent="0.2">
      <c r="B37" s="113" t="s">
        <v>87</v>
      </c>
      <c r="C37" s="34">
        <v>66.2</v>
      </c>
      <c r="D37" s="8">
        <v>66.7</v>
      </c>
      <c r="E37" s="80"/>
      <c r="F37" s="69"/>
      <c r="H37" s="69"/>
    </row>
    <row r="38" spans="2:8" ht="12.75" x14ac:dyDescent="0.2">
      <c r="B38" s="113" t="s">
        <v>301</v>
      </c>
      <c r="C38" s="8">
        <v>0</v>
      </c>
      <c r="D38" s="8">
        <v>0.3</v>
      </c>
      <c r="E38" s="80"/>
      <c r="F38" s="69"/>
      <c r="H38" s="69"/>
    </row>
    <row r="39" spans="2:8" ht="12.75" x14ac:dyDescent="0.2">
      <c r="B39" s="113" t="s">
        <v>302</v>
      </c>
      <c r="C39" s="8">
        <v>0.2</v>
      </c>
      <c r="D39" s="8">
        <v>0.1</v>
      </c>
      <c r="E39" s="80"/>
      <c r="F39" s="69"/>
      <c r="H39" s="69"/>
    </row>
    <row r="40" spans="2:8" ht="12.75" x14ac:dyDescent="0.2">
      <c r="B40" s="114" t="s">
        <v>303</v>
      </c>
      <c r="C40" s="6">
        <v>0</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0</v>
      </c>
      <c r="D44" s="119">
        <v>0.1</v>
      </c>
      <c r="F44" s="69"/>
      <c r="H44" s="69"/>
    </row>
    <row r="45" spans="2:8" ht="25.5" x14ac:dyDescent="0.2">
      <c r="B45" s="13" t="s">
        <v>308</v>
      </c>
      <c r="C45" s="119">
        <v>0.3</v>
      </c>
      <c r="D45" s="119">
        <v>0.2</v>
      </c>
      <c r="F45" s="69"/>
      <c r="H45" s="69"/>
    </row>
    <row r="46" spans="2:8" ht="12.75" x14ac:dyDescent="0.2">
      <c r="B46" s="13" t="s">
        <v>75</v>
      </c>
      <c r="C46" s="119">
        <v>0</v>
      </c>
      <c r="D46" s="119">
        <v>0</v>
      </c>
      <c r="F46" s="69"/>
      <c r="H46" s="69"/>
    </row>
    <row r="47" spans="2:8" ht="12.75" x14ac:dyDescent="0.2">
      <c r="B47" s="13" t="s">
        <v>74</v>
      </c>
      <c r="C47" s="119">
        <v>2.8</v>
      </c>
      <c r="D47" s="119">
        <v>3.1</v>
      </c>
      <c r="F47" s="69"/>
      <c r="H47" s="69"/>
    </row>
    <row r="48" spans="2:8" ht="12.75" x14ac:dyDescent="0.2">
      <c r="B48" s="13" t="s">
        <v>73</v>
      </c>
      <c r="C48" s="119">
        <v>1.2</v>
      </c>
      <c r="D48" s="119">
        <v>1.1000000000000001</v>
      </c>
      <c r="F48" s="69"/>
      <c r="H48" s="69"/>
    </row>
    <row r="49" spans="2:8" ht="12.75" x14ac:dyDescent="0.2">
      <c r="B49" s="13" t="s">
        <v>71</v>
      </c>
      <c r="C49" s="119">
        <v>77.8</v>
      </c>
      <c r="D49" s="119">
        <v>75.400000000000006</v>
      </c>
      <c r="F49" s="69"/>
      <c r="H49" s="69"/>
    </row>
    <row r="50" spans="2:8" ht="12.75" x14ac:dyDescent="0.2">
      <c r="B50" s="13" t="s">
        <v>69</v>
      </c>
      <c r="C50" s="119">
        <v>0.5</v>
      </c>
      <c r="D50" s="119">
        <v>1.3</v>
      </c>
      <c r="F50" s="69"/>
      <c r="H50" s="69"/>
    </row>
    <row r="51" spans="2:8" ht="12.75" x14ac:dyDescent="0.2">
      <c r="B51" s="13" t="s">
        <v>67</v>
      </c>
      <c r="C51" s="119">
        <v>0.1</v>
      </c>
      <c r="D51" s="119">
        <v>0.2</v>
      </c>
      <c r="F51" s="69"/>
      <c r="H51" s="69"/>
    </row>
    <row r="52" spans="2:8" ht="12.75" x14ac:dyDescent="0.2">
      <c r="B52" s="13" t="s">
        <v>65</v>
      </c>
      <c r="C52" s="119">
        <v>12</v>
      </c>
      <c r="D52" s="119">
        <v>9.8000000000000007</v>
      </c>
      <c r="F52" s="69"/>
      <c r="H52" s="69"/>
    </row>
    <row r="53" spans="2:8" ht="15" customHeight="1" x14ac:dyDescent="0.2">
      <c r="B53" s="13" t="s">
        <v>151</v>
      </c>
      <c r="C53" s="119">
        <v>9.6999999999999993</v>
      </c>
      <c r="D53" s="119">
        <v>8.9</v>
      </c>
      <c r="F53" s="69"/>
      <c r="H53" s="69"/>
    </row>
    <row r="54" spans="2:8" ht="15" customHeight="1" x14ac:dyDescent="0.2">
      <c r="B54" s="2" t="s">
        <v>152</v>
      </c>
      <c r="C54" s="120">
        <v>94.699999999999989</v>
      </c>
      <c r="D54" s="120">
        <v>91.2</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0</v>
      </c>
      <c r="H58" s="69"/>
    </row>
    <row r="59" spans="2:8" ht="15" customHeight="1" x14ac:dyDescent="0.2">
      <c r="B59" s="4" t="s">
        <v>12</v>
      </c>
      <c r="C59" s="31">
        <v>0</v>
      </c>
      <c r="H59" s="69"/>
    </row>
    <row r="60" spans="2:8" ht="15" customHeight="1" x14ac:dyDescent="0.2">
      <c r="B60" s="4" t="s">
        <v>10</v>
      </c>
      <c r="C60" s="31">
        <v>0</v>
      </c>
      <c r="H60" s="69"/>
    </row>
    <row r="61" spans="2:8" ht="15" customHeight="1" x14ac:dyDescent="0.2">
      <c r="B61" s="4" t="s">
        <v>7</v>
      </c>
      <c r="C61" s="31">
        <v>1.7</v>
      </c>
      <c r="H61" s="69"/>
    </row>
    <row r="62" spans="2:8" ht="15" customHeight="1" x14ac:dyDescent="0.2">
      <c r="B62" s="4" t="s">
        <v>4</v>
      </c>
      <c r="C62" s="31">
        <v>6.8</v>
      </c>
      <c r="H62" s="69"/>
    </row>
    <row r="63" spans="2:8" ht="15" customHeight="1" x14ac:dyDescent="0.2">
      <c r="B63" s="4" t="s">
        <v>2</v>
      </c>
      <c r="C63" s="31">
        <v>13</v>
      </c>
      <c r="H63" s="69"/>
    </row>
    <row r="64" spans="2:8" ht="15" customHeight="1" x14ac:dyDescent="0.2">
      <c r="B64" s="4" t="s">
        <v>125</v>
      </c>
      <c r="C64" s="31">
        <v>20.6</v>
      </c>
      <c r="H64" s="69"/>
    </row>
    <row r="65" spans="2:8" ht="15" customHeight="1" x14ac:dyDescent="0.2">
      <c r="B65" s="4" t="s">
        <v>126</v>
      </c>
      <c r="C65" s="31">
        <v>24</v>
      </c>
      <c r="H65" s="69"/>
    </row>
    <row r="66" spans="2:8" ht="15" customHeight="1" x14ac:dyDescent="0.2">
      <c r="B66" s="3" t="s">
        <v>1</v>
      </c>
      <c r="C66" s="33">
        <v>33.799999999999997</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1.3</v>
      </c>
      <c r="H70" s="69"/>
    </row>
    <row r="71" spans="2:8" ht="15" customHeight="1" x14ac:dyDescent="0.2">
      <c r="B71" s="8" t="s">
        <v>55</v>
      </c>
      <c r="C71" s="41">
        <v>1</v>
      </c>
      <c r="H71" s="69"/>
    </row>
    <row r="72" spans="2:8" ht="15" customHeight="1" x14ac:dyDescent="0.2">
      <c r="B72" s="8" t="s">
        <v>52</v>
      </c>
      <c r="C72" s="41">
        <v>70.2</v>
      </c>
      <c r="H72" s="69"/>
    </row>
    <row r="73" spans="2:8" ht="15" customHeight="1" x14ac:dyDescent="0.2">
      <c r="B73" s="8" t="s">
        <v>48</v>
      </c>
      <c r="C73" s="41">
        <v>20.6</v>
      </c>
      <c r="H73" s="69"/>
    </row>
    <row r="74" spans="2:8" ht="30" customHeight="1" x14ac:dyDescent="0.2">
      <c r="B74" s="8" t="s">
        <v>44</v>
      </c>
      <c r="C74" s="41">
        <v>0.4</v>
      </c>
      <c r="H74" s="69"/>
    </row>
    <row r="75" spans="2:8" ht="15" customHeight="1" x14ac:dyDescent="0.2">
      <c r="B75" s="8" t="s">
        <v>40</v>
      </c>
      <c r="C75" s="41">
        <v>3.5</v>
      </c>
    </row>
    <row r="76" spans="2:8" ht="15" customHeight="1" x14ac:dyDescent="0.2">
      <c r="B76" s="8" t="s">
        <v>36</v>
      </c>
      <c r="C76" s="41">
        <v>0</v>
      </c>
    </row>
    <row r="77" spans="2:8" ht="15" customHeight="1" x14ac:dyDescent="0.2">
      <c r="B77" s="8" t="s">
        <v>32</v>
      </c>
      <c r="C77" s="41">
        <v>0.8</v>
      </c>
      <c r="D77" s="12"/>
    </row>
    <row r="78" spans="2:8" ht="15" customHeight="1" x14ac:dyDescent="0.2">
      <c r="B78" s="8" t="s">
        <v>28</v>
      </c>
      <c r="C78" s="41">
        <v>0.3</v>
      </c>
    </row>
    <row r="79" spans="2:8" ht="15" customHeight="1" x14ac:dyDescent="0.2">
      <c r="B79" s="6" t="s">
        <v>25</v>
      </c>
      <c r="C79" s="42">
        <v>1.8</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8</v>
      </c>
    </row>
    <row r="84" spans="2:8" ht="12.75" x14ac:dyDescent="0.2">
      <c r="B84" s="8" t="s">
        <v>307</v>
      </c>
      <c r="C84" s="38">
        <v>4.7</v>
      </c>
      <c r="D84" s="69"/>
      <c r="F84" s="69"/>
      <c r="H84" s="69"/>
    </row>
    <row r="85" spans="2:8" ht="12.75" x14ac:dyDescent="0.2">
      <c r="B85" s="8" t="s">
        <v>51</v>
      </c>
      <c r="C85" s="38">
        <v>1.3</v>
      </c>
      <c r="D85" s="69"/>
      <c r="F85" s="69"/>
      <c r="H85" s="69"/>
    </row>
    <row r="86" spans="2:8" ht="12.75" x14ac:dyDescent="0.2">
      <c r="B86" s="8" t="s">
        <v>306</v>
      </c>
      <c r="C86" s="38">
        <v>0.3</v>
      </c>
      <c r="D86" s="69"/>
      <c r="F86" s="69"/>
      <c r="H86" s="69"/>
    </row>
    <row r="87" spans="2:8" ht="15" x14ac:dyDescent="0.2">
      <c r="B87" s="8" t="s">
        <v>47</v>
      </c>
      <c r="C87" s="38">
        <v>39.199999999999996</v>
      </c>
      <c r="D87" s="69"/>
      <c r="F87" s="69"/>
      <c r="H87" s="69"/>
    </row>
    <row r="88" spans="2:8" ht="12.75" x14ac:dyDescent="0.2">
      <c r="B88" s="8" t="s">
        <v>43</v>
      </c>
      <c r="C88" s="38">
        <v>6</v>
      </c>
      <c r="D88" s="69"/>
      <c r="F88" s="69"/>
      <c r="H88" s="69"/>
    </row>
    <row r="89" spans="2:8" ht="12.75" x14ac:dyDescent="0.2">
      <c r="B89" s="8" t="s">
        <v>39</v>
      </c>
      <c r="C89" s="38">
        <v>18.3</v>
      </c>
      <c r="D89" s="69"/>
      <c r="F89" s="69"/>
      <c r="H89" s="69"/>
    </row>
    <row r="90" spans="2:8" ht="12.75" x14ac:dyDescent="0.2">
      <c r="B90" s="8" t="s">
        <v>35</v>
      </c>
      <c r="C90" s="38">
        <v>3.5</v>
      </c>
      <c r="D90" s="69"/>
      <c r="F90" s="69"/>
      <c r="H90" s="69"/>
    </row>
    <row r="91" spans="2:8" ht="12.75" x14ac:dyDescent="0.2">
      <c r="B91" s="8" t="s">
        <v>31</v>
      </c>
      <c r="C91" s="38">
        <v>7.3</v>
      </c>
      <c r="D91" s="69"/>
      <c r="F91" s="69"/>
      <c r="H91" s="69"/>
    </row>
    <row r="92" spans="2:8" ht="12.75" x14ac:dyDescent="0.2">
      <c r="B92" s="8" t="s">
        <v>27</v>
      </c>
      <c r="C92" s="38">
        <v>3.2</v>
      </c>
      <c r="D92" s="69"/>
      <c r="F92" s="69"/>
      <c r="H92" s="69"/>
    </row>
    <row r="93" spans="2:8" ht="12.75" x14ac:dyDescent="0.2">
      <c r="B93" s="8" t="s">
        <v>304</v>
      </c>
      <c r="C93" s="38">
        <v>0.3</v>
      </c>
      <c r="D93" s="69"/>
      <c r="F93" s="69"/>
      <c r="H93" s="69"/>
    </row>
    <row r="94" spans="2:8" ht="12.75" x14ac:dyDescent="0.2">
      <c r="B94" s="8" t="s">
        <v>305</v>
      </c>
      <c r="C94" s="38">
        <v>1.2</v>
      </c>
      <c r="D94" s="69"/>
      <c r="F94" s="69"/>
      <c r="H94" s="69"/>
    </row>
    <row r="95" spans="2:8" ht="12.75" x14ac:dyDescent="0.2">
      <c r="B95" s="8" t="s">
        <v>24</v>
      </c>
      <c r="C95" s="38">
        <v>3.3</v>
      </c>
      <c r="D95" s="69"/>
      <c r="F95" s="69"/>
      <c r="H95" s="69"/>
    </row>
    <row r="96" spans="2:8" ht="12.75" x14ac:dyDescent="0.2">
      <c r="B96" s="8" t="s">
        <v>20</v>
      </c>
      <c r="C96" s="38">
        <v>2.2000000000000002</v>
      </c>
      <c r="D96" s="69"/>
      <c r="F96" s="69"/>
      <c r="H96" s="69"/>
    </row>
    <row r="97" spans="2:8" ht="12.75" x14ac:dyDescent="0.2">
      <c r="B97" s="8" t="s">
        <v>17</v>
      </c>
      <c r="C97" s="38">
        <v>1</v>
      </c>
      <c r="D97" s="69"/>
      <c r="F97" s="69"/>
      <c r="H97" s="69"/>
    </row>
    <row r="98" spans="2:8" ht="12.75" x14ac:dyDescent="0.2">
      <c r="B98" s="6" t="s">
        <v>14</v>
      </c>
      <c r="C98" s="39">
        <v>0.2</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15.5</v>
      </c>
      <c r="F102" s="69"/>
      <c r="H102" s="69"/>
    </row>
    <row r="103" spans="2:8" ht="12.75" x14ac:dyDescent="0.2">
      <c r="B103" s="4" t="s">
        <v>53</v>
      </c>
      <c r="C103" s="32">
        <v>15.2</v>
      </c>
      <c r="F103" s="69"/>
      <c r="H103" s="69"/>
    </row>
    <row r="104" spans="2:8" ht="12.75" x14ac:dyDescent="0.2">
      <c r="B104" s="4" t="s">
        <v>49</v>
      </c>
      <c r="C104" s="32">
        <v>10.5</v>
      </c>
      <c r="F104" s="69"/>
      <c r="H104" s="69"/>
    </row>
    <row r="105" spans="2:8" ht="12.75" x14ac:dyDescent="0.2">
      <c r="B105" s="4" t="s">
        <v>45</v>
      </c>
      <c r="C105" s="32">
        <v>3.2</v>
      </c>
      <c r="F105" s="69"/>
      <c r="H105" s="69"/>
    </row>
    <row r="106" spans="2:8" ht="12.75" x14ac:dyDescent="0.2">
      <c r="B106" s="4" t="s">
        <v>41</v>
      </c>
      <c r="C106" s="32">
        <v>2.2999999999999998</v>
      </c>
      <c r="F106" s="69"/>
      <c r="H106" s="69"/>
    </row>
    <row r="107" spans="2:8" ht="12.75" x14ac:dyDescent="0.2">
      <c r="B107" s="4" t="s">
        <v>37</v>
      </c>
      <c r="C107" s="32">
        <v>16</v>
      </c>
      <c r="F107" s="69"/>
      <c r="H107" s="69"/>
    </row>
    <row r="108" spans="2:8" ht="12.75" x14ac:dyDescent="0.2">
      <c r="B108" s="4" t="s">
        <v>33</v>
      </c>
      <c r="C108" s="32">
        <v>0.2</v>
      </c>
      <c r="F108" s="69"/>
      <c r="H108" s="69"/>
    </row>
    <row r="109" spans="2:8" ht="12.75" x14ac:dyDescent="0.2">
      <c r="B109" s="4" t="s">
        <v>29</v>
      </c>
      <c r="C109" s="32">
        <v>4.9000000000000004</v>
      </c>
      <c r="F109" s="69"/>
      <c r="H109" s="69"/>
    </row>
    <row r="110" spans="2:8" ht="12.75" x14ac:dyDescent="0.2">
      <c r="B110" s="4" t="s">
        <v>26</v>
      </c>
      <c r="C110" s="32">
        <v>0.9</v>
      </c>
      <c r="F110" s="69"/>
      <c r="H110" s="69"/>
    </row>
    <row r="111" spans="2:8" ht="12.75" x14ac:dyDescent="0.2">
      <c r="B111" s="4" t="s">
        <v>127</v>
      </c>
      <c r="C111" s="32">
        <v>0</v>
      </c>
      <c r="F111" s="69"/>
      <c r="H111" s="69"/>
    </row>
    <row r="112" spans="2:8" ht="12.75" x14ac:dyDescent="0.2">
      <c r="B112" s="8" t="s">
        <v>128</v>
      </c>
      <c r="C112" s="32">
        <v>4.4000000000000004</v>
      </c>
      <c r="F112" s="69"/>
      <c r="H112" s="69"/>
    </row>
    <row r="113" spans="2:8" ht="12.75" x14ac:dyDescent="0.2">
      <c r="B113" s="8" t="s">
        <v>129</v>
      </c>
      <c r="C113" s="32">
        <v>22.6</v>
      </c>
      <c r="F113" s="69"/>
      <c r="H113" s="69"/>
    </row>
    <row r="114" spans="2:8" ht="12.75" x14ac:dyDescent="0.2">
      <c r="B114" s="6" t="s">
        <v>18</v>
      </c>
      <c r="C114" s="32">
        <v>4.2</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8.1999999999999993</v>
      </c>
      <c r="D118" s="31">
        <v>5.6</v>
      </c>
      <c r="F118" s="69"/>
      <c r="H118" s="69"/>
    </row>
    <row r="119" spans="2:8" ht="12.75" x14ac:dyDescent="0.2">
      <c r="B119" s="4" t="s">
        <v>16</v>
      </c>
      <c r="C119" s="44">
        <v>13.5</v>
      </c>
      <c r="D119" s="31">
        <v>7.1</v>
      </c>
      <c r="F119" s="69"/>
      <c r="H119" s="69"/>
    </row>
    <row r="120" spans="2:8" ht="12.75" x14ac:dyDescent="0.2">
      <c r="B120" s="4" t="s">
        <v>13</v>
      </c>
      <c r="C120" s="44">
        <v>10.199999999999999</v>
      </c>
      <c r="D120" s="31">
        <v>3.6</v>
      </c>
      <c r="F120" s="69"/>
      <c r="H120" s="69"/>
    </row>
    <row r="121" spans="2:8" ht="12.75" x14ac:dyDescent="0.2">
      <c r="B121" s="4" t="s">
        <v>11</v>
      </c>
      <c r="C121" s="44">
        <v>3.7</v>
      </c>
      <c r="D121" s="31">
        <v>3.8</v>
      </c>
      <c r="F121" s="69"/>
      <c r="H121" s="69"/>
    </row>
    <row r="122" spans="2:8" ht="12.75" x14ac:dyDescent="0.2">
      <c r="B122" s="4" t="s">
        <v>9</v>
      </c>
      <c r="C122" s="44">
        <v>27</v>
      </c>
      <c r="D122" s="31">
        <v>38.799999999999997</v>
      </c>
      <c r="F122" s="69"/>
      <c r="H122" s="69"/>
    </row>
    <row r="123" spans="2:8" ht="12.75" x14ac:dyDescent="0.2">
      <c r="B123" s="4" t="s">
        <v>6</v>
      </c>
      <c r="C123" s="44">
        <v>35.299999999999997</v>
      </c>
      <c r="D123" s="31">
        <v>15.3</v>
      </c>
      <c r="F123" s="69"/>
      <c r="H123" s="69"/>
    </row>
    <row r="124" spans="2:8" ht="12.75" x14ac:dyDescent="0.2">
      <c r="B124" s="3" t="s">
        <v>3</v>
      </c>
      <c r="C124" s="45">
        <v>2</v>
      </c>
      <c r="D124" s="33">
        <v>25.9</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76.5</v>
      </c>
      <c r="F128" s="69"/>
      <c r="H128" s="69"/>
    </row>
    <row r="129" spans="2:8" ht="12.75" x14ac:dyDescent="0.2">
      <c r="B129" s="10" t="s">
        <v>54</v>
      </c>
      <c r="C129" s="32">
        <v>2.4</v>
      </c>
      <c r="F129" s="69"/>
      <c r="H129" s="69"/>
    </row>
    <row r="130" spans="2:8" ht="12.75" x14ac:dyDescent="0.2">
      <c r="B130" s="10" t="s">
        <v>50</v>
      </c>
      <c r="C130" s="32">
        <v>2.4</v>
      </c>
      <c r="F130" s="69"/>
      <c r="H130" s="69"/>
    </row>
    <row r="131" spans="2:8" ht="12.75" x14ac:dyDescent="0.2">
      <c r="B131" s="10" t="s">
        <v>46</v>
      </c>
      <c r="C131" s="32">
        <v>0.7</v>
      </c>
      <c r="F131" s="69"/>
      <c r="H131" s="69"/>
    </row>
    <row r="132" spans="2:8" ht="12.75" x14ac:dyDescent="0.2">
      <c r="B132" s="10" t="s">
        <v>42</v>
      </c>
      <c r="C132" s="32">
        <v>1.4</v>
      </c>
      <c r="F132" s="69"/>
      <c r="H132" s="69"/>
    </row>
    <row r="133" spans="2:8" ht="12.75" x14ac:dyDescent="0.2">
      <c r="B133" s="10" t="s">
        <v>38</v>
      </c>
      <c r="C133" s="32">
        <v>1.6</v>
      </c>
      <c r="F133" s="69"/>
      <c r="H133" s="69"/>
    </row>
    <row r="134" spans="2:8" ht="15" customHeight="1" x14ac:dyDescent="0.2">
      <c r="B134" s="10" t="s">
        <v>34</v>
      </c>
      <c r="C134" s="32">
        <v>8.1</v>
      </c>
    </row>
    <row r="135" spans="2:8" ht="15" customHeight="1" x14ac:dyDescent="0.2">
      <c r="B135" s="10" t="s">
        <v>30</v>
      </c>
      <c r="C135" s="32">
        <v>6.8</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56</v>
      </c>
    </row>
    <row r="140" spans="2:8" ht="30" customHeight="1" x14ac:dyDescent="0.2">
      <c r="B140" s="24" t="s">
        <v>263</v>
      </c>
      <c r="C140" s="29">
        <v>39.299999999999997</v>
      </c>
    </row>
    <row r="141" spans="2:8" ht="15" customHeight="1" x14ac:dyDescent="0.2"/>
    <row r="142" spans="2:8" ht="15" customHeight="1" x14ac:dyDescent="0.2">
      <c r="B142" s="252" t="s">
        <v>322</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5</v>
      </c>
      <c r="D144" s="91">
        <v>5</v>
      </c>
      <c r="E144" s="92">
        <v>5</v>
      </c>
      <c r="F144" s="90">
        <v>14</v>
      </c>
      <c r="G144" s="93">
        <v>1</v>
      </c>
      <c r="H144" s="97">
        <v>1</v>
      </c>
    </row>
    <row r="145" spans="2:8" ht="15" customHeight="1" x14ac:dyDescent="0.2">
      <c r="B145" s="50" t="s">
        <v>85</v>
      </c>
      <c r="C145" s="94">
        <v>1</v>
      </c>
      <c r="D145" s="95">
        <v>2</v>
      </c>
      <c r="E145" s="96">
        <v>1</v>
      </c>
      <c r="F145" s="94">
        <v>2</v>
      </c>
      <c r="G145" s="97">
        <v>0</v>
      </c>
      <c r="H145" s="97">
        <v>0</v>
      </c>
    </row>
    <row r="146" spans="2:8" ht="15" customHeight="1" x14ac:dyDescent="0.2">
      <c r="B146" s="50" t="s">
        <v>84</v>
      </c>
      <c r="C146" s="94">
        <v>7</v>
      </c>
      <c r="D146" s="95">
        <v>9</v>
      </c>
      <c r="E146" s="96">
        <v>21</v>
      </c>
      <c r="F146" s="94">
        <v>12</v>
      </c>
      <c r="G146" s="97">
        <v>4</v>
      </c>
      <c r="H146" s="97">
        <v>1</v>
      </c>
    </row>
    <row r="147" spans="2:8" ht="15" customHeight="1" x14ac:dyDescent="0.2">
      <c r="B147" s="50" t="s">
        <v>79</v>
      </c>
      <c r="C147" s="94">
        <v>3</v>
      </c>
      <c r="D147" s="95">
        <v>3</v>
      </c>
      <c r="E147" s="96">
        <v>3</v>
      </c>
      <c r="F147" s="94">
        <v>4</v>
      </c>
      <c r="G147" s="97">
        <v>1</v>
      </c>
      <c r="H147" s="97">
        <v>0</v>
      </c>
    </row>
    <row r="148" spans="2:8" ht="15" customHeight="1" x14ac:dyDescent="0.2">
      <c r="B148" s="50" t="s">
        <v>77</v>
      </c>
      <c r="C148" s="94">
        <v>0</v>
      </c>
      <c r="D148" s="95">
        <v>0</v>
      </c>
      <c r="E148" s="96">
        <v>0</v>
      </c>
      <c r="F148" s="94">
        <v>0</v>
      </c>
      <c r="G148" s="97">
        <v>0</v>
      </c>
      <c r="H148" s="97">
        <v>0</v>
      </c>
    </row>
    <row r="149" spans="2:8" ht="15" customHeight="1" x14ac:dyDescent="0.2">
      <c r="B149" s="50" t="s">
        <v>277</v>
      </c>
      <c r="C149" s="94">
        <v>2</v>
      </c>
      <c r="D149" s="95">
        <v>3</v>
      </c>
      <c r="E149" s="96">
        <v>10</v>
      </c>
      <c r="F149" s="94">
        <v>7</v>
      </c>
      <c r="G149" s="97">
        <v>2</v>
      </c>
      <c r="H149" s="97">
        <v>0</v>
      </c>
    </row>
    <row r="150" spans="2:8" ht="15" customHeight="1" x14ac:dyDescent="0.2">
      <c r="B150" s="50" t="s">
        <v>280</v>
      </c>
      <c r="C150" s="94">
        <v>14</v>
      </c>
      <c r="D150" s="95">
        <v>13</v>
      </c>
      <c r="E150" s="96">
        <v>6</v>
      </c>
      <c r="F150" s="94">
        <v>9</v>
      </c>
      <c r="G150" s="97">
        <v>0</v>
      </c>
      <c r="H150" s="97">
        <v>0</v>
      </c>
    </row>
    <row r="151" spans="2:8" ht="15" customHeight="1" x14ac:dyDescent="0.2">
      <c r="B151" s="50" t="s">
        <v>76</v>
      </c>
      <c r="C151" s="94">
        <v>23</v>
      </c>
      <c r="D151" s="95">
        <v>18</v>
      </c>
      <c r="E151" s="96">
        <v>13</v>
      </c>
      <c r="F151" s="94">
        <v>27</v>
      </c>
      <c r="G151" s="97">
        <v>1</v>
      </c>
      <c r="H151" s="97">
        <v>1</v>
      </c>
    </row>
    <row r="152" spans="2:8" ht="15" customHeight="1" x14ac:dyDescent="0.2">
      <c r="B152" s="50" t="s">
        <v>72</v>
      </c>
      <c r="C152" s="94">
        <v>3</v>
      </c>
      <c r="D152" s="95">
        <v>3</v>
      </c>
      <c r="E152" s="96">
        <v>3</v>
      </c>
      <c r="F152" s="94">
        <v>1</v>
      </c>
      <c r="G152" s="97">
        <v>1</v>
      </c>
      <c r="H152" s="97">
        <v>0</v>
      </c>
    </row>
    <row r="153" spans="2:8" ht="15" customHeight="1" x14ac:dyDescent="0.2">
      <c r="B153" s="50" t="s">
        <v>278</v>
      </c>
      <c r="C153" s="94">
        <v>10</v>
      </c>
      <c r="D153" s="95">
        <v>9</v>
      </c>
      <c r="E153" s="96">
        <v>2</v>
      </c>
      <c r="F153" s="94">
        <v>0</v>
      </c>
      <c r="G153" s="97">
        <v>0</v>
      </c>
      <c r="H153" s="97">
        <v>0</v>
      </c>
    </row>
    <row r="154" spans="2:8" ht="15" customHeight="1" x14ac:dyDescent="0.2">
      <c r="B154" s="50" t="s">
        <v>279</v>
      </c>
      <c r="C154" s="94">
        <v>9</v>
      </c>
      <c r="D154" s="95">
        <v>7</v>
      </c>
      <c r="E154" s="96">
        <v>6</v>
      </c>
      <c r="F154" s="94">
        <v>2</v>
      </c>
      <c r="G154" s="97">
        <v>0</v>
      </c>
      <c r="H154" s="99">
        <v>1</v>
      </c>
    </row>
    <row r="155" spans="2:8" ht="15" customHeight="1" x14ac:dyDescent="0.2">
      <c r="B155" s="50" t="s">
        <v>70</v>
      </c>
      <c r="C155" s="94">
        <v>1</v>
      </c>
      <c r="D155" s="95">
        <v>0</v>
      </c>
      <c r="E155" s="96">
        <v>2</v>
      </c>
      <c r="F155" s="94">
        <v>0</v>
      </c>
      <c r="G155" s="97">
        <v>0</v>
      </c>
      <c r="H155" s="99">
        <v>0</v>
      </c>
    </row>
    <row r="156" spans="2:8" ht="15" customHeight="1" x14ac:dyDescent="0.2">
      <c r="B156" s="50" t="s">
        <v>68</v>
      </c>
      <c r="C156" s="94">
        <v>2</v>
      </c>
      <c r="D156" s="95">
        <v>3</v>
      </c>
      <c r="E156" s="96">
        <v>5</v>
      </c>
      <c r="F156" s="94">
        <v>4</v>
      </c>
      <c r="G156" s="97">
        <v>2</v>
      </c>
      <c r="H156" s="99">
        <v>1</v>
      </c>
    </row>
    <row r="157" spans="2:8" ht="15" customHeight="1" x14ac:dyDescent="0.2">
      <c r="B157" s="79" t="s">
        <v>66</v>
      </c>
      <c r="C157" s="98">
        <v>80</v>
      </c>
      <c r="D157" s="100">
        <v>75</v>
      </c>
      <c r="E157" s="101">
        <v>77</v>
      </c>
      <c r="F157" s="98">
        <v>82</v>
      </c>
      <c r="G157" s="102">
        <v>12</v>
      </c>
      <c r="H157" s="103">
        <v>5</v>
      </c>
    </row>
    <row r="158" spans="2:8" ht="15" customHeight="1" x14ac:dyDescent="0.2">
      <c r="B158" s="50" t="s">
        <v>149</v>
      </c>
      <c r="C158" s="94">
        <v>24</v>
      </c>
      <c r="D158" s="95">
        <v>19</v>
      </c>
      <c r="E158" s="96">
        <v>1</v>
      </c>
      <c r="F158" s="94">
        <v>2</v>
      </c>
      <c r="G158" s="97">
        <v>0</v>
      </c>
      <c r="H158" s="99">
        <v>0</v>
      </c>
    </row>
    <row r="159" spans="2:8" ht="15" customHeight="1" x14ac:dyDescent="0.2">
      <c r="B159" s="50" t="s">
        <v>148</v>
      </c>
      <c r="C159" s="94">
        <v>28</v>
      </c>
      <c r="D159" s="95">
        <v>28</v>
      </c>
      <c r="E159" s="96">
        <v>29</v>
      </c>
      <c r="F159" s="94">
        <v>31</v>
      </c>
      <c r="G159" s="97">
        <v>0</v>
      </c>
      <c r="H159" s="99">
        <v>1</v>
      </c>
    </row>
    <row r="160" spans="2:8" ht="15" customHeight="1" x14ac:dyDescent="0.2">
      <c r="B160" s="50" t="s">
        <v>150</v>
      </c>
      <c r="C160" s="94">
        <v>0</v>
      </c>
      <c r="D160" s="95">
        <v>0</v>
      </c>
      <c r="E160" s="96">
        <v>0</v>
      </c>
      <c r="F160" s="94">
        <v>0</v>
      </c>
      <c r="G160" s="97">
        <v>0</v>
      </c>
      <c r="H160" s="99">
        <v>0</v>
      </c>
    </row>
    <row r="161" spans="2:8" ht="15" customHeight="1" x14ac:dyDescent="0.2">
      <c r="B161" s="50" t="s">
        <v>253</v>
      </c>
      <c r="C161" s="94">
        <v>1</v>
      </c>
      <c r="D161" s="95">
        <v>2</v>
      </c>
      <c r="E161" s="96">
        <v>0</v>
      </c>
      <c r="F161" s="94">
        <v>0</v>
      </c>
      <c r="G161" s="97">
        <v>0</v>
      </c>
      <c r="H161" s="99">
        <v>0</v>
      </c>
    </row>
    <row r="162" spans="2:8" ht="15" customHeight="1" x14ac:dyDescent="0.2">
      <c r="B162" s="50" t="s">
        <v>282</v>
      </c>
      <c r="C162" s="94">
        <v>0</v>
      </c>
      <c r="D162" s="95">
        <v>0</v>
      </c>
      <c r="E162" s="96">
        <v>0</v>
      </c>
      <c r="F162" s="94">
        <v>0</v>
      </c>
      <c r="G162" s="97">
        <v>0</v>
      </c>
      <c r="H162" s="99">
        <v>0</v>
      </c>
    </row>
    <row r="163" spans="2:8" ht="15" customHeight="1" x14ac:dyDescent="0.2">
      <c r="B163" s="79" t="s">
        <v>64</v>
      </c>
      <c r="C163" s="98">
        <v>133</v>
      </c>
      <c r="D163" s="100">
        <v>124</v>
      </c>
      <c r="E163" s="101">
        <v>107</v>
      </c>
      <c r="F163" s="98">
        <v>115</v>
      </c>
      <c r="G163" s="102">
        <v>12</v>
      </c>
      <c r="H163" s="103">
        <v>6</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3" spans="2:8" ht="12.75" x14ac:dyDescent="0.2"/>
    <row r="174" spans="2:8" ht="20.100000000000001" customHeight="1" x14ac:dyDescent="0.2">
      <c r="C174" s="69"/>
    </row>
    <row r="175" spans="2:8" ht="12.75" x14ac:dyDescent="0.2"/>
    <row r="177" spans="3:8" ht="12.75" x14ac:dyDescent="0.2">
      <c r="C177" s="69"/>
      <c r="D177" s="69"/>
      <c r="F177" s="69"/>
      <c r="H177" s="69"/>
    </row>
  </sheetData>
  <mergeCells count="14">
    <mergeCell ref="B3:F3"/>
    <mergeCell ref="A1:H1"/>
    <mergeCell ref="B31:C31"/>
    <mergeCell ref="B142:H142"/>
    <mergeCell ref="B24:E24"/>
    <mergeCell ref="B26:C26"/>
    <mergeCell ref="B13:F13"/>
    <mergeCell ref="B55:D55"/>
    <mergeCell ref="B57:C57"/>
    <mergeCell ref="B138:C138"/>
    <mergeCell ref="B69:C69"/>
    <mergeCell ref="B127:C127"/>
    <mergeCell ref="B101:C101"/>
    <mergeCell ref="B82:C82"/>
  </mergeCells>
  <hyperlinks>
    <hyperlink ref="I1" location="Sommaire!A1" display="Sommaire"/>
  </hyperlinks>
  <pageMargins left="0.25" right="0.25" top="0.75" bottom="0.75" header="0.3" footer="0.3"/>
  <pageSetup paperSize="8" scale="75" orientation="portrait" r:id="rId1"/>
  <rowBreaks count="1" manualBreakCount="1">
    <brk id="6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7" tint="0.59999389629810485"/>
  </sheetPr>
  <dimension ref="A1:I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7" width="10.7109375" style="69"/>
    <col min="8" max="8" width="10.7109375" style="104" customWidth="1"/>
    <col min="9" max="16384" width="10.7109375" style="69"/>
  </cols>
  <sheetData>
    <row r="1" spans="1:9" ht="15" customHeight="1" x14ac:dyDescent="0.2">
      <c r="A1" s="260" t="s">
        <v>267</v>
      </c>
      <c r="B1" s="260"/>
      <c r="C1" s="260"/>
      <c r="D1" s="260"/>
      <c r="E1" s="260"/>
      <c r="F1" s="260"/>
      <c r="G1" s="260"/>
      <c r="H1" s="260"/>
      <c r="I1" s="130" t="s">
        <v>311</v>
      </c>
    </row>
    <row r="2" spans="1:9" ht="15" customHeight="1" x14ac:dyDescent="0.2">
      <c r="A2" s="161"/>
      <c r="B2" s="161"/>
      <c r="C2" s="161"/>
      <c r="D2" s="161"/>
      <c r="E2" s="161"/>
      <c r="F2" s="161"/>
      <c r="H2" s="69"/>
      <c r="I2" s="130"/>
    </row>
    <row r="3" spans="1:9" ht="45" customHeight="1" x14ac:dyDescent="0.2">
      <c r="A3" s="75"/>
      <c r="B3" s="258" t="s">
        <v>310</v>
      </c>
      <c r="C3" s="258"/>
      <c r="D3" s="258"/>
      <c r="E3" s="258"/>
      <c r="F3" s="258"/>
      <c r="H3" s="69"/>
    </row>
    <row r="4" spans="1:9" ht="12.75" x14ac:dyDescent="0.2">
      <c r="A4" s="75"/>
      <c r="B4" s="163"/>
      <c r="C4" s="167"/>
      <c r="D4" s="167"/>
      <c r="E4" s="167"/>
      <c r="F4" s="163"/>
      <c r="H4" s="69"/>
    </row>
    <row r="5" spans="1:9" ht="30" customHeight="1" x14ac:dyDescent="0.2">
      <c r="B5" s="81" t="s">
        <v>124</v>
      </c>
      <c r="C5" s="25" t="s">
        <v>108</v>
      </c>
      <c r="D5" s="25" t="s">
        <v>107</v>
      </c>
      <c r="E5" s="26" t="s">
        <v>0</v>
      </c>
      <c r="F5" s="9" t="s">
        <v>123</v>
      </c>
    </row>
    <row r="6" spans="1:9" ht="15" customHeight="1" x14ac:dyDescent="0.2">
      <c r="B6" s="13" t="s">
        <v>121</v>
      </c>
      <c r="C6" s="28">
        <v>531</v>
      </c>
      <c r="D6" s="28">
        <v>39</v>
      </c>
      <c r="E6" s="16">
        <v>570</v>
      </c>
      <c r="F6" s="46">
        <v>4</v>
      </c>
    </row>
    <row r="7" spans="1:9" ht="15" customHeight="1" x14ac:dyDescent="0.2">
      <c r="B7" s="13" t="s">
        <v>118</v>
      </c>
      <c r="C7" s="28">
        <v>472</v>
      </c>
      <c r="D7" s="28">
        <v>39</v>
      </c>
      <c r="E7" s="16">
        <v>511</v>
      </c>
      <c r="F7" s="46">
        <v>3</v>
      </c>
    </row>
    <row r="8" spans="1:9" ht="15" customHeight="1" x14ac:dyDescent="0.2">
      <c r="B8" s="13" t="s">
        <v>115</v>
      </c>
      <c r="C8" s="28">
        <v>0</v>
      </c>
      <c r="D8" s="28">
        <v>0</v>
      </c>
      <c r="E8" s="19">
        <v>0</v>
      </c>
      <c r="F8" s="46">
        <v>0</v>
      </c>
    </row>
    <row r="9" spans="1:9" ht="15" customHeight="1" x14ac:dyDescent="0.2">
      <c r="B9" s="2" t="s">
        <v>0</v>
      </c>
      <c r="C9" s="70">
        <v>1003</v>
      </c>
      <c r="D9" s="70">
        <v>78</v>
      </c>
      <c r="E9" s="70">
        <v>1081</v>
      </c>
      <c r="F9" s="70">
        <v>7</v>
      </c>
    </row>
    <row r="10" spans="1:9" ht="15" customHeight="1" x14ac:dyDescent="0.2">
      <c r="B10" s="20" t="s">
        <v>111</v>
      </c>
      <c r="C10" s="29">
        <v>1</v>
      </c>
      <c r="D10" s="29">
        <v>0</v>
      </c>
      <c r="E10" s="16">
        <v>1</v>
      </c>
      <c r="F10" s="27" t="s">
        <v>105</v>
      </c>
    </row>
    <row r="11" spans="1:9" ht="15" customHeight="1" x14ac:dyDescent="0.2">
      <c r="B11" s="20" t="s">
        <v>109</v>
      </c>
      <c r="C11" s="29">
        <v>37</v>
      </c>
      <c r="D11" s="29">
        <v>3</v>
      </c>
      <c r="E11" s="16">
        <v>40</v>
      </c>
      <c r="F11" s="27" t="s">
        <v>105</v>
      </c>
      <c r="H11" s="72"/>
    </row>
    <row r="12" spans="1:9" ht="15" customHeight="1" x14ac:dyDescent="0.2">
      <c r="B12" s="20" t="s">
        <v>106</v>
      </c>
      <c r="C12" s="28">
        <v>535</v>
      </c>
      <c r="D12" s="28">
        <v>37</v>
      </c>
      <c r="E12" s="19">
        <v>572</v>
      </c>
      <c r="F12" s="27" t="s">
        <v>105</v>
      </c>
    </row>
    <row r="13" spans="1:9" ht="15" customHeight="1" x14ac:dyDescent="0.2">
      <c r="B13" s="254" t="s">
        <v>103</v>
      </c>
      <c r="C13" s="254"/>
      <c r="D13" s="254"/>
      <c r="E13" s="254"/>
      <c r="F13" s="254"/>
    </row>
    <row r="14" spans="1:9" ht="15" customHeight="1" x14ac:dyDescent="0.2">
      <c r="B14" s="80"/>
      <c r="C14" s="80"/>
      <c r="D14" s="80"/>
      <c r="E14" s="80"/>
      <c r="F14" s="80"/>
    </row>
    <row r="15" spans="1:9" ht="15" customHeight="1" x14ac:dyDescent="0.2">
      <c r="B15" s="111" t="s">
        <v>261</v>
      </c>
      <c r="C15" s="9" t="s">
        <v>108</v>
      </c>
      <c r="D15" s="9" t="s">
        <v>107</v>
      </c>
      <c r="E15" s="21" t="s">
        <v>0</v>
      </c>
      <c r="F15" s="69"/>
    </row>
    <row r="16" spans="1:9" ht="15" customHeight="1" x14ac:dyDescent="0.2">
      <c r="B16" s="17" t="s">
        <v>120</v>
      </c>
      <c r="C16" s="18">
        <v>425</v>
      </c>
      <c r="D16" s="18">
        <v>22</v>
      </c>
      <c r="E16" s="19">
        <v>447</v>
      </c>
      <c r="F16" s="69"/>
    </row>
    <row r="17" spans="2:8" ht="15" customHeight="1" x14ac:dyDescent="0.2">
      <c r="B17" s="17" t="s">
        <v>117</v>
      </c>
      <c r="C17" s="18">
        <v>368</v>
      </c>
      <c r="D17" s="18">
        <v>16</v>
      </c>
      <c r="E17" s="19">
        <v>384</v>
      </c>
      <c r="F17" s="131"/>
    </row>
    <row r="18" spans="2:8" ht="15" customHeight="1" x14ac:dyDescent="0.2">
      <c r="B18" s="17" t="s">
        <v>114</v>
      </c>
      <c r="C18" s="18">
        <v>0</v>
      </c>
      <c r="D18" s="18">
        <v>0</v>
      </c>
      <c r="E18" s="19">
        <v>0</v>
      </c>
    </row>
    <row r="19" spans="2:8" ht="15" customHeight="1" x14ac:dyDescent="0.2">
      <c r="B19" s="24" t="s">
        <v>112</v>
      </c>
      <c r="C19" s="18">
        <v>0</v>
      </c>
      <c r="D19" s="18">
        <v>0</v>
      </c>
      <c r="E19" s="19">
        <v>0</v>
      </c>
    </row>
    <row r="20" spans="2:8" ht="15" customHeight="1" x14ac:dyDescent="0.2">
      <c r="B20" s="23"/>
      <c r="C20" s="36"/>
      <c r="D20" s="36"/>
      <c r="E20" s="22"/>
      <c r="H20" s="72"/>
    </row>
    <row r="21" spans="2:8" ht="15" customHeight="1" x14ac:dyDescent="0.2">
      <c r="B21" s="81" t="s">
        <v>262</v>
      </c>
      <c r="C21" s="9" t="s">
        <v>108</v>
      </c>
      <c r="D21" s="9" t="s">
        <v>107</v>
      </c>
      <c r="E21" s="21" t="s">
        <v>0</v>
      </c>
    </row>
    <row r="22" spans="2:8" ht="15" customHeight="1" x14ac:dyDescent="0.2">
      <c r="B22" s="17" t="s">
        <v>104</v>
      </c>
      <c r="C22" s="18">
        <v>1026</v>
      </c>
      <c r="D22" s="18">
        <v>97</v>
      </c>
      <c r="E22" s="71">
        <v>1123</v>
      </c>
    </row>
    <row r="23" spans="2:8" ht="15" customHeight="1" x14ac:dyDescent="0.2">
      <c r="B23" s="17" t="s">
        <v>102</v>
      </c>
      <c r="C23" s="18">
        <v>628</v>
      </c>
      <c r="D23" s="18">
        <v>53</v>
      </c>
      <c r="E23" s="16">
        <v>681</v>
      </c>
    </row>
    <row r="24" spans="2:8" ht="15" customHeight="1" x14ac:dyDescent="0.2">
      <c r="B24" s="254" t="s">
        <v>101</v>
      </c>
      <c r="C24" s="254"/>
      <c r="D24" s="254"/>
      <c r="E24" s="254"/>
    </row>
    <row r="25" spans="2:8" ht="15" customHeight="1" x14ac:dyDescent="0.2">
      <c r="B25" s="80"/>
      <c r="C25" s="80"/>
      <c r="D25" s="80"/>
      <c r="E25" s="80"/>
    </row>
    <row r="26" spans="2:8" ht="15" customHeight="1" x14ac:dyDescent="0.2">
      <c r="B26" s="252" t="s">
        <v>122</v>
      </c>
      <c r="C26" s="253"/>
      <c r="D26" s="80"/>
      <c r="E26" s="80"/>
    </row>
    <row r="27" spans="2:8" ht="15" customHeight="1" x14ac:dyDescent="0.2">
      <c r="B27" s="13" t="s">
        <v>119</v>
      </c>
      <c r="C27" s="18">
        <v>2</v>
      </c>
      <c r="D27" s="80"/>
      <c r="E27" s="80"/>
    </row>
    <row r="28" spans="2:8" ht="15" customHeight="1" x14ac:dyDescent="0.2">
      <c r="B28" s="13" t="s">
        <v>116</v>
      </c>
      <c r="C28" s="18">
        <v>38</v>
      </c>
      <c r="D28" s="80"/>
      <c r="E28" s="80"/>
    </row>
    <row r="29" spans="2:8" ht="15" customHeight="1" x14ac:dyDescent="0.2">
      <c r="B29" s="13" t="s">
        <v>113</v>
      </c>
      <c r="C29" s="18">
        <v>1</v>
      </c>
      <c r="D29" s="80"/>
      <c r="E29" s="80"/>
    </row>
    <row r="30" spans="2:8" ht="15" customHeight="1" x14ac:dyDescent="0.2">
      <c r="B30" s="2" t="s">
        <v>0</v>
      </c>
      <c r="C30" s="16">
        <f>C29+C28+C27</f>
        <v>41</v>
      </c>
      <c r="D30" s="80"/>
      <c r="E30" s="80"/>
    </row>
    <row r="31" spans="2:8" s="87" customFormat="1" ht="30" customHeight="1" x14ac:dyDescent="0.2">
      <c r="B31" s="254" t="s">
        <v>110</v>
      </c>
      <c r="C31" s="254"/>
      <c r="D31" s="110"/>
      <c r="E31" s="110"/>
      <c r="F31" s="86"/>
      <c r="H31" s="47"/>
    </row>
    <row r="32" spans="2:8" ht="15" customHeight="1" x14ac:dyDescent="0.2">
      <c r="B32" s="80"/>
      <c r="C32" s="80"/>
      <c r="D32" s="80"/>
      <c r="E32" s="80"/>
    </row>
    <row r="33" spans="2:8" ht="45" customHeight="1" x14ac:dyDescent="0.2">
      <c r="B33" s="74" t="s">
        <v>100</v>
      </c>
      <c r="C33" s="14" t="s">
        <v>99</v>
      </c>
      <c r="D33" s="2" t="s">
        <v>98</v>
      </c>
      <c r="E33" s="80"/>
    </row>
    <row r="34" spans="2:8" ht="15" customHeight="1" x14ac:dyDescent="0.2">
      <c r="B34" s="116" t="s">
        <v>97</v>
      </c>
      <c r="C34" s="11">
        <v>34</v>
      </c>
      <c r="D34" s="11">
        <v>34.200000000000003</v>
      </c>
      <c r="E34" s="80"/>
    </row>
    <row r="35" spans="2:8" ht="12.75" x14ac:dyDescent="0.2">
      <c r="B35" s="113" t="s">
        <v>96</v>
      </c>
      <c r="C35" s="8">
        <v>0.2</v>
      </c>
      <c r="D35" s="8">
        <v>0.6</v>
      </c>
      <c r="E35" s="80"/>
      <c r="F35" s="69"/>
      <c r="H35" s="69"/>
    </row>
    <row r="36" spans="2:8" ht="12.75" x14ac:dyDescent="0.2">
      <c r="B36" s="113" t="s">
        <v>88</v>
      </c>
      <c r="C36" s="8">
        <v>9.8000000000000007</v>
      </c>
      <c r="D36" s="8">
        <v>9</v>
      </c>
      <c r="E36" s="80"/>
      <c r="F36" s="69"/>
      <c r="H36" s="69"/>
    </row>
    <row r="37" spans="2:8" ht="12.75" x14ac:dyDescent="0.2">
      <c r="B37" s="113" t="s">
        <v>87</v>
      </c>
      <c r="C37" s="34">
        <v>0.5</v>
      </c>
      <c r="D37" s="8">
        <v>1.3</v>
      </c>
      <c r="E37" s="80"/>
      <c r="F37" s="69"/>
      <c r="H37" s="69"/>
    </row>
    <row r="38" spans="2:8" ht="12.75" x14ac:dyDescent="0.2">
      <c r="B38" s="113" t="s">
        <v>301</v>
      </c>
      <c r="C38" s="8">
        <v>8.3000000000000007</v>
      </c>
      <c r="D38" s="8">
        <v>27.1</v>
      </c>
      <c r="E38" s="80"/>
      <c r="F38" s="69"/>
      <c r="H38" s="69"/>
    </row>
    <row r="39" spans="2:8" ht="12.75" x14ac:dyDescent="0.2">
      <c r="B39" s="113" t="s">
        <v>302</v>
      </c>
      <c r="C39" s="8">
        <v>47.2</v>
      </c>
      <c r="D39" s="8">
        <v>27.9</v>
      </c>
      <c r="E39" s="80"/>
      <c r="F39" s="69"/>
      <c r="H39" s="69"/>
    </row>
    <row r="40" spans="2:8" ht="12.75" x14ac:dyDescent="0.2">
      <c r="B40" s="114" t="s">
        <v>303</v>
      </c>
      <c r="C40" s="6">
        <v>0</v>
      </c>
      <c r="D40" s="6">
        <v>0</v>
      </c>
      <c r="E40" s="80"/>
      <c r="F40" s="69"/>
      <c r="H40" s="69"/>
    </row>
    <row r="41" spans="2:8" ht="12.75" x14ac:dyDescent="0.2">
      <c r="B41" s="112" t="s">
        <v>0</v>
      </c>
      <c r="C41" s="115">
        <v>100</v>
      </c>
      <c r="D41" s="115">
        <v>100</v>
      </c>
      <c r="E41" s="80"/>
      <c r="F41" s="69"/>
      <c r="H41" s="69"/>
    </row>
    <row r="42" spans="2:8" ht="12.75" x14ac:dyDescent="0.2">
      <c r="B42" s="85"/>
      <c r="C42" s="85"/>
      <c r="D42" s="80"/>
      <c r="E42" s="80"/>
      <c r="F42" s="69"/>
      <c r="H42" s="69"/>
    </row>
    <row r="43" spans="2:8" ht="40.5" x14ac:dyDescent="0.2">
      <c r="B43" s="88" t="s">
        <v>83</v>
      </c>
      <c r="C43" s="2" t="s">
        <v>82</v>
      </c>
      <c r="D43" s="2" t="s">
        <v>81</v>
      </c>
      <c r="F43" s="69"/>
      <c r="H43" s="69"/>
    </row>
    <row r="44" spans="2:8" ht="12.75" x14ac:dyDescent="0.2">
      <c r="B44" s="13" t="s">
        <v>78</v>
      </c>
      <c r="C44" s="119">
        <v>23.8</v>
      </c>
      <c r="D44" s="119">
        <v>25.3</v>
      </c>
      <c r="F44" s="69"/>
      <c r="H44" s="69"/>
    </row>
    <row r="45" spans="2:8" ht="25.5" x14ac:dyDescent="0.2">
      <c r="B45" s="13" t="s">
        <v>308</v>
      </c>
      <c r="C45" s="119">
        <v>1.7</v>
      </c>
      <c r="D45" s="119">
        <v>1.8</v>
      </c>
      <c r="F45" s="69"/>
      <c r="H45" s="69"/>
    </row>
    <row r="46" spans="2:8" ht="12.75" x14ac:dyDescent="0.2">
      <c r="B46" s="13" t="s">
        <v>75</v>
      </c>
      <c r="C46" s="119">
        <v>0</v>
      </c>
      <c r="D46" s="119">
        <v>0.2</v>
      </c>
      <c r="F46" s="69"/>
      <c r="H46" s="69"/>
    </row>
    <row r="47" spans="2:8" ht="12.75" x14ac:dyDescent="0.2">
      <c r="B47" s="13" t="s">
        <v>74</v>
      </c>
      <c r="C47" s="119">
        <v>2.1</v>
      </c>
      <c r="D47" s="119">
        <v>3</v>
      </c>
      <c r="F47" s="69"/>
      <c r="H47" s="69"/>
    </row>
    <row r="48" spans="2:8" ht="12.75" x14ac:dyDescent="0.2">
      <c r="B48" s="13" t="s">
        <v>73</v>
      </c>
      <c r="C48" s="119">
        <v>0.3</v>
      </c>
      <c r="D48" s="119">
        <v>0.5</v>
      </c>
      <c r="F48" s="69"/>
      <c r="H48" s="69"/>
    </row>
    <row r="49" spans="2:8" ht="12.75" x14ac:dyDescent="0.2">
      <c r="B49" s="13" t="s">
        <v>71</v>
      </c>
      <c r="C49" s="119">
        <v>3</v>
      </c>
      <c r="D49" s="119">
        <v>1.9</v>
      </c>
      <c r="F49" s="69"/>
      <c r="H49" s="69"/>
    </row>
    <row r="50" spans="2:8" ht="12.75" x14ac:dyDescent="0.2">
      <c r="B50" s="13" t="s">
        <v>69</v>
      </c>
      <c r="C50" s="119">
        <v>3.7</v>
      </c>
      <c r="D50" s="119">
        <v>4.0999999999999996</v>
      </c>
      <c r="F50" s="69"/>
      <c r="H50" s="69"/>
    </row>
    <row r="51" spans="2:8" ht="12.75" x14ac:dyDescent="0.2">
      <c r="B51" s="13" t="s">
        <v>67</v>
      </c>
      <c r="C51" s="119">
        <v>40.4</v>
      </c>
      <c r="D51" s="119">
        <v>39.200000000000003</v>
      </c>
      <c r="F51" s="69"/>
      <c r="H51" s="69"/>
    </row>
    <row r="52" spans="2:8" ht="12.75" x14ac:dyDescent="0.2">
      <c r="B52" s="13" t="s">
        <v>65</v>
      </c>
      <c r="C52" s="119">
        <v>5.6</v>
      </c>
      <c r="D52" s="119">
        <v>6</v>
      </c>
      <c r="F52" s="69"/>
      <c r="H52" s="69"/>
    </row>
    <row r="53" spans="2:8" ht="15" customHeight="1" x14ac:dyDescent="0.2">
      <c r="B53" s="13" t="s">
        <v>151</v>
      </c>
      <c r="C53" s="119">
        <v>15.2</v>
      </c>
      <c r="D53" s="119">
        <v>16.399999999999999</v>
      </c>
      <c r="F53" s="69"/>
      <c r="H53" s="69"/>
    </row>
    <row r="54" spans="2:8" ht="15" customHeight="1" x14ac:dyDescent="0.2">
      <c r="B54" s="2" t="s">
        <v>152</v>
      </c>
      <c r="C54" s="120">
        <v>80.599999999999994</v>
      </c>
      <c r="D54" s="120">
        <v>82</v>
      </c>
      <c r="F54" s="69"/>
      <c r="H54" s="69"/>
    </row>
    <row r="55" spans="2:8" ht="30" customHeight="1" x14ac:dyDescent="0.2">
      <c r="B55" s="254" t="s">
        <v>312</v>
      </c>
      <c r="C55" s="254"/>
      <c r="D55" s="254"/>
      <c r="E55" s="80"/>
      <c r="H55" s="69"/>
    </row>
    <row r="56" spans="2:8" ht="15" customHeight="1" x14ac:dyDescent="0.2">
      <c r="B56" s="80"/>
      <c r="C56" s="80"/>
      <c r="D56" s="80"/>
      <c r="E56" s="80"/>
      <c r="H56" s="69"/>
    </row>
    <row r="57" spans="2:8" ht="15" customHeight="1" x14ac:dyDescent="0.2">
      <c r="B57" s="256" t="s">
        <v>281</v>
      </c>
      <c r="C57" s="257"/>
      <c r="H57" s="69"/>
    </row>
    <row r="58" spans="2:8" ht="15" customHeight="1" x14ac:dyDescent="0.2">
      <c r="B58" s="7" t="s">
        <v>15</v>
      </c>
      <c r="C58" s="30">
        <v>7.5</v>
      </c>
      <c r="H58" s="69"/>
    </row>
    <row r="59" spans="2:8" ht="15" customHeight="1" x14ac:dyDescent="0.2">
      <c r="B59" s="4" t="s">
        <v>12</v>
      </c>
      <c r="C59" s="31">
        <v>19.600000000000001</v>
      </c>
      <c r="H59" s="69"/>
    </row>
    <row r="60" spans="2:8" ht="15" customHeight="1" x14ac:dyDescent="0.2">
      <c r="B60" s="4" t="s">
        <v>10</v>
      </c>
      <c r="C60" s="31">
        <v>11.9</v>
      </c>
      <c r="H60" s="69"/>
    </row>
    <row r="61" spans="2:8" ht="15" customHeight="1" x14ac:dyDescent="0.2">
      <c r="B61" s="4" t="s">
        <v>7</v>
      </c>
      <c r="C61" s="31">
        <v>13</v>
      </c>
      <c r="H61" s="69"/>
    </row>
    <row r="62" spans="2:8" ht="15" customHeight="1" x14ac:dyDescent="0.2">
      <c r="B62" s="4" t="s">
        <v>4</v>
      </c>
      <c r="C62" s="31">
        <v>12.4</v>
      </c>
      <c r="H62" s="69"/>
    </row>
    <row r="63" spans="2:8" ht="15" customHeight="1" x14ac:dyDescent="0.2">
      <c r="B63" s="4" t="s">
        <v>2</v>
      </c>
      <c r="C63" s="31">
        <v>10.4</v>
      </c>
      <c r="H63" s="69"/>
    </row>
    <row r="64" spans="2:8" ht="15" customHeight="1" x14ac:dyDescent="0.2">
      <c r="B64" s="4" t="s">
        <v>125</v>
      </c>
      <c r="C64" s="31">
        <v>11.2</v>
      </c>
      <c r="H64" s="69"/>
    </row>
    <row r="65" spans="2:8" ht="15" customHeight="1" x14ac:dyDescent="0.2">
      <c r="B65" s="4" t="s">
        <v>126</v>
      </c>
      <c r="C65" s="31">
        <v>9.1</v>
      </c>
      <c r="H65" s="69"/>
    </row>
    <row r="66" spans="2:8" ht="15" customHeight="1" x14ac:dyDescent="0.2">
      <c r="B66" s="3" t="s">
        <v>1</v>
      </c>
      <c r="C66" s="33">
        <v>5</v>
      </c>
      <c r="H66" s="69"/>
    </row>
    <row r="67" spans="2:8" ht="15" customHeight="1" x14ac:dyDescent="0.2">
      <c r="B67" s="2" t="s">
        <v>0</v>
      </c>
      <c r="C67" s="35">
        <v>100</v>
      </c>
      <c r="H67" s="69"/>
    </row>
    <row r="68" spans="2:8" ht="15" customHeight="1" x14ac:dyDescent="0.2">
      <c r="B68" s="5"/>
      <c r="C68" s="77"/>
      <c r="H68" s="69"/>
    </row>
    <row r="69" spans="2:8" ht="30" customHeight="1" x14ac:dyDescent="0.2">
      <c r="B69" s="256" t="s">
        <v>63</v>
      </c>
      <c r="C69" s="257"/>
      <c r="H69" s="69"/>
    </row>
    <row r="70" spans="2:8" ht="15" customHeight="1" x14ac:dyDescent="0.2">
      <c r="B70" s="11" t="s">
        <v>59</v>
      </c>
      <c r="C70" s="40">
        <v>11.2</v>
      </c>
      <c r="H70" s="69"/>
    </row>
    <row r="71" spans="2:8" ht="15" customHeight="1" x14ac:dyDescent="0.2">
      <c r="B71" s="8" t="s">
        <v>55</v>
      </c>
      <c r="C71" s="41">
        <v>7.8</v>
      </c>
      <c r="H71" s="69"/>
    </row>
    <row r="72" spans="2:8" ht="15" customHeight="1" x14ac:dyDescent="0.2">
      <c r="B72" s="8" t="s">
        <v>52</v>
      </c>
      <c r="C72" s="41">
        <v>21.9</v>
      </c>
      <c r="H72" s="69"/>
    </row>
    <row r="73" spans="2:8" ht="15" customHeight="1" x14ac:dyDescent="0.2">
      <c r="B73" s="8" t="s">
        <v>48</v>
      </c>
      <c r="C73" s="41">
        <v>13.9</v>
      </c>
      <c r="H73" s="69"/>
    </row>
    <row r="74" spans="2:8" ht="30" customHeight="1" x14ac:dyDescent="0.2">
      <c r="B74" s="8" t="s">
        <v>44</v>
      </c>
      <c r="C74" s="41">
        <v>2.7</v>
      </c>
      <c r="H74" s="69"/>
    </row>
    <row r="75" spans="2:8" ht="15" customHeight="1" x14ac:dyDescent="0.2">
      <c r="B75" s="8" t="s">
        <v>40</v>
      </c>
      <c r="C75" s="41">
        <v>34.4</v>
      </c>
    </row>
    <row r="76" spans="2:8" ht="15" customHeight="1" x14ac:dyDescent="0.2">
      <c r="B76" s="8" t="s">
        <v>36</v>
      </c>
      <c r="C76" s="41">
        <v>0.4</v>
      </c>
    </row>
    <row r="77" spans="2:8" ht="15" customHeight="1" x14ac:dyDescent="0.2">
      <c r="B77" s="8" t="s">
        <v>32</v>
      </c>
      <c r="C77" s="41">
        <v>2.7</v>
      </c>
      <c r="D77" s="12"/>
    </row>
    <row r="78" spans="2:8" ht="15" customHeight="1" x14ac:dyDescent="0.2">
      <c r="B78" s="8" t="s">
        <v>28</v>
      </c>
      <c r="C78" s="41">
        <v>0.9</v>
      </c>
    </row>
    <row r="79" spans="2:8" ht="15" customHeight="1" x14ac:dyDescent="0.2">
      <c r="B79" s="6" t="s">
        <v>25</v>
      </c>
      <c r="C79" s="42">
        <v>4.2</v>
      </c>
    </row>
    <row r="80" spans="2:8" ht="15" customHeight="1" x14ac:dyDescent="0.2">
      <c r="B80" s="2" t="s">
        <v>0</v>
      </c>
      <c r="C80" s="35">
        <v>100</v>
      </c>
    </row>
    <row r="81" spans="2:8" ht="15" customHeight="1" x14ac:dyDescent="0.2">
      <c r="B81" s="72"/>
    </row>
    <row r="82" spans="2:8" ht="30" customHeight="1" x14ac:dyDescent="0.2">
      <c r="B82" s="256" t="s">
        <v>62</v>
      </c>
      <c r="C82" s="257"/>
    </row>
    <row r="83" spans="2:8" ht="15" customHeight="1" x14ac:dyDescent="0.2">
      <c r="B83" s="11" t="s">
        <v>58</v>
      </c>
      <c r="C83" s="37">
        <v>1.6</v>
      </c>
    </row>
    <row r="84" spans="2:8" ht="12.75" x14ac:dyDescent="0.2">
      <c r="B84" s="8" t="s">
        <v>307</v>
      </c>
      <c r="C84" s="38">
        <v>6.5</v>
      </c>
      <c r="D84" s="69"/>
      <c r="F84" s="69"/>
      <c r="H84" s="69"/>
    </row>
    <row r="85" spans="2:8" ht="12.75" x14ac:dyDescent="0.2">
      <c r="B85" s="8" t="s">
        <v>51</v>
      </c>
      <c r="C85" s="38">
        <v>1.1000000000000001</v>
      </c>
      <c r="D85" s="69"/>
      <c r="F85" s="69"/>
      <c r="H85" s="69"/>
    </row>
    <row r="86" spans="2:8" ht="12.75" x14ac:dyDescent="0.2">
      <c r="B86" s="8" t="s">
        <v>306</v>
      </c>
      <c r="C86" s="38">
        <v>0</v>
      </c>
      <c r="D86" s="69"/>
      <c r="F86" s="69"/>
      <c r="H86" s="69"/>
    </row>
    <row r="87" spans="2:8" ht="15" x14ac:dyDescent="0.2">
      <c r="B87" s="8" t="s">
        <v>47</v>
      </c>
      <c r="C87" s="38">
        <v>14.4</v>
      </c>
      <c r="D87" s="69"/>
      <c r="F87" s="69"/>
      <c r="H87" s="69"/>
    </row>
    <row r="88" spans="2:8" ht="12.75" x14ac:dyDescent="0.2">
      <c r="B88" s="8" t="s">
        <v>43</v>
      </c>
      <c r="C88" s="38">
        <v>4.3</v>
      </c>
      <c r="D88" s="69"/>
      <c r="F88" s="69"/>
      <c r="H88" s="69"/>
    </row>
    <row r="89" spans="2:8" ht="12.75" x14ac:dyDescent="0.2">
      <c r="B89" s="8" t="s">
        <v>39</v>
      </c>
      <c r="C89" s="38">
        <v>50.1</v>
      </c>
      <c r="D89" s="69"/>
      <c r="F89" s="69"/>
      <c r="H89" s="69"/>
    </row>
    <row r="90" spans="2:8" ht="12.75" x14ac:dyDescent="0.2">
      <c r="B90" s="8" t="s">
        <v>35</v>
      </c>
      <c r="C90" s="38">
        <v>6.5</v>
      </c>
      <c r="D90" s="69"/>
      <c r="F90" s="69"/>
      <c r="H90" s="69"/>
    </row>
    <row r="91" spans="2:8" ht="12.75" x14ac:dyDescent="0.2">
      <c r="B91" s="8" t="s">
        <v>31</v>
      </c>
      <c r="C91" s="38">
        <v>6</v>
      </c>
      <c r="D91" s="69"/>
      <c r="F91" s="69"/>
      <c r="H91" s="69"/>
    </row>
    <row r="92" spans="2:8" ht="12.75" x14ac:dyDescent="0.2">
      <c r="B92" s="8" t="s">
        <v>27</v>
      </c>
      <c r="C92" s="38">
        <v>2.4</v>
      </c>
      <c r="D92" s="69"/>
      <c r="F92" s="69"/>
      <c r="H92" s="69"/>
    </row>
    <row r="93" spans="2:8" ht="12.75" x14ac:dyDescent="0.2">
      <c r="B93" s="8" t="s">
        <v>304</v>
      </c>
      <c r="C93" s="38">
        <v>1.3</v>
      </c>
      <c r="D93" s="69"/>
      <c r="F93" s="69"/>
      <c r="H93" s="69"/>
    </row>
    <row r="94" spans="2:8" ht="12.75" x14ac:dyDescent="0.2">
      <c r="B94" s="8" t="s">
        <v>305</v>
      </c>
      <c r="C94" s="38">
        <v>0.9</v>
      </c>
      <c r="D94" s="69"/>
      <c r="F94" s="69"/>
      <c r="H94" s="69"/>
    </row>
    <row r="95" spans="2:8" ht="12.75" x14ac:dyDescent="0.2">
      <c r="B95" s="8" t="s">
        <v>24</v>
      </c>
      <c r="C95" s="38">
        <v>3.3</v>
      </c>
      <c r="D95" s="69"/>
      <c r="F95" s="69"/>
      <c r="H95" s="69"/>
    </row>
    <row r="96" spans="2:8" ht="12.75" x14ac:dyDescent="0.2">
      <c r="B96" s="8" t="s">
        <v>20</v>
      </c>
      <c r="C96" s="38">
        <v>1.4</v>
      </c>
      <c r="D96" s="69"/>
      <c r="F96" s="69"/>
      <c r="H96" s="69"/>
    </row>
    <row r="97" spans="2:8" ht="12.75" x14ac:dyDescent="0.2">
      <c r="B97" s="8" t="s">
        <v>17</v>
      </c>
      <c r="C97" s="38">
        <v>0.2</v>
      </c>
      <c r="D97" s="69"/>
      <c r="F97" s="69"/>
      <c r="H97" s="69"/>
    </row>
    <row r="98" spans="2:8" ht="12.75" x14ac:dyDescent="0.2">
      <c r="B98" s="6" t="s">
        <v>14</v>
      </c>
      <c r="C98" s="39">
        <v>0</v>
      </c>
      <c r="D98" s="69"/>
      <c r="F98" s="69"/>
      <c r="H98" s="69"/>
    </row>
    <row r="99" spans="2:8" ht="12.75" x14ac:dyDescent="0.2">
      <c r="B99" s="2" t="s">
        <v>0</v>
      </c>
      <c r="C99" s="35">
        <v>100</v>
      </c>
      <c r="D99" s="69"/>
      <c r="F99" s="69"/>
      <c r="H99" s="69"/>
    </row>
    <row r="100" spans="2:8" ht="12.75" x14ac:dyDescent="0.2">
      <c r="B100" s="5"/>
      <c r="C100" s="77"/>
      <c r="D100" s="69"/>
      <c r="F100" s="69"/>
      <c r="H100" s="69"/>
    </row>
    <row r="101" spans="2:8" ht="12.75" x14ac:dyDescent="0.2">
      <c r="B101" s="256" t="s">
        <v>60</v>
      </c>
      <c r="C101" s="257"/>
      <c r="D101" s="69"/>
      <c r="F101" s="69"/>
      <c r="H101" s="69"/>
    </row>
    <row r="102" spans="2:8" ht="12.75" x14ac:dyDescent="0.2">
      <c r="B102" s="7" t="s">
        <v>56</v>
      </c>
      <c r="C102" s="32">
        <v>14.6</v>
      </c>
      <c r="F102" s="69"/>
      <c r="H102" s="69"/>
    </row>
    <row r="103" spans="2:8" ht="12.75" x14ac:dyDescent="0.2">
      <c r="B103" s="4" t="s">
        <v>53</v>
      </c>
      <c r="C103" s="32">
        <v>9.8000000000000007</v>
      </c>
      <c r="F103" s="69"/>
      <c r="H103" s="69"/>
    </row>
    <row r="104" spans="2:8" ht="12.75" x14ac:dyDescent="0.2">
      <c r="B104" s="4" t="s">
        <v>49</v>
      </c>
      <c r="C104" s="32">
        <v>3.8</v>
      </c>
      <c r="F104" s="69"/>
      <c r="H104" s="69"/>
    </row>
    <row r="105" spans="2:8" ht="12.75" x14ac:dyDescent="0.2">
      <c r="B105" s="4" t="s">
        <v>45</v>
      </c>
      <c r="C105" s="32">
        <v>2</v>
      </c>
      <c r="F105" s="69"/>
      <c r="H105" s="69"/>
    </row>
    <row r="106" spans="2:8" ht="12.75" x14ac:dyDescent="0.2">
      <c r="B106" s="4" t="s">
        <v>41</v>
      </c>
      <c r="C106" s="32">
        <v>0.3</v>
      </c>
      <c r="F106" s="69"/>
      <c r="H106" s="69"/>
    </row>
    <row r="107" spans="2:8" ht="12.75" x14ac:dyDescent="0.2">
      <c r="B107" s="4" t="s">
        <v>37</v>
      </c>
      <c r="C107" s="32">
        <v>13.1</v>
      </c>
      <c r="F107" s="69"/>
      <c r="H107" s="69"/>
    </row>
    <row r="108" spans="2:8" ht="12.75" x14ac:dyDescent="0.2">
      <c r="B108" s="4" t="s">
        <v>33</v>
      </c>
      <c r="C108" s="32">
        <v>0.3</v>
      </c>
      <c r="F108" s="69"/>
      <c r="H108" s="69"/>
    </row>
    <row r="109" spans="2:8" ht="12.75" x14ac:dyDescent="0.2">
      <c r="B109" s="4" t="s">
        <v>29</v>
      </c>
      <c r="C109" s="32">
        <v>13.3</v>
      </c>
      <c r="F109" s="69"/>
      <c r="H109" s="69"/>
    </row>
    <row r="110" spans="2:8" ht="12.75" x14ac:dyDescent="0.2">
      <c r="B110" s="4" t="s">
        <v>26</v>
      </c>
      <c r="C110" s="32">
        <v>1</v>
      </c>
      <c r="F110" s="69"/>
      <c r="H110" s="69"/>
    </row>
    <row r="111" spans="2:8" ht="12.75" x14ac:dyDescent="0.2">
      <c r="B111" s="4" t="s">
        <v>127</v>
      </c>
      <c r="C111" s="32">
        <v>0</v>
      </c>
      <c r="F111" s="69"/>
      <c r="H111" s="69"/>
    </row>
    <row r="112" spans="2:8" ht="12.75" x14ac:dyDescent="0.2">
      <c r="B112" s="8" t="s">
        <v>128</v>
      </c>
      <c r="C112" s="32">
        <v>17.8</v>
      </c>
      <c r="F112" s="69"/>
      <c r="H112" s="69"/>
    </row>
    <row r="113" spans="2:8" ht="12.75" x14ac:dyDescent="0.2">
      <c r="B113" s="8" t="s">
        <v>129</v>
      </c>
      <c r="C113" s="32">
        <v>21.1</v>
      </c>
      <c r="F113" s="69"/>
      <c r="H113" s="69"/>
    </row>
    <row r="114" spans="2:8" ht="12.75" x14ac:dyDescent="0.2">
      <c r="B114" s="6" t="s">
        <v>18</v>
      </c>
      <c r="C114" s="32">
        <v>3</v>
      </c>
      <c r="F114" s="69"/>
      <c r="H114" s="69"/>
    </row>
    <row r="115" spans="2:8" ht="12.75" x14ac:dyDescent="0.2">
      <c r="B115" s="2" t="s">
        <v>0</v>
      </c>
      <c r="C115" s="35">
        <v>100</v>
      </c>
      <c r="F115" s="69"/>
      <c r="H115" s="69"/>
    </row>
    <row r="116" spans="2:8" ht="12.75" x14ac:dyDescent="0.2">
      <c r="F116" s="69"/>
      <c r="H116" s="69"/>
    </row>
    <row r="117" spans="2:8" ht="25.5" x14ac:dyDescent="0.2">
      <c r="B117" s="81" t="s">
        <v>23</v>
      </c>
      <c r="C117" s="9" t="s">
        <v>22</v>
      </c>
      <c r="D117" s="9" t="s">
        <v>21</v>
      </c>
      <c r="F117" s="69"/>
      <c r="H117" s="69"/>
    </row>
    <row r="118" spans="2:8" ht="12.75" x14ac:dyDescent="0.2">
      <c r="B118" s="4" t="s">
        <v>19</v>
      </c>
      <c r="C118" s="44">
        <v>3.4</v>
      </c>
      <c r="D118" s="31">
        <v>2</v>
      </c>
      <c r="F118" s="69"/>
      <c r="H118" s="69"/>
    </row>
    <row r="119" spans="2:8" ht="12.75" x14ac:dyDescent="0.2">
      <c r="B119" s="4" t="s">
        <v>16</v>
      </c>
      <c r="C119" s="44">
        <v>10.8</v>
      </c>
      <c r="D119" s="31">
        <v>3.4</v>
      </c>
      <c r="F119" s="69"/>
      <c r="H119" s="69"/>
    </row>
    <row r="120" spans="2:8" ht="12.75" x14ac:dyDescent="0.2">
      <c r="B120" s="4" t="s">
        <v>13</v>
      </c>
      <c r="C120" s="44">
        <v>13.4</v>
      </c>
      <c r="D120" s="31">
        <v>7.6</v>
      </c>
      <c r="F120" s="69"/>
      <c r="H120" s="69"/>
    </row>
    <row r="121" spans="2:8" ht="12.75" x14ac:dyDescent="0.2">
      <c r="B121" s="4" t="s">
        <v>11</v>
      </c>
      <c r="C121" s="44">
        <v>2.4</v>
      </c>
      <c r="D121" s="31">
        <v>7.1</v>
      </c>
      <c r="F121" s="69"/>
      <c r="H121" s="69"/>
    </row>
    <row r="122" spans="2:8" ht="12.75" x14ac:dyDescent="0.2">
      <c r="B122" s="4" t="s">
        <v>9</v>
      </c>
      <c r="C122" s="44">
        <v>33.5</v>
      </c>
      <c r="D122" s="31">
        <v>49.2</v>
      </c>
      <c r="F122" s="69"/>
      <c r="H122" s="69"/>
    </row>
    <row r="123" spans="2:8" ht="12.75" x14ac:dyDescent="0.2">
      <c r="B123" s="4" t="s">
        <v>6</v>
      </c>
      <c r="C123" s="44">
        <v>30.4</v>
      </c>
      <c r="D123" s="31">
        <v>12.3</v>
      </c>
      <c r="F123" s="69"/>
      <c r="H123" s="69"/>
    </row>
    <row r="124" spans="2:8" ht="12.75" x14ac:dyDescent="0.2">
      <c r="B124" s="3" t="s">
        <v>3</v>
      </c>
      <c r="C124" s="45">
        <v>6.1</v>
      </c>
      <c r="D124" s="33">
        <v>18.399999999999999</v>
      </c>
      <c r="F124" s="69"/>
      <c r="H124" s="69"/>
    </row>
    <row r="125" spans="2:8" ht="12.75" x14ac:dyDescent="0.2">
      <c r="B125" s="2" t="s">
        <v>0</v>
      </c>
      <c r="C125" s="35">
        <v>100</v>
      </c>
      <c r="D125" s="35">
        <v>100</v>
      </c>
      <c r="F125" s="69"/>
      <c r="H125" s="69"/>
    </row>
    <row r="126" spans="2:8" ht="12.75" x14ac:dyDescent="0.2">
      <c r="F126" s="69"/>
      <c r="H126" s="69"/>
    </row>
    <row r="127" spans="2:8" ht="27.75" customHeight="1" x14ac:dyDescent="0.2">
      <c r="B127" s="256" t="s">
        <v>61</v>
      </c>
      <c r="C127" s="257"/>
      <c r="F127" s="69"/>
      <c r="H127" s="69"/>
    </row>
    <row r="128" spans="2:8" ht="12.75" x14ac:dyDescent="0.2">
      <c r="B128" s="10" t="s">
        <v>57</v>
      </c>
      <c r="C128" s="43">
        <v>77.2</v>
      </c>
      <c r="F128" s="69"/>
      <c r="H128" s="69"/>
    </row>
    <row r="129" spans="2:8" ht="12.75" x14ac:dyDescent="0.2">
      <c r="B129" s="10" t="s">
        <v>54</v>
      </c>
      <c r="C129" s="32">
        <v>5.8</v>
      </c>
      <c r="F129" s="69"/>
      <c r="H129" s="69"/>
    </row>
    <row r="130" spans="2:8" ht="12.75" x14ac:dyDescent="0.2">
      <c r="B130" s="10" t="s">
        <v>50</v>
      </c>
      <c r="C130" s="32">
        <v>3.4</v>
      </c>
      <c r="F130" s="69"/>
      <c r="H130" s="69"/>
    </row>
    <row r="131" spans="2:8" ht="12.75" x14ac:dyDescent="0.2">
      <c r="B131" s="10" t="s">
        <v>46</v>
      </c>
      <c r="C131" s="32">
        <v>0.2</v>
      </c>
      <c r="F131" s="69"/>
      <c r="H131" s="69"/>
    </row>
    <row r="132" spans="2:8" ht="12.75" x14ac:dyDescent="0.2">
      <c r="B132" s="10" t="s">
        <v>42</v>
      </c>
      <c r="C132" s="32">
        <v>1.3</v>
      </c>
      <c r="F132" s="69"/>
      <c r="H132" s="69"/>
    </row>
    <row r="133" spans="2:8" ht="12.75" x14ac:dyDescent="0.2">
      <c r="B133" s="10" t="s">
        <v>38</v>
      </c>
      <c r="C133" s="32">
        <v>0.5</v>
      </c>
      <c r="F133" s="69"/>
      <c r="H133" s="69"/>
    </row>
    <row r="134" spans="2:8" ht="15" customHeight="1" x14ac:dyDescent="0.2">
      <c r="B134" s="10" t="s">
        <v>34</v>
      </c>
      <c r="C134" s="32">
        <v>7.2</v>
      </c>
    </row>
    <row r="135" spans="2:8" ht="15" customHeight="1" x14ac:dyDescent="0.2">
      <c r="B135" s="10" t="s">
        <v>30</v>
      </c>
      <c r="C135" s="32">
        <v>4.3</v>
      </c>
    </row>
    <row r="136" spans="2:8" ht="15" customHeight="1" x14ac:dyDescent="0.2">
      <c r="B136" s="2" t="s">
        <v>0</v>
      </c>
      <c r="C136" s="35">
        <v>100</v>
      </c>
    </row>
    <row r="137" spans="2:8" ht="15" customHeight="1" x14ac:dyDescent="0.2">
      <c r="B137" s="5"/>
      <c r="C137" s="77"/>
    </row>
    <row r="138" spans="2:8" ht="15" customHeight="1" x14ac:dyDescent="0.2">
      <c r="B138" s="256" t="s">
        <v>8</v>
      </c>
      <c r="C138" s="257"/>
    </row>
    <row r="139" spans="2:8" ht="30" customHeight="1" x14ac:dyDescent="0.2">
      <c r="B139" s="6" t="s">
        <v>5</v>
      </c>
      <c r="C139" s="78">
        <v>63.3</v>
      </c>
    </row>
    <row r="140" spans="2:8" ht="30" customHeight="1" x14ac:dyDescent="0.2">
      <c r="B140" s="24" t="s">
        <v>263</v>
      </c>
      <c r="C140" s="29">
        <v>49.2</v>
      </c>
    </row>
    <row r="141" spans="2:8" ht="15" customHeight="1" x14ac:dyDescent="0.2"/>
    <row r="142" spans="2:8" ht="15" customHeight="1" x14ac:dyDescent="0.2">
      <c r="B142" s="252" t="s">
        <v>323</v>
      </c>
      <c r="C142" s="261"/>
      <c r="D142" s="261"/>
      <c r="E142" s="261"/>
      <c r="F142" s="261"/>
      <c r="G142" s="261"/>
      <c r="H142" s="253"/>
    </row>
    <row r="143" spans="2:8" s="89" customFormat="1" ht="30" customHeight="1" x14ac:dyDescent="0.2">
      <c r="B143" s="67" t="s">
        <v>95</v>
      </c>
      <c r="C143" s="15" t="s">
        <v>94</v>
      </c>
      <c r="D143" s="15" t="s">
        <v>93</v>
      </c>
      <c r="E143" s="15" t="s">
        <v>92</v>
      </c>
      <c r="F143" s="15" t="s">
        <v>91</v>
      </c>
      <c r="G143" s="15" t="s">
        <v>90</v>
      </c>
      <c r="H143" s="9" t="s">
        <v>89</v>
      </c>
    </row>
    <row r="144" spans="2:8" ht="15" customHeight="1" x14ac:dyDescent="0.2">
      <c r="B144" s="68" t="s">
        <v>86</v>
      </c>
      <c r="C144" s="90">
        <v>6</v>
      </c>
      <c r="D144" s="91">
        <v>3</v>
      </c>
      <c r="E144" s="92">
        <v>2</v>
      </c>
      <c r="F144" s="90">
        <v>0</v>
      </c>
      <c r="G144" s="93">
        <v>0</v>
      </c>
      <c r="H144" s="97">
        <v>2</v>
      </c>
    </row>
    <row r="145" spans="2:8" ht="15" customHeight="1" x14ac:dyDescent="0.2">
      <c r="B145" s="50" t="s">
        <v>85</v>
      </c>
      <c r="C145" s="94">
        <v>3</v>
      </c>
      <c r="D145" s="95">
        <v>1</v>
      </c>
      <c r="E145" s="96">
        <v>1</v>
      </c>
      <c r="F145" s="94">
        <v>0</v>
      </c>
      <c r="G145" s="97">
        <v>1</v>
      </c>
      <c r="H145" s="97">
        <v>0</v>
      </c>
    </row>
    <row r="146" spans="2:8" ht="15" customHeight="1" x14ac:dyDescent="0.2">
      <c r="B146" s="50" t="s">
        <v>84</v>
      </c>
      <c r="C146" s="94">
        <v>3</v>
      </c>
      <c r="D146" s="95">
        <v>5</v>
      </c>
      <c r="E146" s="96">
        <v>2</v>
      </c>
      <c r="F146" s="94">
        <v>0</v>
      </c>
      <c r="G146" s="97">
        <v>0</v>
      </c>
      <c r="H146" s="97">
        <v>0</v>
      </c>
    </row>
    <row r="147" spans="2:8" ht="15" customHeight="1" x14ac:dyDescent="0.2">
      <c r="B147" s="50" t="s">
        <v>79</v>
      </c>
      <c r="C147" s="94">
        <v>1</v>
      </c>
      <c r="D147" s="95">
        <v>1</v>
      </c>
      <c r="E147" s="96">
        <v>1</v>
      </c>
      <c r="F147" s="94">
        <v>0</v>
      </c>
      <c r="G147" s="97">
        <v>0</v>
      </c>
      <c r="H147" s="97">
        <v>0</v>
      </c>
    </row>
    <row r="148" spans="2:8" ht="15" customHeight="1" x14ac:dyDescent="0.2">
      <c r="B148" s="50" t="s">
        <v>77</v>
      </c>
      <c r="C148" s="94">
        <v>0</v>
      </c>
      <c r="D148" s="95">
        <v>0</v>
      </c>
      <c r="E148" s="96">
        <v>0</v>
      </c>
      <c r="F148" s="94">
        <v>0</v>
      </c>
      <c r="G148" s="97">
        <v>0</v>
      </c>
      <c r="H148" s="97">
        <v>0</v>
      </c>
    </row>
    <row r="149" spans="2:8" ht="15" customHeight="1" x14ac:dyDescent="0.2">
      <c r="B149" s="50" t="s">
        <v>277</v>
      </c>
      <c r="C149" s="94">
        <v>3</v>
      </c>
      <c r="D149" s="95">
        <v>0</v>
      </c>
      <c r="E149" s="96">
        <v>3</v>
      </c>
      <c r="F149" s="94">
        <v>0</v>
      </c>
      <c r="G149" s="97">
        <v>2</v>
      </c>
      <c r="H149" s="97">
        <v>1</v>
      </c>
    </row>
    <row r="150" spans="2:8" ht="15" customHeight="1" x14ac:dyDescent="0.2">
      <c r="B150" s="50" t="s">
        <v>280</v>
      </c>
      <c r="C150" s="94">
        <v>12</v>
      </c>
      <c r="D150" s="95">
        <v>5</v>
      </c>
      <c r="E150" s="96">
        <v>2</v>
      </c>
      <c r="F150" s="94">
        <v>4</v>
      </c>
      <c r="G150" s="97">
        <v>2</v>
      </c>
      <c r="H150" s="97">
        <v>0</v>
      </c>
    </row>
    <row r="151" spans="2:8" ht="15" customHeight="1" x14ac:dyDescent="0.2">
      <c r="B151" s="50" t="s">
        <v>76</v>
      </c>
      <c r="C151" s="94">
        <v>8</v>
      </c>
      <c r="D151" s="95">
        <v>3</v>
      </c>
      <c r="E151" s="96">
        <v>3</v>
      </c>
      <c r="F151" s="94">
        <v>0</v>
      </c>
      <c r="G151" s="97">
        <v>0</v>
      </c>
      <c r="H151" s="97">
        <v>2</v>
      </c>
    </row>
    <row r="152" spans="2:8" ht="15" customHeight="1" x14ac:dyDescent="0.2">
      <c r="B152" s="50" t="s">
        <v>72</v>
      </c>
      <c r="C152" s="94">
        <v>2</v>
      </c>
      <c r="D152" s="95">
        <v>1</v>
      </c>
      <c r="E152" s="96">
        <v>2</v>
      </c>
      <c r="F152" s="94">
        <v>0</v>
      </c>
      <c r="G152" s="97">
        <v>1</v>
      </c>
      <c r="H152" s="97">
        <v>1</v>
      </c>
    </row>
    <row r="153" spans="2:8" ht="15" customHeight="1" x14ac:dyDescent="0.2">
      <c r="B153" s="50" t="s">
        <v>278</v>
      </c>
      <c r="C153" s="94">
        <v>8</v>
      </c>
      <c r="D153" s="95">
        <v>3</v>
      </c>
      <c r="E153" s="96">
        <v>1</v>
      </c>
      <c r="F153" s="94">
        <v>0</v>
      </c>
      <c r="G153" s="97">
        <v>0</v>
      </c>
      <c r="H153" s="97">
        <v>0</v>
      </c>
    </row>
    <row r="154" spans="2:8" ht="15" customHeight="1" x14ac:dyDescent="0.2">
      <c r="B154" s="50" t="s">
        <v>279</v>
      </c>
      <c r="C154" s="94">
        <v>10</v>
      </c>
      <c r="D154" s="95">
        <v>8</v>
      </c>
      <c r="E154" s="96">
        <v>2</v>
      </c>
      <c r="F154" s="94">
        <v>1</v>
      </c>
      <c r="G154" s="97">
        <v>0</v>
      </c>
      <c r="H154" s="99">
        <v>0</v>
      </c>
    </row>
    <row r="155" spans="2:8" ht="15" customHeight="1" x14ac:dyDescent="0.2">
      <c r="B155" s="50" t="s">
        <v>70</v>
      </c>
      <c r="C155" s="94">
        <v>6</v>
      </c>
      <c r="D155" s="95">
        <v>5</v>
      </c>
      <c r="E155" s="96">
        <v>3</v>
      </c>
      <c r="F155" s="94">
        <v>1</v>
      </c>
      <c r="G155" s="97">
        <v>1</v>
      </c>
      <c r="H155" s="99">
        <v>0</v>
      </c>
    </row>
    <row r="156" spans="2:8" ht="15" customHeight="1" x14ac:dyDescent="0.2">
      <c r="B156" s="50" t="s">
        <v>68</v>
      </c>
      <c r="C156" s="94">
        <v>5</v>
      </c>
      <c r="D156" s="95">
        <v>1</v>
      </c>
      <c r="E156" s="96">
        <v>3</v>
      </c>
      <c r="F156" s="94">
        <v>0</v>
      </c>
      <c r="G156" s="97">
        <v>2</v>
      </c>
      <c r="H156" s="99">
        <v>1</v>
      </c>
    </row>
    <row r="157" spans="2:8" ht="15" customHeight="1" x14ac:dyDescent="0.2">
      <c r="B157" s="79" t="s">
        <v>66</v>
      </c>
      <c r="C157" s="98">
        <v>67</v>
      </c>
      <c r="D157" s="100">
        <v>36</v>
      </c>
      <c r="E157" s="101">
        <v>25</v>
      </c>
      <c r="F157" s="98">
        <v>6</v>
      </c>
      <c r="G157" s="102">
        <v>9</v>
      </c>
      <c r="H157" s="103">
        <v>7</v>
      </c>
    </row>
    <row r="158" spans="2:8" ht="15" customHeight="1" x14ac:dyDescent="0.2">
      <c r="B158" s="50" t="s">
        <v>149</v>
      </c>
      <c r="C158" s="94">
        <v>2</v>
      </c>
      <c r="D158" s="95">
        <v>1</v>
      </c>
      <c r="E158" s="96">
        <v>0</v>
      </c>
      <c r="F158" s="94">
        <v>0</v>
      </c>
      <c r="G158" s="97">
        <v>0</v>
      </c>
      <c r="H158" s="99">
        <v>0</v>
      </c>
    </row>
    <row r="159" spans="2:8" ht="15" customHeight="1" x14ac:dyDescent="0.2">
      <c r="B159" s="50" t="s">
        <v>148</v>
      </c>
      <c r="C159" s="94">
        <v>4</v>
      </c>
      <c r="D159" s="95">
        <v>0</v>
      </c>
      <c r="E159" s="96">
        <v>0</v>
      </c>
      <c r="F159" s="94">
        <v>0</v>
      </c>
      <c r="G159" s="97">
        <v>0</v>
      </c>
      <c r="H159" s="99">
        <v>0</v>
      </c>
    </row>
    <row r="160" spans="2:8" ht="15" customHeight="1" x14ac:dyDescent="0.2">
      <c r="B160" s="50" t="s">
        <v>150</v>
      </c>
      <c r="C160" s="94">
        <v>0</v>
      </c>
      <c r="D160" s="95">
        <v>1</v>
      </c>
      <c r="E160" s="96">
        <v>0</v>
      </c>
      <c r="F160" s="94">
        <v>0</v>
      </c>
      <c r="G160" s="97">
        <v>0</v>
      </c>
      <c r="H160" s="99">
        <v>0</v>
      </c>
    </row>
    <row r="161" spans="2:8" ht="15" customHeight="1" x14ac:dyDescent="0.2">
      <c r="B161" s="50" t="s">
        <v>253</v>
      </c>
      <c r="C161" s="94">
        <v>4</v>
      </c>
      <c r="D161" s="95">
        <v>3</v>
      </c>
      <c r="E161" s="96">
        <v>0</v>
      </c>
      <c r="F161" s="94">
        <v>0</v>
      </c>
      <c r="G161" s="97">
        <v>0</v>
      </c>
      <c r="H161" s="99">
        <v>0</v>
      </c>
    </row>
    <row r="162" spans="2:8" ht="15" customHeight="1" x14ac:dyDescent="0.2">
      <c r="B162" s="50" t="s">
        <v>282</v>
      </c>
      <c r="C162" s="94">
        <v>0</v>
      </c>
      <c r="D162" s="95">
        <v>0</v>
      </c>
      <c r="E162" s="96">
        <v>0</v>
      </c>
      <c r="F162" s="94">
        <v>0</v>
      </c>
      <c r="G162" s="97">
        <v>0</v>
      </c>
      <c r="H162" s="99">
        <v>0</v>
      </c>
    </row>
    <row r="163" spans="2:8" ht="15" customHeight="1" x14ac:dyDescent="0.2">
      <c r="B163" s="79" t="s">
        <v>64</v>
      </c>
      <c r="C163" s="98">
        <v>77</v>
      </c>
      <c r="D163" s="100">
        <v>41</v>
      </c>
      <c r="E163" s="101">
        <v>25</v>
      </c>
      <c r="F163" s="98">
        <v>6</v>
      </c>
      <c r="G163" s="102">
        <v>9</v>
      </c>
      <c r="H163" s="103">
        <v>7</v>
      </c>
    </row>
    <row r="164" spans="2:8" ht="20.100000000000001" customHeight="1" x14ac:dyDescent="0.2">
      <c r="B164" s="23"/>
      <c r="C164" s="23"/>
      <c r="D164" s="23"/>
      <c r="E164" s="23"/>
      <c r="F164" s="23"/>
      <c r="G164" s="23"/>
      <c r="H164" s="83"/>
    </row>
    <row r="165" spans="2:8" ht="20.100000000000001" customHeight="1" x14ac:dyDescent="0.2">
      <c r="B165" s="23"/>
      <c r="C165" s="23"/>
      <c r="D165" s="23"/>
      <c r="E165" s="23"/>
      <c r="F165" s="23"/>
      <c r="G165" s="23"/>
      <c r="H165" s="83"/>
    </row>
    <row r="166" spans="2:8" ht="20.100000000000001" customHeight="1" x14ac:dyDescent="0.2">
      <c r="B166" s="23"/>
      <c r="C166" s="23"/>
      <c r="D166" s="23"/>
      <c r="E166" s="23"/>
      <c r="F166" s="23"/>
      <c r="G166" s="23"/>
      <c r="H166" s="83"/>
    </row>
    <row r="167" spans="2:8" ht="20.100000000000001" customHeight="1" x14ac:dyDescent="0.2">
      <c r="B167" s="23"/>
      <c r="C167" s="23"/>
      <c r="D167" s="23"/>
      <c r="E167" s="23"/>
      <c r="F167" s="23"/>
      <c r="G167" s="23"/>
      <c r="H167" s="83"/>
    </row>
    <row r="168" spans="2:8" ht="20.100000000000001" customHeight="1" x14ac:dyDescent="0.2">
      <c r="B168" s="23"/>
      <c r="C168" s="23"/>
      <c r="D168" s="23"/>
      <c r="E168" s="23"/>
      <c r="F168" s="23"/>
      <c r="G168" s="23"/>
      <c r="H168" s="83"/>
    </row>
    <row r="169" spans="2:8" ht="20.100000000000001" customHeight="1" x14ac:dyDescent="0.2">
      <c r="B169" s="23"/>
      <c r="C169" s="23"/>
      <c r="D169" s="23"/>
      <c r="E169" s="23"/>
      <c r="F169" s="23"/>
      <c r="G169" s="23"/>
      <c r="H169" s="83"/>
    </row>
    <row r="170" spans="2:8" ht="20.100000000000001" customHeight="1" x14ac:dyDescent="0.2">
      <c r="B170" s="23"/>
      <c r="C170" s="23"/>
      <c r="D170" s="23"/>
      <c r="E170" s="23"/>
      <c r="F170" s="23"/>
      <c r="G170" s="23"/>
      <c r="H170" s="83"/>
    </row>
    <row r="171" spans="2:8" ht="20.100000000000001" customHeight="1" x14ac:dyDescent="0.2">
      <c r="B171" s="23"/>
      <c r="C171" s="23"/>
      <c r="D171" s="23"/>
      <c r="E171" s="23"/>
      <c r="F171" s="23"/>
      <c r="G171" s="23"/>
      <c r="H171" s="83"/>
    </row>
    <row r="172" spans="2:8" ht="20.100000000000001" customHeight="1" x14ac:dyDescent="0.2">
      <c r="B172" s="73"/>
      <c r="C172" s="84"/>
      <c r="D172" s="84"/>
      <c r="E172" s="84"/>
      <c r="F172" s="84"/>
      <c r="G172" s="84"/>
      <c r="H172" s="83"/>
    </row>
    <row r="173" spans="2:8" ht="12.75" x14ac:dyDescent="0.2"/>
    <row r="174" spans="2:8" ht="20.100000000000001" customHeight="1" x14ac:dyDescent="0.2">
      <c r="C174" s="69"/>
    </row>
    <row r="175" spans="2:8" ht="12.75" x14ac:dyDescent="0.2"/>
    <row r="177" spans="3:8" ht="12.75" x14ac:dyDescent="0.2">
      <c r="C177" s="69"/>
      <c r="D177" s="69"/>
      <c r="F177" s="69"/>
      <c r="H177" s="69"/>
    </row>
  </sheetData>
  <mergeCells count="14">
    <mergeCell ref="B3:F3"/>
    <mergeCell ref="A1:H1"/>
    <mergeCell ref="B31:C31"/>
    <mergeCell ref="B142:H142"/>
    <mergeCell ref="B24:E24"/>
    <mergeCell ref="B26:C26"/>
    <mergeCell ref="B13:F13"/>
    <mergeCell ref="B55:D55"/>
    <mergeCell ref="B57:C57"/>
    <mergeCell ref="B138:C138"/>
    <mergeCell ref="B69:C69"/>
    <mergeCell ref="B127:C127"/>
    <mergeCell ref="B101:C101"/>
    <mergeCell ref="B82:C82"/>
  </mergeCells>
  <hyperlinks>
    <hyperlink ref="I1" location="Sommaire!A1" display="Sommaire"/>
  </hyperlinks>
  <pageMargins left="0.25" right="0.25" top="0.75" bottom="0.75" header="0.3" footer="0.3"/>
  <pageSetup paperSize="8" scale="73" orientation="portrait" r:id="rId1"/>
  <rowBreaks count="1" manualBreakCount="1">
    <brk id="6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7" tint="0.59999389629810485"/>
  </sheetPr>
  <dimension ref="A1:H177"/>
  <sheetViews>
    <sheetView showGridLines="0" view="pageBreakPreview" zoomScaleNormal="100" zoomScaleSheetLayoutView="100" workbookViewId="0">
      <selection sqref="A1:J1"/>
    </sheetView>
  </sheetViews>
  <sheetFormatPr baseColWidth="10" defaultColWidth="10.7109375" defaultRowHeight="20.100000000000001" customHeight="1" x14ac:dyDescent="0.2"/>
  <cols>
    <col min="1" max="1" width="1.7109375" style="69" customWidth="1"/>
    <col min="2" max="2" width="70.7109375" style="69" customWidth="1"/>
    <col min="3" max="4" width="10.7109375" style="76" customWidth="1"/>
    <col min="5" max="5" width="10.7109375" style="69" customWidth="1"/>
    <col min="6" max="6" width="10.7109375" style="76" customWidth="1"/>
    <col min="7" max="16384" width="10.7109375" style="69"/>
  </cols>
  <sheetData>
    <row r="1" spans="1:8" ht="15" customHeight="1" x14ac:dyDescent="0.2">
      <c r="A1" s="260" t="s">
        <v>268</v>
      </c>
      <c r="B1" s="260"/>
      <c r="C1" s="260"/>
      <c r="D1" s="260"/>
      <c r="E1" s="260"/>
      <c r="F1" s="260"/>
      <c r="G1" s="260"/>
      <c r="H1" s="130" t="s">
        <v>311</v>
      </c>
    </row>
    <row r="2" spans="1:8" ht="15" customHeight="1" x14ac:dyDescent="0.2">
      <c r="A2" s="161"/>
      <c r="B2" s="161"/>
      <c r="C2" s="161"/>
      <c r="D2" s="161"/>
      <c r="E2" s="161"/>
      <c r="F2" s="161"/>
      <c r="H2" s="130"/>
    </row>
    <row r="3" spans="1:8" ht="45" customHeight="1" x14ac:dyDescent="0.2">
      <c r="A3" s="75"/>
      <c r="B3" s="258" t="s">
        <v>310</v>
      </c>
      <c r="C3" s="258"/>
      <c r="D3" s="258"/>
      <c r="E3" s="258"/>
      <c r="F3" s="258"/>
    </row>
    <row r="4" spans="1:8" ht="12.75" x14ac:dyDescent="0.2">
      <c r="A4" s="75"/>
      <c r="B4" s="163"/>
      <c r="C4" s="167"/>
      <c r="D4" s="167"/>
      <c r="E4" s="167"/>
      <c r="F4" s="163"/>
    </row>
    <row r="5" spans="1:8" ht="30" customHeight="1" x14ac:dyDescent="0.2">
      <c r="B5" s="81" t="s">
        <v>124</v>
      </c>
      <c r="C5" s="25" t="s">
        <v>108</v>
      </c>
      <c r="D5" s="25" t="s">
        <v>107</v>
      </c>
      <c r="E5" s="26" t="s">
        <v>0</v>
      </c>
      <c r="F5" s="9" t="s">
        <v>123</v>
      </c>
    </row>
    <row r="6" spans="1:8" ht="15" customHeight="1" x14ac:dyDescent="0.2">
      <c r="B6" s="13" t="s">
        <v>121</v>
      </c>
      <c r="C6" s="28">
        <v>2431</v>
      </c>
      <c r="D6" s="28">
        <v>949</v>
      </c>
      <c r="E6" s="16">
        <v>3380</v>
      </c>
      <c r="F6" s="46">
        <v>36</v>
      </c>
    </row>
    <row r="7" spans="1:8" ht="15" customHeight="1" x14ac:dyDescent="0.2">
      <c r="B7" s="13" t="s">
        <v>118</v>
      </c>
      <c r="C7" s="28">
        <v>2286</v>
      </c>
      <c r="D7" s="28">
        <v>983</v>
      </c>
      <c r="E7" s="16">
        <v>3269</v>
      </c>
      <c r="F7" s="46">
        <v>23</v>
      </c>
    </row>
    <row r="8" spans="1:8" ht="15" customHeight="1" x14ac:dyDescent="0.2">
      <c r="B8" s="13" t="s">
        <v>115</v>
      </c>
      <c r="C8" s="28">
        <v>0</v>
      </c>
      <c r="D8" s="28">
        <v>0</v>
      </c>
      <c r="E8" s="19">
        <v>0</v>
      </c>
      <c r="F8" s="46">
        <v>0</v>
      </c>
    </row>
    <row r="9" spans="1:8" ht="15" customHeight="1" x14ac:dyDescent="0.2">
      <c r="B9" s="2" t="s">
        <v>0</v>
      </c>
      <c r="C9" s="70">
        <v>4717</v>
      </c>
      <c r="D9" s="70">
        <v>1932</v>
      </c>
      <c r="E9" s="70">
        <v>6649</v>
      </c>
      <c r="F9" s="70">
        <v>59</v>
      </c>
    </row>
    <row r="10" spans="1:8" ht="15" customHeight="1" x14ac:dyDescent="0.2">
      <c r="B10" s="20" t="s">
        <v>111</v>
      </c>
      <c r="C10" s="29">
        <v>4</v>
      </c>
      <c r="D10" s="29">
        <v>1</v>
      </c>
      <c r="E10" s="16">
        <v>5</v>
      </c>
      <c r="F10" s="27" t="s">
        <v>105</v>
      </c>
    </row>
    <row r="11" spans="1:8" ht="15" customHeight="1" x14ac:dyDescent="0.2">
      <c r="B11" s="20" t="s">
        <v>109</v>
      </c>
      <c r="C11" s="29">
        <v>110</v>
      </c>
      <c r="D11" s="29">
        <v>28</v>
      </c>
      <c r="E11" s="16">
        <v>138</v>
      </c>
      <c r="F11" s="27" t="s">
        <v>105</v>
      </c>
    </row>
    <row r="12" spans="1:8" ht="15" customHeight="1" x14ac:dyDescent="0.2">
      <c r="B12" s="20" t="s">
        <v>106</v>
      </c>
      <c r="C12" s="28">
        <v>2331</v>
      </c>
      <c r="D12" s="28">
        <v>921</v>
      </c>
      <c r="E12" s="19">
        <v>3252</v>
      </c>
      <c r="F12" s="27" t="s">
        <v>105</v>
      </c>
    </row>
    <row r="13" spans="1:8" ht="15" customHeight="1" x14ac:dyDescent="0.2">
      <c r="B13" s="254" t="s">
        <v>103</v>
      </c>
      <c r="C13" s="254"/>
      <c r="D13" s="254"/>
      <c r="E13" s="254"/>
      <c r="F13" s="254"/>
    </row>
    <row r="14" spans="1:8" ht="15" customHeight="1" x14ac:dyDescent="0.2">
      <c r="B14" s="80"/>
      <c r="C14" s="80"/>
      <c r="D14" s="80"/>
      <c r="E14" s="80"/>
      <c r="F14" s="80"/>
    </row>
    <row r="15" spans="1:8" ht="15" customHeight="1" x14ac:dyDescent="0.2">
      <c r="B15" s="118" t="s">
        <v>261</v>
      </c>
      <c r="C15" s="9" t="s">
        <v>108</v>
      </c>
      <c r="D15" s="9" t="s">
        <v>107</v>
      </c>
      <c r="E15" s="21" t="s">
        <v>0</v>
      </c>
      <c r="F15" s="69"/>
    </row>
    <row r="16" spans="1:8" ht="15" customHeight="1" x14ac:dyDescent="0.2">
      <c r="B16" s="17" t="s">
        <v>120</v>
      </c>
      <c r="C16" s="18">
        <v>2340</v>
      </c>
      <c r="D16" s="18">
        <v>862</v>
      </c>
      <c r="E16" s="19">
        <v>3202</v>
      </c>
      <c r="F16" s="69"/>
    </row>
    <row r="17" spans="2:7" ht="15" customHeight="1" x14ac:dyDescent="0.2">
      <c r="B17" s="17" t="s">
        <v>117</v>
      </c>
      <c r="C17" s="18">
        <v>2056</v>
      </c>
      <c r="D17" s="18">
        <v>748</v>
      </c>
      <c r="E17" s="19">
        <v>2804</v>
      </c>
      <c r="F17" s="131"/>
      <c r="G17" s="131"/>
    </row>
    <row r="18" spans="2:7" ht="15" customHeight="1" x14ac:dyDescent="0.2">
      <c r="B18" s="17" t="s">
        <v>114</v>
      </c>
      <c r="C18" s="18">
        <v>34</v>
      </c>
      <c r="D18" s="18">
        <v>20</v>
      </c>
      <c r="E18" s="19">
        <v>54</v>
      </c>
      <c r="G18" s="131"/>
    </row>
    <row r="19" spans="2:7" ht="15" customHeight="1" x14ac:dyDescent="0.2">
      <c r="B19" s="24" t="s">
        <v>112</v>
      </c>
      <c r="C19" s="18">
        <v>34</v>
      </c>
      <c r="D19" s="18">
        <v>16</v>
      </c>
      <c r="E19" s="19">
        <v>50</v>
      </c>
    </row>
    <row r="20" spans="2:7" ht="15" customHeight="1" x14ac:dyDescent="0.2">
      <c r="B20" s="23"/>
      <c r="C20" s="36"/>
      <c r="D20" s="36"/>
      <c r="E20" s="22"/>
    </row>
    <row r="21" spans="2:7" ht="15" customHeight="1" x14ac:dyDescent="0.2">
      <c r="B21" s="81" t="s">
        <v>262</v>
      </c>
      <c r="C21" s="9" t="s">
        <v>108</v>
      </c>
      <c r="D21" s="9" t="s">
        <v>107</v>
      </c>
      <c r="E21" s="21" t="s">
        <v>0</v>
      </c>
    </row>
    <row r="22" spans="2:7" ht="15" customHeight="1" x14ac:dyDescent="0.2">
      <c r="B22" s="17" t="s">
        <v>104</v>
      </c>
      <c r="C22" s="18">
        <v>10498</v>
      </c>
      <c r="D22" s="18">
        <v>3610</v>
      </c>
      <c r="E22" s="71">
        <v>14108</v>
      </c>
    </row>
    <row r="23" spans="2:7" ht="15" customHeight="1" x14ac:dyDescent="0.2">
      <c r="B23" s="17" t="s">
        <v>102</v>
      </c>
      <c r="C23" s="18">
        <v>4518</v>
      </c>
      <c r="D23" s="18">
        <v>1526</v>
      </c>
      <c r="E23" s="16">
        <v>6044</v>
      </c>
    </row>
    <row r="24" spans="2:7" ht="15" customHeight="1" x14ac:dyDescent="0.2">
      <c r="B24" s="254" t="s">
        <v>101</v>
      </c>
      <c r="C24" s="254"/>
      <c r="D24" s="254"/>
      <c r="E24" s="254"/>
    </row>
    <row r="25" spans="2:7" ht="15" customHeight="1" x14ac:dyDescent="0.2">
      <c r="B25" s="80"/>
      <c r="C25" s="80"/>
      <c r="D25" s="80"/>
      <c r="E25" s="80"/>
    </row>
    <row r="26" spans="2:7" ht="15" customHeight="1" x14ac:dyDescent="0.2">
      <c r="B26" s="252" t="s">
        <v>122</v>
      </c>
      <c r="C26" s="253"/>
      <c r="D26" s="80"/>
      <c r="E26" s="80"/>
    </row>
    <row r="27" spans="2:7" ht="15" customHeight="1" x14ac:dyDescent="0.2">
      <c r="B27" s="13" t="s">
        <v>119</v>
      </c>
      <c r="C27" s="18">
        <v>8</v>
      </c>
      <c r="D27" s="80"/>
      <c r="E27" s="80"/>
    </row>
    <row r="28" spans="2:7" ht="15" customHeight="1" x14ac:dyDescent="0.2">
      <c r="B28" s="13" t="s">
        <v>116</v>
      </c>
      <c r="C28" s="18">
        <v>82</v>
      </c>
      <c r="D28" s="80"/>
      <c r="E28" s="80"/>
    </row>
    <row r="29" spans="2:7" ht="15" customHeight="1" x14ac:dyDescent="0.2">
      <c r="B29" s="13" t="s">
        <v>113</v>
      </c>
      <c r="C29" s="18">
        <v>0</v>
      </c>
      <c r="D29" s="80"/>
      <c r="E29" s="80"/>
    </row>
    <row r="30" spans="2:7" ht="15" customHeight="1" x14ac:dyDescent="0.2">
      <c r="B30" s="2" t="s">
        <v>0</v>
      </c>
      <c r="C30" s="16">
        <f>C29+C28+C27</f>
        <v>90</v>
      </c>
      <c r="D30" s="80"/>
      <c r="E30" s="80"/>
    </row>
    <row r="31" spans="2:7" s="87" customFormat="1" ht="30" customHeight="1" x14ac:dyDescent="0.2">
      <c r="B31" s="254" t="s">
        <v>110</v>
      </c>
      <c r="C31" s="254"/>
      <c r="D31" s="117"/>
      <c r="E31" s="117"/>
      <c r="F31" s="86"/>
    </row>
    <row r="32" spans="2:7" ht="15" customHeight="1" x14ac:dyDescent="0.2">
      <c r="B32" s="80"/>
      <c r="C32" s="80"/>
      <c r="D32" s="80"/>
      <c r="E32" s="80"/>
    </row>
    <row r="33" spans="2:6" ht="45" customHeight="1" x14ac:dyDescent="0.2">
      <c r="B33" s="74" t="s">
        <v>100</v>
      </c>
      <c r="C33" s="14" t="s">
        <v>99</v>
      </c>
      <c r="D33" s="2" t="s">
        <v>98</v>
      </c>
      <c r="E33" s="80"/>
    </row>
    <row r="34" spans="2:6" ht="15" customHeight="1" x14ac:dyDescent="0.2">
      <c r="B34" s="116" t="s">
        <v>97</v>
      </c>
      <c r="C34" s="11">
        <v>36.299999999999997</v>
      </c>
      <c r="D34" s="11">
        <v>36</v>
      </c>
      <c r="E34" s="80"/>
    </row>
    <row r="35" spans="2:6" ht="12.75" x14ac:dyDescent="0.2">
      <c r="B35" s="113" t="s">
        <v>96</v>
      </c>
      <c r="C35" s="8">
        <v>8.9</v>
      </c>
      <c r="D35" s="8">
        <v>8.4</v>
      </c>
      <c r="E35" s="80"/>
      <c r="F35" s="69"/>
    </row>
    <row r="36" spans="2:6" ht="12.75" x14ac:dyDescent="0.2">
      <c r="B36" s="113" t="s">
        <v>88</v>
      </c>
      <c r="C36" s="8">
        <v>2.5</v>
      </c>
      <c r="D36" s="8">
        <v>2.8</v>
      </c>
      <c r="E36" s="80"/>
      <c r="F36" s="69"/>
    </row>
    <row r="37" spans="2:6" ht="12.75" x14ac:dyDescent="0.2">
      <c r="B37" s="113" t="s">
        <v>87</v>
      </c>
      <c r="C37" s="34">
        <v>2.5</v>
      </c>
      <c r="D37" s="8">
        <v>2.8</v>
      </c>
      <c r="E37" s="80"/>
      <c r="F37" s="69"/>
    </row>
    <row r="38" spans="2:6" ht="12.75" x14ac:dyDescent="0.2">
      <c r="B38" s="113" t="s">
        <v>301</v>
      </c>
      <c r="C38" s="8">
        <v>8.6999999999999993</v>
      </c>
      <c r="D38" s="8">
        <v>20</v>
      </c>
      <c r="E38" s="80"/>
      <c r="F38" s="69"/>
    </row>
    <row r="39" spans="2:6" ht="12.75" x14ac:dyDescent="0.2">
      <c r="B39" s="113" t="s">
        <v>302</v>
      </c>
      <c r="C39" s="8">
        <v>28.3</v>
      </c>
      <c r="D39" s="8">
        <v>16.399999999999999</v>
      </c>
      <c r="E39" s="80"/>
      <c r="F39" s="69"/>
    </row>
    <row r="40" spans="2:6" ht="12.75" x14ac:dyDescent="0.2">
      <c r="B40" s="114" t="s">
        <v>303</v>
      </c>
      <c r="C40" s="6">
        <v>0.1</v>
      </c>
      <c r="D40" s="6">
        <v>0</v>
      </c>
      <c r="E40" s="80"/>
      <c r="F40" s="69"/>
    </row>
    <row r="41" spans="2:6" ht="12.75" x14ac:dyDescent="0.2">
      <c r="B41" s="112" t="s">
        <v>0</v>
      </c>
      <c r="C41" s="115">
        <v>100</v>
      </c>
      <c r="D41" s="115">
        <v>100</v>
      </c>
      <c r="E41" s="80"/>
      <c r="F41" s="69"/>
    </row>
    <row r="42" spans="2:6" ht="12.75" x14ac:dyDescent="0.2">
      <c r="B42" s="85"/>
      <c r="C42" s="85"/>
      <c r="D42" s="80"/>
      <c r="E42" s="80"/>
      <c r="F42" s="69"/>
    </row>
    <row r="43" spans="2:6" ht="40.5" x14ac:dyDescent="0.2">
      <c r="B43" s="88" t="s">
        <v>83</v>
      </c>
      <c r="C43" s="2" t="s">
        <v>82</v>
      </c>
      <c r="D43" s="2" t="s">
        <v>81</v>
      </c>
      <c r="F43" s="69"/>
    </row>
    <row r="44" spans="2:6" ht="12.75" x14ac:dyDescent="0.2">
      <c r="B44" s="13" t="s">
        <v>78</v>
      </c>
      <c r="C44" s="119">
        <v>15.2</v>
      </c>
      <c r="D44" s="119">
        <v>14.9</v>
      </c>
      <c r="F44" s="69"/>
    </row>
    <row r="45" spans="2:6" ht="25.5" x14ac:dyDescent="0.2">
      <c r="B45" s="13" t="s">
        <v>308</v>
      </c>
      <c r="C45" s="119">
        <v>1.3</v>
      </c>
      <c r="D45" s="119">
        <v>1.2</v>
      </c>
      <c r="F45" s="69"/>
    </row>
    <row r="46" spans="2:6" ht="12.75" x14ac:dyDescent="0.2">
      <c r="B46" s="13" t="s">
        <v>75</v>
      </c>
      <c r="C46" s="119">
        <v>8.4</v>
      </c>
      <c r="D46" s="119">
        <v>7.8</v>
      </c>
      <c r="F46" s="69"/>
    </row>
    <row r="47" spans="2:6" ht="12.75" x14ac:dyDescent="0.2">
      <c r="B47" s="13" t="s">
        <v>74</v>
      </c>
      <c r="C47" s="119">
        <v>6.7</v>
      </c>
      <c r="D47" s="119">
        <v>6.8</v>
      </c>
      <c r="F47" s="69"/>
    </row>
    <row r="48" spans="2:6" ht="12.75" x14ac:dyDescent="0.2">
      <c r="B48" s="13" t="s">
        <v>73</v>
      </c>
      <c r="C48" s="119">
        <v>2.8</v>
      </c>
      <c r="D48" s="119">
        <v>3.9</v>
      </c>
      <c r="F48" s="69"/>
    </row>
    <row r="49" spans="2:6" ht="12.75" x14ac:dyDescent="0.2">
      <c r="B49" s="13" t="s">
        <v>71</v>
      </c>
      <c r="C49" s="119">
        <v>3.7</v>
      </c>
      <c r="D49" s="119">
        <v>4.0999999999999996</v>
      </c>
      <c r="F49" s="69"/>
    </row>
    <row r="50" spans="2:6" ht="12.75" x14ac:dyDescent="0.2">
      <c r="B50" s="13" t="s">
        <v>69</v>
      </c>
      <c r="C50" s="119">
        <v>3.9</v>
      </c>
      <c r="D50" s="119">
        <v>3.7</v>
      </c>
      <c r="F50" s="69"/>
    </row>
    <row r="51" spans="2:6" ht="12.75" x14ac:dyDescent="0.2">
      <c r="B51" s="13" t="s">
        <v>67</v>
      </c>
      <c r="C51" s="119">
        <v>33.6</v>
      </c>
      <c r="D51" s="119">
        <v>33.200000000000003</v>
      </c>
      <c r="F51" s="69"/>
    </row>
    <row r="52" spans="2:6" ht="12.75" x14ac:dyDescent="0.2">
      <c r="B52" s="13" t="s">
        <v>65</v>
      </c>
      <c r="C52" s="119">
        <v>6.4</v>
      </c>
      <c r="D52" s="119">
        <v>4.7</v>
      </c>
      <c r="F52" s="69"/>
    </row>
    <row r="53" spans="2:6" ht="15" customHeight="1" x14ac:dyDescent="0.2">
      <c r="B53" s="13" t="s">
        <v>151</v>
      </c>
      <c r="C53" s="119">
        <v>18.3</v>
      </c>
      <c r="D53" s="119">
        <v>18.399999999999999</v>
      </c>
      <c r="F53" s="69"/>
    </row>
    <row r="54" spans="2:6" ht="15" customHeight="1" x14ac:dyDescent="0.2">
      <c r="B54" s="2" t="s">
        <v>152</v>
      </c>
      <c r="C54" s="120">
        <v>82</v>
      </c>
      <c r="D54" s="120">
        <v>80.300000000000011</v>
      </c>
      <c r="F54" s="69"/>
    </row>
    <row r="55" spans="2:6" ht="30" customHeight="1" x14ac:dyDescent="0.2">
      <c r="B55" s="254" t="s">
        <v>312</v>
      </c>
      <c r="C55" s="254"/>
      <c r="D55" s="254"/>
      <c r="E55" s="80"/>
    </row>
    <row r="56" spans="2:6" ht="15" customHeight="1" x14ac:dyDescent="0.2">
      <c r="B56" s="80"/>
      <c r="C56" s="80"/>
      <c r="D56" s="80"/>
      <c r="E56" s="80"/>
    </row>
    <row r="57" spans="2:6" ht="15" customHeight="1" x14ac:dyDescent="0.2">
      <c r="B57" s="256" t="s">
        <v>281</v>
      </c>
      <c r="C57" s="257"/>
    </row>
    <row r="58" spans="2:6" ht="15" customHeight="1" x14ac:dyDescent="0.2">
      <c r="B58" s="7" t="s">
        <v>15</v>
      </c>
      <c r="C58" s="30">
        <v>6.1</v>
      </c>
    </row>
    <row r="59" spans="2:6" ht="15" customHeight="1" x14ac:dyDescent="0.2">
      <c r="B59" s="4" t="s">
        <v>12</v>
      </c>
      <c r="C59" s="31">
        <v>29.9</v>
      </c>
    </row>
    <row r="60" spans="2:6" ht="15" customHeight="1" x14ac:dyDescent="0.2">
      <c r="B60" s="4" t="s">
        <v>10</v>
      </c>
      <c r="C60" s="31">
        <v>21.3</v>
      </c>
    </row>
    <row r="61" spans="2:6" ht="15" customHeight="1" x14ac:dyDescent="0.2">
      <c r="B61" s="4" t="s">
        <v>7</v>
      </c>
      <c r="C61" s="31">
        <v>18.5</v>
      </c>
    </row>
    <row r="62" spans="2:6" ht="15" customHeight="1" x14ac:dyDescent="0.2">
      <c r="B62" s="4" t="s">
        <v>4</v>
      </c>
      <c r="C62" s="31">
        <v>8.6999999999999993</v>
      </c>
    </row>
    <row r="63" spans="2:6" ht="15" customHeight="1" x14ac:dyDescent="0.2">
      <c r="B63" s="4" t="s">
        <v>2</v>
      </c>
      <c r="C63" s="31">
        <v>6.2</v>
      </c>
    </row>
    <row r="64" spans="2:6" ht="15" customHeight="1" x14ac:dyDescent="0.2">
      <c r="B64" s="4" t="s">
        <v>125</v>
      </c>
      <c r="C64" s="31">
        <v>4.7</v>
      </c>
    </row>
    <row r="65" spans="2:4" ht="15" customHeight="1" x14ac:dyDescent="0.2">
      <c r="B65" s="4" t="s">
        <v>126</v>
      </c>
      <c r="C65" s="31">
        <v>2.9</v>
      </c>
    </row>
    <row r="66" spans="2:4" ht="15" customHeight="1" x14ac:dyDescent="0.2">
      <c r="B66" s="3" t="s">
        <v>1</v>
      </c>
      <c r="C66" s="33">
        <v>1.7</v>
      </c>
    </row>
    <row r="67" spans="2:4" ht="15" customHeight="1" x14ac:dyDescent="0.2">
      <c r="B67" s="2" t="s">
        <v>0</v>
      </c>
      <c r="C67" s="35">
        <v>100</v>
      </c>
    </row>
    <row r="68" spans="2:4" ht="15" customHeight="1" x14ac:dyDescent="0.2">
      <c r="B68" s="5"/>
      <c r="C68" s="77"/>
    </row>
    <row r="69" spans="2:4" ht="30" customHeight="1" x14ac:dyDescent="0.2">
      <c r="B69" s="256" t="s">
        <v>63</v>
      </c>
      <c r="C69" s="257"/>
    </row>
    <row r="70" spans="2:4" ht="15" customHeight="1" x14ac:dyDescent="0.2">
      <c r="B70" s="11" t="s">
        <v>59</v>
      </c>
      <c r="C70" s="40">
        <v>8.6999999999999993</v>
      </c>
    </row>
    <row r="71" spans="2:4" ht="15" customHeight="1" x14ac:dyDescent="0.2">
      <c r="B71" s="8" t="s">
        <v>55</v>
      </c>
      <c r="C71" s="41">
        <v>8.5</v>
      </c>
    </row>
    <row r="72" spans="2:4" ht="15" customHeight="1" x14ac:dyDescent="0.2">
      <c r="B72" s="8" t="s">
        <v>52</v>
      </c>
      <c r="C72" s="41">
        <v>38.799999999999997</v>
      </c>
    </row>
    <row r="73" spans="2:4" ht="15" customHeight="1" x14ac:dyDescent="0.2">
      <c r="B73" s="8" t="s">
        <v>48</v>
      </c>
      <c r="C73" s="41">
        <v>19.2</v>
      </c>
    </row>
    <row r="74" spans="2:4" ht="30" customHeight="1" x14ac:dyDescent="0.2">
      <c r="B74" s="8" t="s">
        <v>44</v>
      </c>
      <c r="C74" s="41">
        <v>1.8</v>
      </c>
    </row>
    <row r="75" spans="2:4" ht="15" customHeight="1" x14ac:dyDescent="0.2">
      <c r="B75" s="8" t="s">
        <v>40</v>
      </c>
      <c r="C75" s="41">
        <v>14.5</v>
      </c>
    </row>
    <row r="76" spans="2:4" ht="15" customHeight="1" x14ac:dyDescent="0.2">
      <c r="B76" s="8" t="s">
        <v>36</v>
      </c>
      <c r="C76" s="41">
        <v>0.1</v>
      </c>
    </row>
    <row r="77" spans="2:4" ht="15" customHeight="1" x14ac:dyDescent="0.2">
      <c r="B77" s="8" t="s">
        <v>32</v>
      </c>
      <c r="C77" s="41">
        <v>6.2</v>
      </c>
      <c r="D77" s="12"/>
    </row>
    <row r="78" spans="2:4" ht="15" customHeight="1" x14ac:dyDescent="0.2">
      <c r="B78" s="8" t="s">
        <v>28</v>
      </c>
      <c r="C78" s="41">
        <v>0.6</v>
      </c>
    </row>
    <row r="79" spans="2:4" ht="15" customHeight="1" x14ac:dyDescent="0.2">
      <c r="B79" s="6" t="s">
        <v>25</v>
      </c>
      <c r="C79" s="42">
        <v>1.6</v>
      </c>
    </row>
    <row r="80" spans="2:4" ht="15" customHeight="1" x14ac:dyDescent="0.2">
      <c r="B80" s="2" t="s">
        <v>0</v>
      </c>
      <c r="C80" s="35">
        <v>100</v>
      </c>
    </row>
    <row r="81" spans="2:6" ht="15" customHeight="1" x14ac:dyDescent="0.2">
      <c r="B81" s="72"/>
    </row>
    <row r="82" spans="2:6" ht="30" customHeight="1" x14ac:dyDescent="0.2">
      <c r="B82" s="256" t="s">
        <v>62</v>
      </c>
      <c r="C82" s="257"/>
    </row>
    <row r="83" spans="2:6" ht="15" customHeight="1" x14ac:dyDescent="0.2">
      <c r="B83" s="11" t="s">
        <v>58</v>
      </c>
      <c r="C83" s="37">
        <v>1.4</v>
      </c>
    </row>
    <row r="84" spans="2:6" ht="12.75" x14ac:dyDescent="0.2">
      <c r="B84" s="8" t="s">
        <v>307</v>
      </c>
      <c r="C84" s="38">
        <v>2.8</v>
      </c>
      <c r="D84" s="69"/>
      <c r="F84" s="69"/>
    </row>
    <row r="85" spans="2:6" ht="12.75" x14ac:dyDescent="0.2">
      <c r="B85" s="8" t="s">
        <v>51</v>
      </c>
      <c r="C85" s="38">
        <v>1.1000000000000001</v>
      </c>
      <c r="D85" s="69"/>
      <c r="F85" s="69"/>
    </row>
    <row r="86" spans="2:6" ht="12.75" x14ac:dyDescent="0.2">
      <c r="B86" s="8" t="s">
        <v>306</v>
      </c>
      <c r="C86" s="38">
        <v>0.1</v>
      </c>
      <c r="D86" s="69"/>
      <c r="F86" s="69"/>
    </row>
    <row r="87" spans="2:6" ht="15" x14ac:dyDescent="0.2">
      <c r="B87" s="8" t="s">
        <v>47</v>
      </c>
      <c r="C87" s="38">
        <v>11.7</v>
      </c>
      <c r="D87" s="69"/>
      <c r="F87" s="69"/>
    </row>
    <row r="88" spans="2:6" ht="12.75" x14ac:dyDescent="0.2">
      <c r="B88" s="8" t="s">
        <v>43</v>
      </c>
      <c r="C88" s="38">
        <v>6.2</v>
      </c>
      <c r="D88" s="69"/>
      <c r="F88" s="69"/>
    </row>
    <row r="89" spans="2:6" ht="12.75" x14ac:dyDescent="0.2">
      <c r="B89" s="8" t="s">
        <v>39</v>
      </c>
      <c r="C89" s="38">
        <v>56</v>
      </c>
      <c r="D89" s="69"/>
      <c r="F89" s="69"/>
    </row>
    <row r="90" spans="2:6" ht="12.75" x14ac:dyDescent="0.2">
      <c r="B90" s="8" t="s">
        <v>35</v>
      </c>
      <c r="C90" s="38">
        <v>4.4000000000000004</v>
      </c>
      <c r="D90" s="69"/>
      <c r="F90" s="69"/>
    </row>
    <row r="91" spans="2:6" ht="12.75" x14ac:dyDescent="0.2">
      <c r="B91" s="8" t="s">
        <v>31</v>
      </c>
      <c r="C91" s="38">
        <v>6.6</v>
      </c>
      <c r="D91" s="69"/>
      <c r="F91" s="69"/>
    </row>
    <row r="92" spans="2:6" ht="12.75" x14ac:dyDescent="0.2">
      <c r="B92" s="8" t="s">
        <v>27</v>
      </c>
      <c r="C92" s="38">
        <v>2</v>
      </c>
      <c r="D92" s="69"/>
      <c r="F92" s="69"/>
    </row>
    <row r="93" spans="2:6" ht="12.75" x14ac:dyDescent="0.2">
      <c r="B93" s="8" t="s">
        <v>304</v>
      </c>
      <c r="C93" s="38">
        <v>1.5</v>
      </c>
      <c r="D93" s="69"/>
      <c r="F93" s="69"/>
    </row>
    <row r="94" spans="2:6" ht="12.75" x14ac:dyDescent="0.2">
      <c r="B94" s="8" t="s">
        <v>305</v>
      </c>
      <c r="C94" s="38">
        <v>0.9</v>
      </c>
      <c r="D94" s="69"/>
      <c r="F94" s="69"/>
    </row>
    <row r="95" spans="2:6" ht="12.75" x14ac:dyDescent="0.2">
      <c r="B95" s="8" t="s">
        <v>24</v>
      </c>
      <c r="C95" s="38">
        <v>3.8</v>
      </c>
      <c r="D95" s="69"/>
      <c r="F95" s="69"/>
    </row>
    <row r="96" spans="2:6" ht="12.75" x14ac:dyDescent="0.2">
      <c r="B96" s="8" t="s">
        <v>20</v>
      </c>
      <c r="C96" s="38">
        <v>0.8</v>
      </c>
      <c r="D96" s="69"/>
      <c r="F96" s="69"/>
    </row>
    <row r="97" spans="2:6" ht="12.75" x14ac:dyDescent="0.2">
      <c r="B97" s="8" t="s">
        <v>17</v>
      </c>
      <c r="C97" s="38">
        <v>0.8</v>
      </c>
      <c r="D97" s="69"/>
      <c r="F97" s="69"/>
    </row>
    <row r="98" spans="2:6" ht="12.75" x14ac:dyDescent="0.2">
      <c r="B98" s="6" t="s">
        <v>14</v>
      </c>
      <c r="C98" s="39">
        <v>0</v>
      </c>
      <c r="D98" s="69"/>
      <c r="F98" s="69"/>
    </row>
    <row r="99" spans="2:6" ht="12.75" x14ac:dyDescent="0.2">
      <c r="B99" s="2" t="s">
        <v>0</v>
      </c>
      <c r="C99" s="35">
        <v>100</v>
      </c>
      <c r="D99" s="69"/>
      <c r="F99" s="69"/>
    </row>
    <row r="100" spans="2:6" ht="12.75" x14ac:dyDescent="0.2">
      <c r="B100" s="5"/>
      <c r="C100" s="77"/>
      <c r="D100" s="69"/>
      <c r="F100" s="69"/>
    </row>
    <row r="101" spans="2:6" ht="12.75" x14ac:dyDescent="0.2">
      <c r="B101" s="256" t="s">
        <v>60</v>
      </c>
      <c r="C101" s="257"/>
      <c r="D101" s="69"/>
      <c r="F101" s="69"/>
    </row>
    <row r="102" spans="2:6" ht="12.75" x14ac:dyDescent="0.2">
      <c r="B102" s="7" t="s">
        <v>56</v>
      </c>
      <c r="C102" s="32">
        <v>11.8</v>
      </c>
      <c r="F102" s="69"/>
    </row>
    <row r="103" spans="2:6" ht="12.75" x14ac:dyDescent="0.2">
      <c r="B103" s="4" t="s">
        <v>53</v>
      </c>
      <c r="C103" s="32">
        <v>12.1</v>
      </c>
      <c r="F103" s="69"/>
    </row>
    <row r="104" spans="2:6" ht="12.75" x14ac:dyDescent="0.2">
      <c r="B104" s="4" t="s">
        <v>49</v>
      </c>
      <c r="C104" s="32">
        <v>5.4</v>
      </c>
      <c r="F104" s="69"/>
    </row>
    <row r="105" spans="2:6" ht="12.75" x14ac:dyDescent="0.2">
      <c r="B105" s="4" t="s">
        <v>45</v>
      </c>
      <c r="C105" s="32">
        <v>2.4</v>
      </c>
      <c r="F105" s="69"/>
    </row>
    <row r="106" spans="2:6" ht="12.75" x14ac:dyDescent="0.2">
      <c r="B106" s="4" t="s">
        <v>41</v>
      </c>
      <c r="C106" s="32">
        <v>1.1000000000000001</v>
      </c>
      <c r="F106" s="69"/>
    </row>
    <row r="107" spans="2:6" ht="12.75" x14ac:dyDescent="0.2">
      <c r="B107" s="4" t="s">
        <v>37</v>
      </c>
      <c r="C107" s="32">
        <v>13.8</v>
      </c>
      <c r="F107" s="69"/>
    </row>
    <row r="108" spans="2:6" ht="12.75" x14ac:dyDescent="0.2">
      <c r="B108" s="4" t="s">
        <v>33</v>
      </c>
      <c r="C108" s="32">
        <v>1</v>
      </c>
      <c r="F108" s="69"/>
    </row>
    <row r="109" spans="2:6" ht="12.75" x14ac:dyDescent="0.2">
      <c r="B109" s="4" t="s">
        <v>29</v>
      </c>
      <c r="C109" s="32">
        <v>12.7</v>
      </c>
      <c r="F109" s="69"/>
    </row>
    <row r="110" spans="2:6" ht="12.75" x14ac:dyDescent="0.2">
      <c r="B110" s="4" t="s">
        <v>26</v>
      </c>
      <c r="C110" s="32">
        <v>0.4</v>
      </c>
      <c r="F110" s="69"/>
    </row>
    <row r="111" spans="2:6" ht="12.75" x14ac:dyDescent="0.2">
      <c r="B111" s="4" t="s">
        <v>127</v>
      </c>
      <c r="C111" s="32">
        <v>0</v>
      </c>
      <c r="F111" s="69"/>
    </row>
    <row r="112" spans="2:6" ht="12.75" x14ac:dyDescent="0.2">
      <c r="B112" s="8" t="s">
        <v>128</v>
      </c>
      <c r="C112" s="32">
        <v>21.9</v>
      </c>
      <c r="F112" s="69"/>
    </row>
    <row r="113" spans="2:6" ht="12.75" x14ac:dyDescent="0.2">
      <c r="B113" s="8" t="s">
        <v>129</v>
      </c>
      <c r="C113" s="32">
        <v>15.2</v>
      </c>
      <c r="F113" s="69"/>
    </row>
    <row r="114" spans="2:6" ht="12.75" x14ac:dyDescent="0.2">
      <c r="B114" s="6" t="s">
        <v>18</v>
      </c>
      <c r="C114" s="32">
        <v>2.2000000000000002</v>
      </c>
      <c r="F114" s="69"/>
    </row>
    <row r="115" spans="2:6" ht="12.75" x14ac:dyDescent="0.2">
      <c r="B115" s="2" t="s">
        <v>0</v>
      </c>
      <c r="C115" s="35">
        <v>100</v>
      </c>
      <c r="F115" s="69"/>
    </row>
    <row r="116" spans="2:6" ht="12.75" x14ac:dyDescent="0.2">
      <c r="F116" s="69"/>
    </row>
    <row r="117" spans="2:6" ht="25.5" x14ac:dyDescent="0.2">
      <c r="B117" s="81" t="s">
        <v>23</v>
      </c>
      <c r="C117" s="9" t="s">
        <v>22</v>
      </c>
      <c r="D117" s="9" t="s">
        <v>21</v>
      </c>
      <c r="F117" s="69"/>
    </row>
    <row r="118" spans="2:6" ht="12.75" x14ac:dyDescent="0.2">
      <c r="B118" s="4" t="s">
        <v>19</v>
      </c>
      <c r="C118" s="44">
        <v>4</v>
      </c>
      <c r="D118" s="31">
        <v>1.4</v>
      </c>
      <c r="F118" s="69"/>
    </row>
    <row r="119" spans="2:6" ht="12.75" x14ac:dyDescent="0.2">
      <c r="B119" s="4" t="s">
        <v>16</v>
      </c>
      <c r="C119" s="44">
        <v>11.3</v>
      </c>
      <c r="D119" s="31">
        <v>5.7</v>
      </c>
      <c r="F119" s="69"/>
    </row>
    <row r="120" spans="2:6" ht="12.75" x14ac:dyDescent="0.2">
      <c r="B120" s="4" t="s">
        <v>13</v>
      </c>
      <c r="C120" s="44">
        <v>14.4</v>
      </c>
      <c r="D120" s="31">
        <v>8.6999999999999993</v>
      </c>
      <c r="F120" s="69"/>
    </row>
    <row r="121" spans="2:6" ht="12.75" x14ac:dyDescent="0.2">
      <c r="B121" s="4" t="s">
        <v>11</v>
      </c>
      <c r="C121" s="44">
        <v>8.1999999999999993</v>
      </c>
      <c r="D121" s="31">
        <v>11</v>
      </c>
      <c r="F121" s="69"/>
    </row>
    <row r="122" spans="2:6" ht="12.75" x14ac:dyDescent="0.2">
      <c r="B122" s="4" t="s">
        <v>9</v>
      </c>
      <c r="C122" s="44">
        <v>33.5</v>
      </c>
      <c r="D122" s="31">
        <v>48.7</v>
      </c>
      <c r="F122" s="69"/>
    </row>
    <row r="123" spans="2:6" ht="12.75" x14ac:dyDescent="0.2">
      <c r="B123" s="4" t="s">
        <v>6</v>
      </c>
      <c r="C123" s="44">
        <v>24.7</v>
      </c>
      <c r="D123" s="31">
        <v>9.6</v>
      </c>
      <c r="F123" s="69"/>
    </row>
    <row r="124" spans="2:6" ht="12.75" x14ac:dyDescent="0.2">
      <c r="B124" s="3" t="s">
        <v>3</v>
      </c>
      <c r="C124" s="45">
        <v>4</v>
      </c>
      <c r="D124" s="33">
        <v>15</v>
      </c>
      <c r="F124" s="69"/>
    </row>
    <row r="125" spans="2:6" ht="12.75" x14ac:dyDescent="0.2">
      <c r="B125" s="2" t="s">
        <v>0</v>
      </c>
      <c r="C125" s="35">
        <v>100</v>
      </c>
      <c r="D125" s="35">
        <v>100</v>
      </c>
      <c r="F125" s="69"/>
    </row>
    <row r="126" spans="2:6" ht="12.75" x14ac:dyDescent="0.2">
      <c r="F126" s="69"/>
    </row>
    <row r="127" spans="2:6" ht="27.75" customHeight="1" x14ac:dyDescent="0.2">
      <c r="B127" s="256" t="s">
        <v>61</v>
      </c>
      <c r="C127" s="257"/>
      <c r="F127" s="69"/>
    </row>
    <row r="128" spans="2:6" ht="12.75" x14ac:dyDescent="0.2">
      <c r="B128" s="10" t="s">
        <v>57</v>
      </c>
      <c r="C128" s="43">
        <v>80.099999999999994</v>
      </c>
      <c r="F128" s="69"/>
    </row>
    <row r="129" spans="2:7" ht="12.75" x14ac:dyDescent="0.2">
      <c r="B129" s="10" t="s">
        <v>54</v>
      </c>
      <c r="C129" s="32">
        <v>0.8</v>
      </c>
      <c r="F129" s="69"/>
    </row>
    <row r="130" spans="2:7" ht="12.75" x14ac:dyDescent="0.2">
      <c r="B130" s="10" t="s">
        <v>50</v>
      </c>
      <c r="C130" s="32">
        <v>8</v>
      </c>
      <c r="F130" s="69"/>
    </row>
    <row r="131" spans="2:7" ht="12.75" x14ac:dyDescent="0.2">
      <c r="B131" s="10" t="s">
        <v>46</v>
      </c>
      <c r="C131" s="32">
        <v>0.5</v>
      </c>
      <c r="F131" s="69"/>
    </row>
    <row r="132" spans="2:7" ht="12.75" x14ac:dyDescent="0.2">
      <c r="B132" s="10" t="s">
        <v>42</v>
      </c>
      <c r="C132" s="32">
        <v>0.1</v>
      </c>
      <c r="F132" s="69"/>
    </row>
    <row r="133" spans="2:7" ht="12.75" x14ac:dyDescent="0.2">
      <c r="B133" s="10" t="s">
        <v>38</v>
      </c>
      <c r="C133" s="32">
        <v>0.2</v>
      </c>
      <c r="F133" s="69"/>
    </row>
    <row r="134" spans="2:7" ht="15" customHeight="1" x14ac:dyDescent="0.2">
      <c r="B134" s="10" t="s">
        <v>34</v>
      </c>
      <c r="C134" s="32">
        <v>7.6</v>
      </c>
    </row>
    <row r="135" spans="2:7" ht="15" customHeight="1" x14ac:dyDescent="0.2">
      <c r="B135" s="10" t="s">
        <v>30</v>
      </c>
      <c r="C135" s="32">
        <v>2.8</v>
      </c>
    </row>
    <row r="136" spans="2:7" ht="15" customHeight="1" x14ac:dyDescent="0.2">
      <c r="B136" s="2" t="s">
        <v>0</v>
      </c>
      <c r="C136" s="35">
        <v>100</v>
      </c>
    </row>
    <row r="137" spans="2:7" ht="15" customHeight="1" x14ac:dyDescent="0.2">
      <c r="B137" s="5"/>
      <c r="C137" s="77"/>
    </row>
    <row r="138" spans="2:7" ht="15" customHeight="1" x14ac:dyDescent="0.2">
      <c r="B138" s="256" t="s">
        <v>8</v>
      </c>
      <c r="C138" s="257"/>
    </row>
    <row r="139" spans="2:7" ht="30" customHeight="1" x14ac:dyDescent="0.2">
      <c r="B139" s="6" t="s">
        <v>5</v>
      </c>
      <c r="C139" s="78">
        <v>53.1</v>
      </c>
    </row>
    <row r="140" spans="2:7" ht="30" customHeight="1" x14ac:dyDescent="0.2">
      <c r="B140" s="24" t="s">
        <v>263</v>
      </c>
      <c r="C140" s="29">
        <v>42.1</v>
      </c>
    </row>
    <row r="141" spans="2:7" ht="15" customHeight="1" x14ac:dyDescent="0.2"/>
    <row r="142" spans="2:7" ht="27" customHeight="1" x14ac:dyDescent="0.2">
      <c r="B142" s="252" t="s">
        <v>289</v>
      </c>
      <c r="C142" s="261"/>
      <c r="D142" s="261"/>
      <c r="E142" s="261"/>
      <c r="F142" s="261"/>
      <c r="G142" s="253"/>
    </row>
    <row r="143" spans="2:7" s="89" customFormat="1" ht="30" customHeight="1" x14ac:dyDescent="0.2">
      <c r="B143" s="121" t="s">
        <v>252</v>
      </c>
      <c r="C143" s="122" t="s">
        <v>255</v>
      </c>
      <c r="D143" s="122" t="s">
        <v>256</v>
      </c>
      <c r="E143" s="122" t="s">
        <v>257</v>
      </c>
      <c r="F143" s="122" t="s">
        <v>258</v>
      </c>
      <c r="G143" s="122" t="s">
        <v>259</v>
      </c>
    </row>
    <row r="144" spans="2:7" ht="15" customHeight="1" x14ac:dyDescent="0.2">
      <c r="B144" s="68" t="s">
        <v>250</v>
      </c>
      <c r="C144" s="92">
        <v>0</v>
      </c>
      <c r="D144" s="92">
        <v>0</v>
      </c>
      <c r="E144" s="90">
        <v>0</v>
      </c>
      <c r="F144" s="93">
        <v>0</v>
      </c>
      <c r="G144" s="93">
        <v>0</v>
      </c>
    </row>
    <row r="145" spans="2:7" ht="15" customHeight="1" x14ac:dyDescent="0.2">
      <c r="B145" s="50" t="s">
        <v>144</v>
      </c>
      <c r="C145" s="96">
        <v>26</v>
      </c>
      <c r="D145" s="96">
        <v>8</v>
      </c>
      <c r="E145" s="94">
        <v>6</v>
      </c>
      <c r="F145" s="97">
        <v>12</v>
      </c>
      <c r="G145" s="97">
        <v>1</v>
      </c>
    </row>
    <row r="146" spans="2:7" ht="15" customHeight="1" x14ac:dyDescent="0.2">
      <c r="B146" s="50" t="s">
        <v>130</v>
      </c>
      <c r="C146" s="96">
        <v>13</v>
      </c>
      <c r="D146" s="96">
        <v>9</v>
      </c>
      <c r="E146" s="94">
        <v>2</v>
      </c>
      <c r="F146" s="97">
        <v>2</v>
      </c>
      <c r="G146" s="97">
        <v>0</v>
      </c>
    </row>
    <row r="147" spans="2:7" ht="15" customHeight="1" x14ac:dyDescent="0.2">
      <c r="B147" s="50" t="s">
        <v>131</v>
      </c>
      <c r="C147" s="96">
        <v>39</v>
      </c>
      <c r="D147" s="96">
        <v>18</v>
      </c>
      <c r="E147" s="94">
        <v>12</v>
      </c>
      <c r="F147" s="97">
        <v>9</v>
      </c>
      <c r="G147" s="97">
        <v>0</v>
      </c>
    </row>
    <row r="148" spans="2:7" ht="15" customHeight="1" x14ac:dyDescent="0.2">
      <c r="B148" s="50" t="s">
        <v>132</v>
      </c>
      <c r="C148" s="96">
        <v>42</v>
      </c>
      <c r="D148" s="96">
        <v>25</v>
      </c>
      <c r="E148" s="94">
        <v>10</v>
      </c>
      <c r="F148" s="97">
        <v>7</v>
      </c>
      <c r="G148" s="97">
        <v>0</v>
      </c>
    </row>
    <row r="149" spans="2:7" ht="15" customHeight="1" x14ac:dyDescent="0.2">
      <c r="B149" s="50" t="s">
        <v>251</v>
      </c>
      <c r="C149" s="96">
        <v>24</v>
      </c>
      <c r="D149" s="96">
        <v>12</v>
      </c>
      <c r="E149" s="94">
        <v>6</v>
      </c>
      <c r="F149" s="97">
        <v>6</v>
      </c>
      <c r="G149" s="97">
        <v>1</v>
      </c>
    </row>
    <row r="150" spans="2:7" ht="15" customHeight="1" x14ac:dyDescent="0.2">
      <c r="B150" s="50" t="s">
        <v>77</v>
      </c>
      <c r="C150" s="96">
        <v>10</v>
      </c>
      <c r="D150" s="96">
        <v>4</v>
      </c>
      <c r="E150" s="94">
        <v>4</v>
      </c>
      <c r="F150" s="97">
        <v>2</v>
      </c>
      <c r="G150" s="97">
        <v>0</v>
      </c>
    </row>
    <row r="151" spans="2:7" ht="15" customHeight="1" x14ac:dyDescent="0.2">
      <c r="B151" s="50" t="s">
        <v>133</v>
      </c>
      <c r="C151" s="96">
        <v>39</v>
      </c>
      <c r="D151" s="96">
        <v>22</v>
      </c>
      <c r="E151" s="94">
        <v>9</v>
      </c>
      <c r="F151" s="97">
        <v>8</v>
      </c>
      <c r="G151" s="97">
        <v>0</v>
      </c>
    </row>
    <row r="152" spans="2:7" ht="15" customHeight="1" x14ac:dyDescent="0.2">
      <c r="B152" s="50" t="s">
        <v>134</v>
      </c>
      <c r="C152" s="96">
        <v>79</v>
      </c>
      <c r="D152" s="96">
        <v>52</v>
      </c>
      <c r="E152" s="94">
        <v>16</v>
      </c>
      <c r="F152" s="97">
        <v>11</v>
      </c>
      <c r="G152" s="97">
        <v>1</v>
      </c>
    </row>
    <row r="153" spans="2:7" ht="15" customHeight="1" x14ac:dyDescent="0.2">
      <c r="B153" s="50" t="s">
        <v>149</v>
      </c>
      <c r="C153" s="96">
        <v>7</v>
      </c>
      <c r="D153" s="96">
        <v>3</v>
      </c>
      <c r="E153" s="94">
        <v>2</v>
      </c>
      <c r="F153" s="97">
        <v>2</v>
      </c>
      <c r="G153" s="97">
        <v>0</v>
      </c>
    </row>
    <row r="154" spans="2:7" ht="15" customHeight="1" x14ac:dyDescent="0.2">
      <c r="B154" s="50" t="s">
        <v>150</v>
      </c>
      <c r="C154" s="96">
        <v>3</v>
      </c>
      <c r="D154" s="96">
        <v>2</v>
      </c>
      <c r="E154" s="94">
        <v>1</v>
      </c>
      <c r="F154" s="97">
        <v>0</v>
      </c>
      <c r="G154" s="97">
        <v>0</v>
      </c>
    </row>
    <row r="155" spans="2:7" ht="15" customHeight="1" x14ac:dyDescent="0.2">
      <c r="B155" s="50" t="s">
        <v>253</v>
      </c>
      <c r="C155" s="96">
        <v>22</v>
      </c>
      <c r="D155" s="96">
        <v>11</v>
      </c>
      <c r="E155" s="94">
        <v>4</v>
      </c>
      <c r="F155" s="97">
        <v>7</v>
      </c>
      <c r="G155" s="97">
        <v>0</v>
      </c>
    </row>
    <row r="156" spans="2:7" ht="15" customHeight="1" x14ac:dyDescent="0.2">
      <c r="B156" s="50" t="s">
        <v>135</v>
      </c>
      <c r="C156" s="96">
        <v>50</v>
      </c>
      <c r="D156" s="96">
        <v>28</v>
      </c>
      <c r="E156" s="94">
        <v>14</v>
      </c>
      <c r="F156" s="97">
        <v>8</v>
      </c>
      <c r="G156" s="97">
        <v>0</v>
      </c>
    </row>
    <row r="157" spans="2:7" ht="15" customHeight="1" x14ac:dyDescent="0.2">
      <c r="B157" s="50" t="s">
        <v>146</v>
      </c>
      <c r="C157" s="96">
        <v>0</v>
      </c>
      <c r="D157" s="96">
        <v>0</v>
      </c>
      <c r="E157" s="94">
        <v>0</v>
      </c>
      <c r="F157" s="97">
        <v>0</v>
      </c>
      <c r="G157" s="97">
        <v>0</v>
      </c>
    </row>
    <row r="158" spans="2:7" ht="15" customHeight="1" x14ac:dyDescent="0.2">
      <c r="B158" s="50" t="s">
        <v>136</v>
      </c>
      <c r="C158" s="96">
        <v>47</v>
      </c>
      <c r="D158" s="96">
        <v>32</v>
      </c>
      <c r="E158" s="94">
        <v>10</v>
      </c>
      <c r="F158" s="97">
        <v>5</v>
      </c>
      <c r="G158" s="97">
        <v>1</v>
      </c>
    </row>
    <row r="159" spans="2:7" ht="15" customHeight="1" x14ac:dyDescent="0.2">
      <c r="B159" s="50" t="s">
        <v>148</v>
      </c>
      <c r="C159" s="96">
        <v>11</v>
      </c>
      <c r="D159" s="96">
        <v>3</v>
      </c>
      <c r="E159" s="94">
        <v>3</v>
      </c>
      <c r="F159" s="97">
        <v>5</v>
      </c>
      <c r="G159" s="97">
        <v>0</v>
      </c>
    </row>
    <row r="160" spans="2:7" ht="15" customHeight="1" x14ac:dyDescent="0.2">
      <c r="B160" s="50" t="s">
        <v>137</v>
      </c>
      <c r="C160" s="96">
        <v>51</v>
      </c>
      <c r="D160" s="96">
        <v>33</v>
      </c>
      <c r="E160" s="94">
        <v>13</v>
      </c>
      <c r="F160" s="97">
        <v>5</v>
      </c>
      <c r="G160" s="97">
        <v>0</v>
      </c>
    </row>
    <row r="161" spans="2:7" ht="15" customHeight="1" x14ac:dyDescent="0.2">
      <c r="B161" s="50" t="s">
        <v>248</v>
      </c>
      <c r="C161" s="96">
        <v>40</v>
      </c>
      <c r="D161" s="96">
        <v>27</v>
      </c>
      <c r="E161" s="94">
        <v>7</v>
      </c>
      <c r="F161" s="97">
        <v>6</v>
      </c>
      <c r="G161" s="97">
        <v>0</v>
      </c>
    </row>
    <row r="162" spans="2:7" ht="15" customHeight="1" x14ac:dyDescent="0.2">
      <c r="B162" s="50" t="s">
        <v>142</v>
      </c>
      <c r="C162" s="96">
        <v>38</v>
      </c>
      <c r="D162" s="96">
        <v>24</v>
      </c>
      <c r="E162" s="94">
        <v>6</v>
      </c>
      <c r="F162" s="97">
        <v>8</v>
      </c>
      <c r="G162" s="97">
        <v>0</v>
      </c>
    </row>
    <row r="163" spans="2:7" ht="15" customHeight="1" x14ac:dyDescent="0.2">
      <c r="B163" s="50" t="s">
        <v>147</v>
      </c>
      <c r="C163" s="96">
        <v>101</v>
      </c>
      <c r="D163" s="96">
        <v>55</v>
      </c>
      <c r="E163" s="94">
        <v>20</v>
      </c>
      <c r="F163" s="97">
        <v>26</v>
      </c>
      <c r="G163" s="97">
        <v>2</v>
      </c>
    </row>
    <row r="164" spans="2:7" ht="15" customHeight="1" x14ac:dyDescent="0.2">
      <c r="B164" s="50" t="s">
        <v>254</v>
      </c>
      <c r="C164" s="50">
        <v>45</v>
      </c>
      <c r="D164" s="50">
        <v>23</v>
      </c>
      <c r="E164" s="8">
        <v>10</v>
      </c>
      <c r="F164" s="123">
        <v>12</v>
      </c>
      <c r="G164" s="123">
        <v>1</v>
      </c>
    </row>
    <row r="165" spans="2:7" ht="15" customHeight="1" x14ac:dyDescent="0.2">
      <c r="B165" s="50" t="s">
        <v>247</v>
      </c>
      <c r="C165" s="50">
        <v>176</v>
      </c>
      <c r="D165" s="50">
        <v>104</v>
      </c>
      <c r="E165" s="8">
        <v>51</v>
      </c>
      <c r="F165" s="123">
        <v>21</v>
      </c>
      <c r="G165" s="123">
        <v>1</v>
      </c>
    </row>
    <row r="166" spans="2:7" ht="15" customHeight="1" x14ac:dyDescent="0.2">
      <c r="B166" s="50" t="s">
        <v>138</v>
      </c>
      <c r="C166" s="50">
        <v>44</v>
      </c>
      <c r="D166" s="50">
        <v>27</v>
      </c>
      <c r="E166" s="8">
        <v>8</v>
      </c>
      <c r="F166" s="123">
        <v>9</v>
      </c>
      <c r="G166" s="123">
        <v>0</v>
      </c>
    </row>
    <row r="167" spans="2:7" ht="15" customHeight="1" x14ac:dyDescent="0.2">
      <c r="B167" s="50" t="s">
        <v>143</v>
      </c>
      <c r="C167" s="50">
        <v>40</v>
      </c>
      <c r="D167" s="50">
        <v>28</v>
      </c>
      <c r="E167" s="8">
        <v>5</v>
      </c>
      <c r="F167" s="123">
        <v>7</v>
      </c>
      <c r="G167" s="123">
        <v>0</v>
      </c>
    </row>
    <row r="168" spans="2:7" ht="15" customHeight="1" x14ac:dyDescent="0.2">
      <c r="B168" s="50" t="s">
        <v>139</v>
      </c>
      <c r="C168" s="50">
        <v>55</v>
      </c>
      <c r="D168" s="50">
        <v>40</v>
      </c>
      <c r="E168" s="8">
        <v>13</v>
      </c>
      <c r="F168" s="123">
        <v>2</v>
      </c>
      <c r="G168" s="123">
        <v>0</v>
      </c>
    </row>
    <row r="169" spans="2:7" ht="15" customHeight="1" x14ac:dyDescent="0.2">
      <c r="B169" s="50" t="s">
        <v>145</v>
      </c>
      <c r="C169" s="50">
        <v>34</v>
      </c>
      <c r="D169" s="50">
        <v>20</v>
      </c>
      <c r="E169" s="8">
        <v>8</v>
      </c>
      <c r="F169" s="123">
        <v>6</v>
      </c>
      <c r="G169" s="123">
        <v>0</v>
      </c>
    </row>
    <row r="170" spans="2:7" ht="15" customHeight="1" x14ac:dyDescent="0.2">
      <c r="B170" s="50" t="s">
        <v>140</v>
      </c>
      <c r="C170" s="50">
        <v>17</v>
      </c>
      <c r="D170" s="50">
        <v>10</v>
      </c>
      <c r="E170" s="8">
        <v>6</v>
      </c>
      <c r="F170" s="123">
        <v>1</v>
      </c>
      <c r="G170" s="123">
        <v>1</v>
      </c>
    </row>
    <row r="171" spans="2:7" ht="15" customHeight="1" x14ac:dyDescent="0.2">
      <c r="B171" s="126" t="s">
        <v>141</v>
      </c>
      <c r="C171" s="126">
        <v>53</v>
      </c>
      <c r="D171" s="126">
        <v>37</v>
      </c>
      <c r="E171" s="6">
        <v>12</v>
      </c>
      <c r="F171" s="127">
        <v>4</v>
      </c>
      <c r="G171" s="127">
        <v>0</v>
      </c>
    </row>
    <row r="172" spans="2:7" ht="15" customHeight="1" x14ac:dyDescent="0.2">
      <c r="B172" s="124" t="s">
        <v>0</v>
      </c>
      <c r="C172" s="79">
        <f>SUM(C144:C171)</f>
        <v>1106</v>
      </c>
      <c r="D172" s="79">
        <f t="shared" ref="D172:G172" si="0">SUM(D144:D171)</f>
        <v>657</v>
      </c>
      <c r="E172" s="129">
        <f t="shared" si="0"/>
        <v>258</v>
      </c>
      <c r="F172" s="128">
        <f t="shared" si="0"/>
        <v>191</v>
      </c>
      <c r="G172" s="125">
        <f t="shared" si="0"/>
        <v>9</v>
      </c>
    </row>
    <row r="174" spans="2:7" ht="20.100000000000001" customHeight="1" x14ac:dyDescent="0.2">
      <c r="C174" s="69"/>
    </row>
    <row r="177" spans="3:6" ht="12.75" x14ac:dyDescent="0.2">
      <c r="C177" s="69"/>
      <c r="D177" s="69"/>
      <c r="F177" s="69"/>
    </row>
  </sheetData>
  <sortState ref="B62:G89">
    <sortCondition ref="B16"/>
  </sortState>
  <mergeCells count="14">
    <mergeCell ref="B3:F3"/>
    <mergeCell ref="A1:G1"/>
    <mergeCell ref="B31:C31"/>
    <mergeCell ref="B142:G142"/>
    <mergeCell ref="B24:E24"/>
    <mergeCell ref="B26:C26"/>
    <mergeCell ref="B13:F13"/>
    <mergeCell ref="B55:D55"/>
    <mergeCell ref="B57:C57"/>
    <mergeCell ref="B138:C138"/>
    <mergeCell ref="B69:C69"/>
    <mergeCell ref="B127:C127"/>
    <mergeCell ref="B101:C101"/>
    <mergeCell ref="B82:C82"/>
  </mergeCells>
  <hyperlinks>
    <hyperlink ref="H1" location="Sommaire!A1" display="Sommaire"/>
  </hyperlinks>
  <pageMargins left="0.25" right="0.25" top="0.75" bottom="0.75" header="0.3" footer="0.3"/>
  <pageSetup paperSize="8" scale="68" orientation="portrait" r:id="rId1"/>
  <rowBreaks count="1" manualBreakCount="1">
    <brk id="6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24</vt:i4>
      </vt:variant>
    </vt:vector>
  </HeadingPairs>
  <TitlesOfParts>
    <vt:vector size="48" baseType="lpstr">
      <vt:lpstr>Sommaire</vt:lpstr>
      <vt:lpstr>Descriptif des formations</vt:lpstr>
      <vt:lpstr>Total</vt:lpstr>
      <vt:lpstr>DEAMP</vt:lpstr>
      <vt:lpstr>DEAVS</vt:lpstr>
      <vt:lpstr>DEAES</vt:lpstr>
      <vt:lpstr>DEAF</vt:lpstr>
      <vt:lpstr>DETISF</vt:lpstr>
      <vt:lpstr>DEME</vt:lpstr>
      <vt:lpstr>DEETS</vt:lpstr>
      <vt:lpstr>DEES</vt:lpstr>
      <vt:lpstr>DEEJE</vt:lpstr>
      <vt:lpstr>DECESF</vt:lpstr>
      <vt:lpstr>DEASS</vt:lpstr>
      <vt:lpstr>DEMF</vt:lpstr>
      <vt:lpstr>CAFERUIS</vt:lpstr>
      <vt:lpstr>CAFDES</vt:lpstr>
      <vt:lpstr>DEIS</vt:lpstr>
      <vt:lpstr>VAE Totale</vt:lpstr>
      <vt:lpstr>Reg formations</vt:lpstr>
      <vt:lpstr>Reg Inscrits 1A</vt:lpstr>
      <vt:lpstr>Reg Inscrits totaux</vt:lpstr>
      <vt:lpstr>Reg diplômés</vt:lpstr>
      <vt:lpstr>Reg proportion femmes</vt:lpstr>
      <vt:lpstr>CAFDES!Zone_d_impression</vt:lpstr>
      <vt:lpstr>CAFERUIS!Zone_d_impression</vt:lpstr>
      <vt:lpstr>DEAES!Zone_d_impression</vt:lpstr>
      <vt:lpstr>DEAF!Zone_d_impression</vt:lpstr>
      <vt:lpstr>DEAMP!Zone_d_impression</vt:lpstr>
      <vt:lpstr>DEASS!Zone_d_impression</vt:lpstr>
      <vt:lpstr>DEAVS!Zone_d_impression</vt:lpstr>
      <vt:lpstr>DECESF!Zone_d_impression</vt:lpstr>
      <vt:lpstr>DEEJE!Zone_d_impression</vt:lpstr>
      <vt:lpstr>DEES!Zone_d_impression</vt:lpstr>
      <vt:lpstr>DEETS!Zone_d_impression</vt:lpstr>
      <vt:lpstr>DEIS!Zone_d_impression</vt:lpstr>
      <vt:lpstr>DEME!Zone_d_impression</vt:lpstr>
      <vt:lpstr>DEMF!Zone_d_impression</vt:lpstr>
      <vt:lpstr>'Descriptif des formations'!Zone_d_impression</vt:lpstr>
      <vt:lpstr>DETISF!Zone_d_impression</vt:lpstr>
      <vt:lpstr>'Reg diplômés'!Zone_d_impression</vt:lpstr>
      <vt:lpstr>'Reg formations'!Zone_d_impression</vt:lpstr>
      <vt:lpstr>'Reg Inscrits 1A'!Zone_d_impression</vt:lpstr>
      <vt:lpstr>'Reg Inscrits totaux'!Zone_d_impression</vt:lpstr>
      <vt:lpstr>'Reg proportion femmes'!Zone_d_impression</vt:lpstr>
      <vt:lpstr>Sommaire!Zone_d_impression</vt:lpstr>
      <vt:lpstr>Total!Zone_d_impression</vt:lpstr>
      <vt:lpstr>'VAE Totale'!Zone_d_impression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tvroylandt</dc:creator>
  <cp:lastModifiedBy>YANKAN, Leslie (DREES)</cp:lastModifiedBy>
  <cp:lastPrinted>2018-01-15T15:55:45Z</cp:lastPrinted>
  <dcterms:created xsi:type="dcterms:W3CDTF">2016-09-12T08:36:30Z</dcterms:created>
  <dcterms:modified xsi:type="dcterms:W3CDTF">2022-12-16T16:24:37Z</dcterms:modified>
</cp:coreProperties>
</file>