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RERS5.4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<sst xmlns="http://schemas.openxmlformats.org/spreadsheetml/2006/main" count="34" uniqueCount="28">
  <si>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3ème</t>
  </si>
  <si>
    <t>Niveau V</t>
  </si>
  <si>
    <t>%</t>
  </si>
  <si>
    <t>Niveau IV</t>
  </si>
  <si>
    <t>Supérieur</t>
  </si>
  <si>
    <t>CPA / CLIPA</t>
  </si>
  <si>
    <t>2nd cycle pro</t>
  </si>
  <si>
    <t>2nd cycle G &amp; T</t>
  </si>
  <si>
    <t>Autres scolaires</t>
  </si>
  <si>
    <t>Apprentis</t>
  </si>
  <si>
    <t>Origine inconnue</t>
  </si>
  <si>
    <t>Ensemble</t>
  </si>
  <si>
    <t>Effectif</t>
  </si>
  <si>
    <t>Scolaires</t>
  </si>
  <si>
    <t>5ème, 4ème, enseignement spécial</t>
  </si>
  <si>
    <t>Total scolaires</t>
  </si>
  <si>
    <t>Total apprentis</t>
  </si>
  <si>
    <t>Lecture : 47,6 % des apprentis de première année de niveau IV étaient l'année précédente en apprentissage de niveau V.</t>
  </si>
  <si>
    <t>Niveau III</t>
  </si>
  <si>
    <t>Niveaux I et II</t>
  </si>
  <si>
    <t>Source : MEN-MESR DEPP / Système d'Information sur la Formation des Apprentis (SIFA)</t>
  </si>
  <si>
    <t>Total</t>
  </si>
  <si>
    <r>
      <t xml:space="preserve"> (</t>
    </r>
    <r>
      <rPr>
        <sz val="8"/>
        <rFont val="Arial"/>
        <family val="2"/>
      </rPr>
      <t>France métropolitaine + DOM)</t>
    </r>
  </si>
  <si>
    <t>[1] Origine des apprentis de première année en 2008-2009 (cursus 2 et 3 ans)</t>
  </si>
  <si>
    <t>Année 2008-2009</t>
  </si>
  <si>
    <t>Origine (année 2007-2008)</t>
  </si>
  <si>
    <t>RERS 5.4 Les origines scolaires des apprentis du second degré</t>
  </si>
  <si>
    <t>Ni scolaire, ni apprenti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</si>
</sst>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&quot;Vrai&quot;;&quot;Vrai&quot;;&quot;Faux&quot;"/>
    <numFmt numFmtId="182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ourier New"/>
      <family val="3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5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9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2" borderId="9" xfId="0" applyNumberFormat="1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172" fontId="2" fillId="2" borderId="12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2" fontId="5" fillId="3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421875" style="3" customWidth="1"/>
    <col min="2" max="2" width="24.7109375" style="3" customWidth="1"/>
    <col min="3" max="6" width="8.421875" style="3" customWidth="1"/>
    <col min="7" max="10" width="8.421875" style="4" customWidth="1"/>
    <col min="11" max="16384" width="11.421875" style="3" customWidth="1"/>
  </cols>
  <sheetData>
    <row r="1" ht="15.75">
      <c r="A1" s="56" t="s">
        <v>26</v>
      </c>
    </row>
    <row r="2" spans="1:10" s="1" customFormat="1" ht="19.5" customHeight="1">
      <c r="A2" s="2" t="s">
        <v>23</v>
      </c>
      <c r="B2" s="2"/>
      <c r="C2" s="2"/>
      <c r="D2" s="5"/>
      <c r="E2" s="2"/>
      <c r="F2" s="2"/>
      <c r="G2" s="2"/>
      <c r="H2" s="5"/>
      <c r="I2" s="2"/>
      <c r="J2" s="2"/>
    </row>
    <row r="3" spans="1:10" s="1" customFormat="1" ht="12.75">
      <c r="A3" s="2" t="s">
        <v>22</v>
      </c>
      <c r="B3" s="2"/>
      <c r="C3" s="2"/>
      <c r="D3" s="5"/>
      <c r="E3" s="2"/>
      <c r="F3" s="2"/>
      <c r="G3" s="2"/>
      <c r="H3" s="5"/>
      <c r="I3" s="2"/>
      <c r="J3" s="2"/>
    </row>
    <row r="5" spans="1:10" s="72" customFormat="1" ht="11.25">
      <c r="A5" s="30"/>
      <c r="B5" s="30"/>
      <c r="C5" s="65" t="s">
        <v>24</v>
      </c>
      <c r="D5" s="66"/>
      <c r="E5" s="66"/>
      <c r="F5" s="66"/>
      <c r="G5" s="66"/>
      <c r="H5" s="69"/>
      <c r="I5" s="70"/>
      <c r="J5" s="71"/>
    </row>
    <row r="6" spans="1:10" s="72" customFormat="1" ht="11.25">
      <c r="A6" s="30"/>
      <c r="B6" s="30"/>
      <c r="C6" s="65" t="s">
        <v>1</v>
      </c>
      <c r="D6" s="66"/>
      <c r="E6" s="67" t="s">
        <v>3</v>
      </c>
      <c r="F6" s="68"/>
      <c r="G6" s="67" t="s">
        <v>21</v>
      </c>
      <c r="H6" s="69"/>
      <c r="I6" s="73"/>
      <c r="J6" s="73"/>
    </row>
    <row r="7" spans="1:10" s="72" customFormat="1" ht="11.25">
      <c r="A7" s="74" t="s">
        <v>25</v>
      </c>
      <c r="B7" s="31"/>
      <c r="C7" s="32" t="s">
        <v>12</v>
      </c>
      <c r="D7" s="30" t="s">
        <v>2</v>
      </c>
      <c r="E7" s="43" t="s">
        <v>12</v>
      </c>
      <c r="F7" s="44" t="s">
        <v>2</v>
      </c>
      <c r="G7" s="30" t="s">
        <v>12</v>
      </c>
      <c r="H7" s="31" t="s">
        <v>2</v>
      </c>
      <c r="I7" s="75"/>
      <c r="J7" s="75"/>
    </row>
    <row r="8" spans="1:10" ht="11.25">
      <c r="A8" s="6" t="s">
        <v>13</v>
      </c>
      <c r="B8" s="7"/>
      <c r="C8" s="6"/>
      <c r="D8" s="10"/>
      <c r="E8" s="45"/>
      <c r="F8" s="46"/>
      <c r="G8" s="33"/>
      <c r="H8" s="7"/>
      <c r="I8" s="10"/>
      <c r="J8" s="11"/>
    </row>
    <row r="9" spans="1:10" ht="11.25">
      <c r="A9" s="8"/>
      <c r="B9" s="9" t="s">
        <v>14</v>
      </c>
      <c r="C9" s="34">
        <v>6896</v>
      </c>
      <c r="D9" s="35">
        <f>C9/$C$25*100</f>
        <v>6.132067082822031</v>
      </c>
      <c r="E9" s="47">
        <v>34</v>
      </c>
      <c r="F9" s="48">
        <f>E9/$E$25*100</f>
        <v>0.06842698438254709</v>
      </c>
      <c r="G9" s="22">
        <f>C9+E9</f>
        <v>6930</v>
      </c>
      <c r="H9" s="14">
        <f>G9/$G$25*100</f>
        <v>4.273925967954806</v>
      </c>
      <c r="J9" s="12"/>
    </row>
    <row r="10" spans="1:10" ht="11.25">
      <c r="A10" s="8"/>
      <c r="B10" s="9" t="s">
        <v>0</v>
      </c>
      <c r="C10" s="34">
        <v>48473</v>
      </c>
      <c r="D10" s="35">
        <f aca="true" t="shared" si="0" ref="D10:D25">C10/$C$25*100</f>
        <v>43.10320297355457</v>
      </c>
      <c r="E10" s="47">
        <v>453</v>
      </c>
      <c r="F10" s="48">
        <f aca="true" t="shared" si="1" ref="F10:F25">E10/$E$25*100</f>
        <v>0.9116889389792304</v>
      </c>
      <c r="G10" s="22">
        <f aca="true" t="shared" si="2" ref="G10:G15">C10+E10</f>
        <v>48926</v>
      </c>
      <c r="H10" s="14">
        <f aca="true" t="shared" si="3" ref="H10:H25">G10/$G$25*100</f>
        <v>30.174040679387716</v>
      </c>
      <c r="J10" s="12"/>
    </row>
    <row r="11" spans="1:10" ht="11.25">
      <c r="A11" s="8"/>
      <c r="B11" s="9" t="s">
        <v>5</v>
      </c>
      <c r="C11" s="34">
        <v>6048</v>
      </c>
      <c r="D11" s="35">
        <f t="shared" si="0"/>
        <v>5.378007789574775</v>
      </c>
      <c r="E11" s="47">
        <v>15</v>
      </c>
      <c r="F11" s="48">
        <f t="shared" si="1"/>
        <v>0.030188375462888425</v>
      </c>
      <c r="G11" s="22">
        <f t="shared" si="2"/>
        <v>6063</v>
      </c>
      <c r="H11" s="14">
        <f t="shared" si="3"/>
        <v>3.7392226758600273</v>
      </c>
      <c r="J11" s="12"/>
    </row>
    <row r="12" spans="1:10" ht="11.25">
      <c r="A12" s="8"/>
      <c r="B12" s="9" t="s">
        <v>6</v>
      </c>
      <c r="C12" s="34">
        <v>13170</v>
      </c>
      <c r="D12" s="35">
        <f t="shared" si="0"/>
        <v>11.711038787814116</v>
      </c>
      <c r="E12" s="47">
        <v>15276</v>
      </c>
      <c r="F12" s="48">
        <f t="shared" si="1"/>
        <v>30.74384157140557</v>
      </c>
      <c r="G12" s="22">
        <f t="shared" si="2"/>
        <v>28446</v>
      </c>
      <c r="H12" s="14">
        <f t="shared" si="3"/>
        <v>17.543448497033538</v>
      </c>
      <c r="J12" s="12"/>
    </row>
    <row r="13" spans="1:10" ht="11.25">
      <c r="A13" s="8"/>
      <c r="B13" s="9" t="s">
        <v>7</v>
      </c>
      <c r="C13" s="34">
        <v>7178</v>
      </c>
      <c r="D13" s="35">
        <f t="shared" si="0"/>
        <v>6.382827366661331</v>
      </c>
      <c r="E13" s="47">
        <v>3066</v>
      </c>
      <c r="F13" s="48">
        <f t="shared" si="1"/>
        <v>6.170503944614394</v>
      </c>
      <c r="G13" s="22">
        <f t="shared" si="2"/>
        <v>10244</v>
      </c>
      <c r="H13" s="14">
        <f t="shared" si="3"/>
        <v>6.317763003712703</v>
      </c>
      <c r="J13" s="12"/>
    </row>
    <row r="14" spans="1:10" ht="11.25">
      <c r="A14" s="8"/>
      <c r="B14" s="9" t="s">
        <v>8</v>
      </c>
      <c r="C14" s="34">
        <v>171</v>
      </c>
      <c r="D14" s="35">
        <f t="shared" si="0"/>
        <v>0.15205676786000105</v>
      </c>
      <c r="E14" s="47">
        <v>98</v>
      </c>
      <c r="F14" s="48">
        <f t="shared" si="1"/>
        <v>0.19723071969087103</v>
      </c>
      <c r="G14" s="22">
        <f t="shared" si="2"/>
        <v>269</v>
      </c>
      <c r="H14" s="14">
        <f t="shared" si="3"/>
        <v>0.16589986802017934</v>
      </c>
      <c r="J14" s="12"/>
    </row>
    <row r="15" spans="1:10" s="4" customFormat="1" ht="11.25">
      <c r="A15" s="8"/>
      <c r="B15" s="9" t="s">
        <v>4</v>
      </c>
      <c r="C15" s="34">
        <v>409</v>
      </c>
      <c r="D15" s="35">
        <f t="shared" si="0"/>
        <v>0.36369133365345285</v>
      </c>
      <c r="E15" s="47">
        <v>808</v>
      </c>
      <c r="F15" s="48">
        <f t="shared" si="1"/>
        <v>1.6261471582675897</v>
      </c>
      <c r="G15" s="22">
        <f t="shared" si="2"/>
        <v>1217</v>
      </c>
      <c r="H15" s="14">
        <f t="shared" si="3"/>
        <v>0.7505581389611832</v>
      </c>
      <c r="J15" s="12"/>
    </row>
    <row r="16" spans="1:10" s="4" customFormat="1" ht="11.25">
      <c r="A16" s="18" t="s">
        <v>15</v>
      </c>
      <c r="B16" s="19"/>
      <c r="C16" s="36">
        <f>SUM(C9:C15)</f>
        <v>82345</v>
      </c>
      <c r="D16" s="37">
        <f>C16/$C$25*100</f>
        <v>73.22289210194029</v>
      </c>
      <c r="E16" s="49">
        <f>SUM(E9:E15)</f>
        <v>19750</v>
      </c>
      <c r="F16" s="50">
        <f>E16/$E$25*100</f>
        <v>39.74802769280309</v>
      </c>
      <c r="G16" s="20">
        <f aca="true" t="shared" si="4" ref="G16:G23">C16+E16</f>
        <v>102095</v>
      </c>
      <c r="H16" s="21">
        <f t="shared" si="3"/>
        <v>62.96485883093015</v>
      </c>
      <c r="I16" s="10"/>
      <c r="J16" s="11"/>
    </row>
    <row r="17" spans="1:10" s="4" customFormat="1" ht="11.25">
      <c r="A17" s="6" t="s">
        <v>9</v>
      </c>
      <c r="B17" s="9"/>
      <c r="C17" s="8"/>
      <c r="D17" s="35"/>
      <c r="E17" s="51"/>
      <c r="F17" s="48"/>
      <c r="G17" s="22"/>
      <c r="H17" s="13"/>
      <c r="J17" s="12"/>
    </row>
    <row r="18" spans="1:10" s="4" customFormat="1" ht="11.25">
      <c r="A18" s="8"/>
      <c r="B18" s="9" t="s">
        <v>1</v>
      </c>
      <c r="C18" s="34">
        <v>14799</v>
      </c>
      <c r="D18" s="35">
        <f t="shared" si="0"/>
        <v>13.15957957637518</v>
      </c>
      <c r="E18" s="47">
        <v>23640</v>
      </c>
      <c r="F18" s="48">
        <f t="shared" si="1"/>
        <v>47.57687972951216</v>
      </c>
      <c r="G18" s="22">
        <f>C18+E18</f>
        <v>38439</v>
      </c>
      <c r="H18" s="14">
        <f t="shared" si="3"/>
        <v>23.706412739136333</v>
      </c>
      <c r="J18" s="12"/>
    </row>
    <row r="19" spans="1:10" s="4" customFormat="1" ht="11.25">
      <c r="A19" s="8"/>
      <c r="B19" s="9" t="s">
        <v>3</v>
      </c>
      <c r="C19" s="34">
        <v>544</v>
      </c>
      <c r="D19" s="35">
        <f t="shared" si="0"/>
        <v>0.4837361503850326</v>
      </c>
      <c r="E19" s="47">
        <v>1214</v>
      </c>
      <c r="F19" s="48">
        <f t="shared" si="1"/>
        <v>2.4432458541297697</v>
      </c>
      <c r="G19" s="22">
        <f t="shared" si="4"/>
        <v>1758</v>
      </c>
      <c r="H19" s="14">
        <f t="shared" si="3"/>
        <v>1.084208059403254</v>
      </c>
      <c r="J19" s="12"/>
    </row>
    <row r="20" spans="1:10" s="4" customFormat="1" ht="11.25">
      <c r="A20" s="8"/>
      <c r="B20" s="9" t="s">
        <v>18</v>
      </c>
      <c r="C20" s="34">
        <v>53</v>
      </c>
      <c r="D20" s="35">
        <f t="shared" si="0"/>
        <v>0.047128705827953546</v>
      </c>
      <c r="E20" s="47">
        <v>78</v>
      </c>
      <c r="F20" s="48">
        <f t="shared" si="1"/>
        <v>0.1569795524070198</v>
      </c>
      <c r="G20" s="22">
        <f t="shared" si="4"/>
        <v>131</v>
      </c>
      <c r="H20" s="14">
        <f>G20/$G$25*100</f>
        <v>0.08079138554142563</v>
      </c>
      <c r="J20" s="12"/>
    </row>
    <row r="21" spans="1:10" s="4" customFormat="1" ht="11.25">
      <c r="A21" s="8"/>
      <c r="B21" s="9" t="s">
        <v>19</v>
      </c>
      <c r="C21" s="34">
        <v>24</v>
      </c>
      <c r="D21" s="35">
        <f t="shared" si="0"/>
        <v>0.021341300752280853</v>
      </c>
      <c r="E21" s="47">
        <v>16</v>
      </c>
      <c r="F21" s="48">
        <f t="shared" si="1"/>
        <v>0.03220093382708099</v>
      </c>
      <c r="G21" s="22">
        <f t="shared" si="4"/>
        <v>40</v>
      </c>
      <c r="H21" s="14">
        <f t="shared" si="3"/>
        <v>0.024669125356160497</v>
      </c>
      <c r="J21" s="12"/>
    </row>
    <row r="22" spans="1:10" s="4" customFormat="1" ht="16.5" customHeight="1">
      <c r="A22" s="23" t="s">
        <v>16</v>
      </c>
      <c r="B22" s="24"/>
      <c r="C22" s="38">
        <f>SUM(C18:C21)</f>
        <v>15420</v>
      </c>
      <c r="D22" s="39">
        <f>C22/$C$25*100</f>
        <v>13.711785733340449</v>
      </c>
      <c r="E22" s="52">
        <f>SUM(E18:E21)</f>
        <v>24948</v>
      </c>
      <c r="F22" s="53">
        <f t="shared" si="1"/>
        <v>50.20930606987603</v>
      </c>
      <c r="G22" s="25">
        <f t="shared" si="4"/>
        <v>40368</v>
      </c>
      <c r="H22" s="26">
        <f>G22/$G$25*100</f>
        <v>24.896081309437175</v>
      </c>
      <c r="I22" s="10"/>
      <c r="J22" s="11"/>
    </row>
    <row r="23" spans="1:10" ht="16.5" customHeight="1">
      <c r="A23" s="57" t="s">
        <v>27</v>
      </c>
      <c r="B23" s="58"/>
      <c r="C23" s="59">
        <v>8851</v>
      </c>
      <c r="D23" s="60">
        <f t="shared" si="0"/>
        <v>7.8704938732682415</v>
      </c>
      <c r="E23" s="61">
        <v>3400</v>
      </c>
      <c r="F23" s="62">
        <f t="shared" si="1"/>
        <v>6.8426984382547085</v>
      </c>
      <c r="G23" s="63">
        <f t="shared" si="4"/>
        <v>12251</v>
      </c>
      <c r="H23" s="64">
        <f t="shared" si="3"/>
        <v>7.555536368458056</v>
      </c>
      <c r="I23" s="10"/>
      <c r="J23" s="11"/>
    </row>
    <row r="24" spans="1:10" ht="16.5" customHeight="1">
      <c r="A24" s="57" t="s">
        <v>10</v>
      </c>
      <c r="B24" s="58"/>
      <c r="C24" s="59">
        <v>5842</v>
      </c>
      <c r="D24" s="60">
        <f>C24/$C$25*100</f>
        <v>5.194828291451031</v>
      </c>
      <c r="E24" s="61">
        <v>1590</v>
      </c>
      <c r="F24" s="62">
        <f t="shared" si="1"/>
        <v>3.1999677990661732</v>
      </c>
      <c r="G24" s="63">
        <f>C24+E24</f>
        <v>7432</v>
      </c>
      <c r="H24" s="64">
        <f t="shared" si="3"/>
        <v>4.5835234911746205</v>
      </c>
      <c r="I24" s="10"/>
      <c r="J24" s="11"/>
    </row>
    <row r="25" spans="1:10" ht="16.5" customHeight="1">
      <c r="A25" s="27" t="s">
        <v>11</v>
      </c>
      <c r="B25" s="28"/>
      <c r="C25" s="40">
        <f>SUM(C16+C22+C23+C24)</f>
        <v>112458</v>
      </c>
      <c r="D25" s="41">
        <f t="shared" si="0"/>
        <v>100</v>
      </c>
      <c r="E25" s="54">
        <f>E16+E22+E23+E24</f>
        <v>49688</v>
      </c>
      <c r="F25" s="55">
        <f t="shared" si="1"/>
        <v>100</v>
      </c>
      <c r="G25" s="42">
        <f>C25+E25</f>
        <v>162146</v>
      </c>
      <c r="H25" s="29">
        <f t="shared" si="3"/>
        <v>100</v>
      </c>
      <c r="I25" s="10"/>
      <c r="J25" s="11"/>
    </row>
    <row r="26" ht="11.25">
      <c r="A26" s="3" t="s">
        <v>17</v>
      </c>
    </row>
    <row r="27" spans="1:9" ht="12.75">
      <c r="A27" s="17" t="s">
        <v>20</v>
      </c>
      <c r="B27" s="16"/>
      <c r="C27" s="16"/>
      <c r="D27" s="16"/>
      <c r="E27" s="16"/>
      <c r="F27" s="16"/>
      <c r="G27" s="16"/>
      <c r="H27" s="16"/>
      <c r="I27" s="16"/>
    </row>
    <row r="28" ht="12">
      <c r="A28" s="15"/>
    </row>
  </sheetData>
  <mergeCells count="5">
    <mergeCell ref="I6:J6"/>
    <mergeCell ref="C5:H5"/>
    <mergeCell ref="C6:D6"/>
    <mergeCell ref="E6:F6"/>
    <mergeCell ref="G6:H6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defresfl</cp:lastModifiedBy>
  <cp:lastPrinted>2010-07-08T07:20:35Z</cp:lastPrinted>
  <dcterms:created xsi:type="dcterms:W3CDTF">2001-05-31T10:37:10Z</dcterms:created>
  <dcterms:modified xsi:type="dcterms:W3CDTF">2010-09-11T10:15:27Z</dcterms:modified>
  <cp:category/>
  <cp:version/>
  <cp:contentType/>
  <cp:contentStatus/>
</cp:coreProperties>
</file>