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DAIRS\BSLJ\DIVISION SOUTIEN JURIDIQUE\COMMANDE PUBLIQUE\DONNEES ESSENTIELLES\DONNEES 2022\"/>
    </mc:Choice>
  </mc:AlternateContent>
  <bookViews>
    <workbookView xWindow="0" yWindow="0" windowWidth="28800" windowHeight="12435"/>
  </bookViews>
  <sheets>
    <sheet name="Données essentielles VDEF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4" l="1"/>
  <c r="E65" i="4"/>
  <c r="E25" i="4"/>
  <c r="E77" i="4"/>
</calcChain>
</file>

<file path=xl/sharedStrings.xml><?xml version="1.0" encoding="utf-8"?>
<sst xmlns="http://schemas.openxmlformats.org/spreadsheetml/2006/main" count="173" uniqueCount="163">
  <si>
    <t>Objet</t>
  </si>
  <si>
    <t>Montant HT</t>
  </si>
  <si>
    <t>Date de conclusion du contrat</t>
  </si>
  <si>
    <t>Nom du titulaire</t>
  </si>
  <si>
    <t>Code postal du titulaire</t>
  </si>
  <si>
    <t>Attila</t>
  </si>
  <si>
    <t>CKC Menuiseries</t>
  </si>
  <si>
    <t>Rossi</t>
  </si>
  <si>
    <t>Osta-Bat</t>
  </si>
  <si>
    <t>Siblu</t>
  </si>
  <si>
    <t>Socore</t>
  </si>
  <si>
    <t>GLS</t>
  </si>
  <si>
    <t>CEREG</t>
  </si>
  <si>
    <t>SAFRAN AEROSYSTEMS  SERVICES EUROPE</t>
  </si>
  <si>
    <t>AERO CLUB MEGEVE</t>
  </si>
  <si>
    <t>MINEUR BECOURT SYSTEMES</t>
  </si>
  <si>
    <t>PASCAL CECCALDI PDTS PETROLIERS DER</t>
  </si>
  <si>
    <t>ENTENTE POUR LA FORET MEDITERRANEEN</t>
  </si>
  <si>
    <t>SDIS MORBIHAN</t>
  </si>
  <si>
    <t>FIC</t>
  </si>
  <si>
    <t>Formation QT  Initial Beech</t>
  </si>
  <si>
    <t>MARCK &amp; BALSAN</t>
  </si>
  <si>
    <t>Formation TRI Beech</t>
  </si>
  <si>
    <t>ECOLE NATIONALE DE L'AVIATION</t>
  </si>
  <si>
    <t>LINGAERO</t>
  </si>
  <si>
    <t>Formation Tech Sol anglais</t>
  </si>
  <si>
    <t>DEFENSE CONSEIL INTERNATIONAL</t>
  </si>
  <si>
    <t>LOSBERGER</t>
  </si>
  <si>
    <t>B.R.L EXPLOITATION</t>
  </si>
  <si>
    <t>ASSAINISSEMENT BAEZA</t>
  </si>
  <si>
    <t>OUEST ATLANTIC SERVICES</t>
  </si>
  <si>
    <t>Location 36 mois d'un ludospace</t>
  </si>
  <si>
    <t>CONSEIL GESTION FINANCEMENT DE FLOTTE CGFF</t>
  </si>
  <si>
    <t>GEONATIVE (GEOTRACEUR)</t>
  </si>
  <si>
    <t>Location 3 engins de travaux publics pour 1 mois</t>
  </si>
  <si>
    <t>CASE FRANCE NSO</t>
  </si>
  <si>
    <t>120 micros et 120 consoles</t>
  </si>
  <si>
    <t>SYSOCO</t>
  </si>
  <si>
    <t>1 quad</t>
  </si>
  <si>
    <t>1 station mobile pour carburant aviation</t>
  </si>
  <si>
    <t>AX SYSTEM (PEGASE)</t>
  </si>
  <si>
    <t>1500 lits de camp</t>
  </si>
  <si>
    <t>ALPINTER SA</t>
  </si>
  <si>
    <t>Belgique - 9600</t>
  </si>
  <si>
    <t>40 lits pliables et 40 matelas éponge</t>
  </si>
  <si>
    <t>BASTIDE LE CONFORT MEDICAL</t>
  </si>
  <si>
    <t>160 tuyaux de DN45 et 25 tuyaux de DN70</t>
  </si>
  <si>
    <t>R.PONS</t>
  </si>
  <si>
    <t>Restauration personnels Unités militaires de la sécurité civile</t>
  </si>
  <si>
    <t>CERCLE MIXTE NORMANDIE</t>
  </si>
  <si>
    <t>3600 paires de chaussettes</t>
  </si>
  <si>
    <t>TALUX</t>
  </si>
  <si>
    <t>PROENGIN</t>
  </si>
  <si>
    <t>Réparation tracto-niveleur</t>
  </si>
  <si>
    <t>BERGERAT MONNOYEUR BM-CATERPILLAR</t>
  </si>
  <si>
    <t>Travaux sur semi-remorque citerne</t>
  </si>
  <si>
    <t>CONSTRUCTIONS RÉPARATIONS PETROLIERES</t>
  </si>
  <si>
    <t>300 paires chaussures d'intervention</t>
  </si>
  <si>
    <t>HAIX</t>
  </si>
  <si>
    <t>Allemagne - 84048</t>
  </si>
  <si>
    <t>100 valises cabine et 100 sacs de voyage</t>
  </si>
  <si>
    <t>DIMATEX</t>
  </si>
  <si>
    <t>2 transceiver 50W VoIP/analogique</t>
  </si>
  <si>
    <t>TELERAD</t>
  </si>
  <si>
    <t>665 pantalons d'intervention</t>
  </si>
  <si>
    <t>SEIBUTEN</t>
  </si>
  <si>
    <t>MAQUET CONTESSOTTO</t>
  </si>
  <si>
    <t>190 tenues de cérémonie (pantalon, chemise, chemisette, cravate, ceinture, chaussures, gants)</t>
  </si>
  <si>
    <t>PAUL BOYE TECHNOLOGIES</t>
  </si>
  <si>
    <t>Mission d'expertise radio (20 jours)</t>
  </si>
  <si>
    <t>AIRBUS</t>
  </si>
  <si>
    <t>1 détecteur d'explosifs + accessoires</t>
  </si>
  <si>
    <t>SMITHS DÉTECTION FRANCE</t>
  </si>
  <si>
    <t>44 dispositifs d'allumage pyrotechnique</t>
  </si>
  <si>
    <t>MUNITIQUE</t>
  </si>
  <si>
    <t>Préstation de conseil pour chantier dépollution pyrotechnique</t>
  </si>
  <si>
    <t>GEOMINES</t>
  </si>
  <si>
    <t>6 détecteurs neutrons pour spectromètres</t>
  </si>
  <si>
    <t>APVL INGENIERIE</t>
  </si>
  <si>
    <t>Simulateur AP4C  + accessoires + formation</t>
  </si>
  <si>
    <t>25 tentes de 42 m²</t>
  </si>
  <si>
    <t>230 casques de protection auditive</t>
  </si>
  <si>
    <t>OFFICEEASY</t>
  </si>
  <si>
    <t>Location de 48 mois de deux véhicules légers</t>
  </si>
  <si>
    <t>LLD SYSTEM</t>
  </si>
  <si>
    <t>Prestation de déploiement / reploiment de matériel d'hébergement d'urgence</t>
  </si>
  <si>
    <t>UTILIS SAS</t>
  </si>
  <si>
    <t>IDETEC</t>
  </si>
  <si>
    <t>ICOM FRANCE</t>
  </si>
  <si>
    <t>2000 baches 5x8 m</t>
  </si>
  <si>
    <t>TECPLAST</t>
  </si>
  <si>
    <t>1 détecteurs d'explosifs + accessoires</t>
  </si>
  <si>
    <t>25 climatiseurs + accessoires</t>
  </si>
  <si>
    <t>SOLIPAC</t>
  </si>
  <si>
    <t>31 défibrillateurs</t>
  </si>
  <si>
    <t>SECURIMED</t>
  </si>
  <si>
    <t>ACTIONS DURABLES CONSEILS ADC</t>
  </si>
  <si>
    <t>550 paires de gants d'attaque de feu</t>
  </si>
  <si>
    <t>ROSTAING</t>
  </si>
  <si>
    <t>C.Q.L.P. GARD METAL COLOR</t>
  </si>
  <si>
    <t>375 kg d'explosif</t>
  </si>
  <si>
    <t>86 doudounes - 86 survestes - 40 sur-pantalons</t>
  </si>
  <si>
    <t>SNC INTERNATIONAL</t>
  </si>
  <si>
    <t>38 motopompes flottantes</t>
  </si>
  <si>
    <t>AQUAFAST</t>
  </si>
  <si>
    <t>1 chariot élévateur thermique</t>
  </si>
  <si>
    <t>AZUR TECHNOLOGIES</t>
  </si>
  <si>
    <t>Collection d'outillage à main</t>
  </si>
  <si>
    <t>ROUSSELY</t>
  </si>
  <si>
    <t>5 kits de radiamètres</t>
  </si>
  <si>
    <t>Entretien des locaux (Bordeaux)</t>
  </si>
  <si>
    <t xml:space="preserve">Société Vidimus </t>
  </si>
  <si>
    <t>LORITEC</t>
  </si>
  <si>
    <t>Entretien des locaux (Laon)</t>
  </si>
  <si>
    <t>Société AG-NET</t>
  </si>
  <si>
    <t>02870</t>
  </si>
  <si>
    <t xml:space="preserve">Sable Ressaincourt </t>
  </si>
  <si>
    <t xml:space="preserve"> 07/06/2022</t>
  </si>
  <si>
    <t>Alteco TP - centre d'affaires synergie lorraine</t>
  </si>
  <si>
    <t>Location d'engins (Landes)</t>
  </si>
  <si>
    <t xml:space="preserve">EURL G. CAPES </t>
  </si>
  <si>
    <t>Maintenance vidéo surveillance (Metz)</t>
  </si>
  <si>
    <t>Audit Protection</t>
  </si>
  <si>
    <t>Trousse artificier</t>
  </si>
  <si>
    <t>Equipement métiers défense - EMD</t>
  </si>
  <si>
    <t>702 caisses palettes en bois</t>
  </si>
  <si>
    <t>Combinaisons Groupement d'Hélicoptères de la Sécurité Civile</t>
  </si>
  <si>
    <t>Traduction anglais Groupement d'Hélicoptères de la Sécurité Civile</t>
  </si>
  <si>
    <t>Formation Survie Mer Groupement d'Hélicoptères de la Sécurité Civile 2022</t>
  </si>
  <si>
    <t>Etats-Unis - 11371</t>
  </si>
  <si>
    <t xml:space="preserve">Formations Base avion de la sécurité civile vol en montagne - en attente notification marché - presttaiare sortant et retenu nouveua marché </t>
  </si>
  <si>
    <t>Formation flottabilité Groupement hélicoptère de la sécurité civile (nouveau référent)</t>
  </si>
  <si>
    <t>Assainissment Base de la Sécurité Civile + Groupement d'Hélicoptères 
Contrat pour 4 ans du 01/07/2022 au 30/06/2026 avec un montant annuel de 6260 HT soit 7512 TTC</t>
  </si>
  <si>
    <t>Nettoyage locaux Base hélicoptère 56 - 2022 / 2025 (6920 annuel)</t>
  </si>
  <si>
    <t>Base hélicoptère 2A: Magasin Aéronautique dans garage (surélévation )</t>
  </si>
  <si>
    <t>Base hélicoptère 64 : Restructuration du local « Sanitaire &amp; Salle de repas »</t>
  </si>
  <si>
    <t>Base hélicoptère 66 : achat d'un mobil-home</t>
  </si>
  <si>
    <t>Base hélicoptère 971 : Achat/installation d'un groupe électrogène (suite tempête Fiona le 17/09/2022)</t>
  </si>
  <si>
    <t>Base hélicoptère 973 : Achat de six bungalows</t>
  </si>
  <si>
    <t>Nettoyage Base hélicoptère2A -2022 / 2025</t>
  </si>
  <si>
    <t xml:space="preserve">Conseil Départemental du 29 : Remise en état étanchéité façade Ext Sud &amp; faitage façade Nord </t>
  </si>
  <si>
    <t>Conseil Départemental du 34 : Réfection totale du faux plafond des bureaux + Isolation + Peinture</t>
  </si>
  <si>
    <t>Conseil Départemental duS</t>
  </si>
  <si>
    <t>Conseil Départemental duLG</t>
  </si>
  <si>
    <t>Centre francais de secourisme du 54 : Remplacement des fenêtres bois par du PVC  (poursuite de l'opération sur 2022 et fin en 2023 pour un montant de 39 500 € TTC)</t>
  </si>
  <si>
    <t>Abonnement à 193 balises de géolocalisation</t>
  </si>
  <si>
    <t>1 amplificateur de brillance, 1 camera CCD du haute désolution, 2 moniteurs</t>
  </si>
  <si>
    <t>Prestation de rédaction du Document unique d'évaluation des risques professionnels (DUERMI)</t>
  </si>
  <si>
    <t>5 bacs de transport métalliques gerbables 2400 x 800 x 700</t>
  </si>
  <si>
    <t>Réparation des portes hangar Groupement d'Hélicoptères</t>
  </si>
  <si>
    <t>Vêtements travail Groupement d'Hélicoptères</t>
  </si>
  <si>
    <t>FLIGroupement d'HélicoptèresTSAFETY INTERNATIONAL</t>
  </si>
  <si>
    <t>PANIGroupement d'HélicoptèresI PANTALACCI</t>
  </si>
  <si>
    <t>Consommation d'eau eau Base de la Sécurité Civile 2022</t>
  </si>
  <si>
    <t>Base de la Sécurité Civile : Assistance à maîtrise d'ouvrage pour autonomie des réseaux (eau, élect., eaux usées)</t>
  </si>
  <si>
    <t>Unité ollective détecteur chimique AP4C</t>
  </si>
  <si>
    <t>Formation initial Sécu aérienne Groupement d'Hélicoptères de la Sécurité Civile</t>
  </si>
  <si>
    <t>Fourniture pièce détachées Base hélicoptère973 pour le Bachman</t>
  </si>
  <si>
    <t>Location CAMION AVITAILLEMENT DET AJACCIO 2022</t>
  </si>
  <si>
    <t>66 radios very high frequency marines + accessoires</t>
  </si>
  <si>
    <t>Entretien des locaux (Centre de formation et de soutien du 54)</t>
  </si>
  <si>
    <t>Base Hélicoptère 972 : Implantation d'un carport</t>
  </si>
  <si>
    <t>LCR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</si>
</sst>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.00\ _€"/>
    <numFmt numFmtId="165" formatCode="#,##0\ &quot;€&quot;"/>
  </numFmts>
  <fonts count="15" x14ac:knownFonts="1">
    <font>
      <sz val="11"/>
      <color theme="1"/>
      <name val="Calibri"/>
      <family val="2"/>
      <scheme val="minor"/>
    </font>
    <font>
      <sz val="11"/>
      <color indexed="39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arianne Light"/>
      <family val="3"/>
    </font>
    <font>
      <sz val="12"/>
      <color rgb="FF9C0006"/>
      <name val="Marianne Light"/>
      <family val="3"/>
    </font>
    <font>
      <sz val="14"/>
      <color theme="1"/>
      <name val="Marianne Light"/>
      <family val="3"/>
    </font>
    <font>
      <sz val="11"/>
      <color theme="1"/>
      <name val="Arial"/>
      <family val="2"/>
    </font>
    <font>
      <sz val="12"/>
      <color indexed="8"/>
      <name val="Marianne"/>
      <family val="3"/>
    </font>
    <font>
      <sz val="12"/>
      <name val="Marianne"/>
      <family val="3"/>
    </font>
    <font>
      <sz val="12"/>
      <color theme="1"/>
      <name val="Marianne"/>
      <family val="3"/>
    </font>
    <font>
      <sz val="12"/>
      <color rgb="FF000000"/>
      <name val="Marianne"/>
      <family val="3"/>
    </font>
  </fonts>
  <fills count="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2" fontId="1" fillId="2" borderId="0" applyBorder="0" applyProtection="0"/>
    <xf numFmtId="0" fontId="2" fillId="0" borderId="0" applyNumberFormat="0" applyFill="0" applyBorder="0" applyProtection="0"/>
    <xf numFmtId="0" fontId="3" fillId="0" borderId="0" applyBorder="0" applyProtection="0"/>
    <xf numFmtId="0" fontId="4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8" fillId="3" borderId="0" applyNumberFormat="0" applyBorder="0" applyAlignment="0" applyProtection="0"/>
  </cellStyleXfs>
  <cellXfs count="45">
    <xf numFmtId="0" fontId="0" fillId="0" borderId="0" xfId="0"/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NumberFormat="1" applyFont="1" applyAlignment="1">
      <alignment horizontal="left" vertical="center"/>
    </xf>
    <xf numFmtId="44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11" fillId="2" borderId="1" xfId="1" applyFont="1" applyBorder="1" applyAlignment="1">
      <alignment vertical="center" wrapText="1"/>
    </xf>
    <xf numFmtId="42" fontId="11" fillId="2" borderId="1" xfId="1" applyNumberFormat="1" applyFont="1" applyBorder="1" applyAlignment="1">
      <alignment horizontal="right" vertical="center" wrapText="1"/>
    </xf>
    <xf numFmtId="2" fontId="11" fillId="2" borderId="1" xfId="1" applyFont="1" applyBorder="1" applyAlignment="1">
      <alignment horizontal="center" vertical="center" wrapText="1"/>
    </xf>
    <xf numFmtId="0" fontId="11" fillId="2" borderId="1" xfId="1" applyNumberFormat="1" applyFont="1" applyBorder="1" applyAlignment="1">
      <alignment horizontal="left" vertical="center" wrapText="1"/>
    </xf>
    <xf numFmtId="0" fontId="11" fillId="4" borderId="1" xfId="2" applyFont="1" applyFill="1" applyBorder="1" applyAlignment="1">
      <alignment vertical="center" wrapText="1"/>
    </xf>
    <xf numFmtId="42" fontId="11" fillId="4" borderId="1" xfId="6" applyNumberFormat="1" applyFont="1" applyFill="1" applyBorder="1" applyAlignment="1">
      <alignment horizontal="right" vertical="center" wrapText="1"/>
    </xf>
    <xf numFmtId="14" fontId="12" fillId="4" borderId="1" xfId="2" applyNumberFormat="1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left" vertical="center" wrapText="1"/>
    </xf>
    <xf numFmtId="14" fontId="11" fillId="4" borderId="1" xfId="2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1" fillId="4" borderId="1" xfId="2" quotePrefix="1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42" fontId="13" fillId="4" borderId="1" xfId="0" applyNumberFormat="1" applyFont="1" applyFill="1" applyBorder="1" applyAlignment="1">
      <alignment horizontal="right" vertical="center"/>
    </xf>
    <xf numFmtId="0" fontId="13" fillId="4" borderId="1" xfId="0" applyNumberFormat="1" applyFont="1" applyFill="1" applyBorder="1" applyAlignment="1">
      <alignment horizontal="left" vertical="center"/>
    </xf>
    <xf numFmtId="42" fontId="11" fillId="4" borderId="1" xfId="2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/>
    </xf>
    <xf numFmtId="42" fontId="13" fillId="4" borderId="1" xfId="6" applyNumberFormat="1" applyFont="1" applyFill="1" applyBorder="1" applyAlignment="1">
      <alignment horizontal="right" vertical="center"/>
    </xf>
    <xf numFmtId="14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5" applyNumberFormat="1" applyFont="1" applyFill="1" applyBorder="1" applyAlignment="1" applyProtection="1">
      <alignment vertical="center" wrapText="1"/>
    </xf>
    <xf numFmtId="0" fontId="13" fillId="0" borderId="1" xfId="0" applyFont="1" applyBorder="1" applyAlignment="1">
      <alignment vertical="center"/>
    </xf>
    <xf numFmtId="165" fontId="13" fillId="0" borderId="1" xfId="0" applyNumberFormat="1" applyFont="1" applyBorder="1" applyAlignment="1">
      <alignment horizontal="right" vertical="center"/>
    </xf>
    <xf numFmtId="14" fontId="12" fillId="4" borderId="1" xfId="7" applyNumberFormat="1" applyFont="1" applyFill="1" applyBorder="1" applyAlignment="1">
      <alignment horizontal="center" vertical="center" wrapText="1"/>
    </xf>
    <xf numFmtId="0" fontId="12" fillId="4" borderId="1" xfId="7" applyFont="1" applyFill="1" applyBorder="1" applyAlignment="1">
      <alignment horizontal="center" vertical="center" wrapText="1"/>
    </xf>
    <xf numFmtId="0" fontId="12" fillId="4" borderId="1" xfId="7" applyNumberFormat="1" applyFont="1" applyFill="1" applyBorder="1" applyAlignment="1">
      <alignment horizontal="left" vertical="center" wrapText="1"/>
    </xf>
    <xf numFmtId="0" fontId="12" fillId="4" borderId="1" xfId="7" applyFont="1" applyFill="1" applyBorder="1" applyAlignment="1">
      <alignment vertical="center" wrapText="1"/>
    </xf>
    <xf numFmtId="42" fontId="12" fillId="4" borderId="1" xfId="7" applyNumberFormat="1" applyFont="1" applyFill="1" applyBorder="1" applyAlignment="1">
      <alignment horizontal="right" vertical="center"/>
    </xf>
    <xf numFmtId="0" fontId="12" fillId="4" borderId="1" xfId="7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 applyProtection="1">
      <alignment vertical="center"/>
      <protection locked="0"/>
    </xf>
    <xf numFmtId="42" fontId="13" fillId="4" borderId="1" xfId="6" applyNumberFormat="1" applyFont="1" applyFill="1" applyBorder="1" applyAlignment="1" applyProtection="1">
      <alignment horizontal="right" vertical="center"/>
      <protection locked="0"/>
    </xf>
    <xf numFmtId="14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4" borderId="1" xfId="0" applyNumberFormat="1" applyFont="1" applyFill="1" applyBorder="1" applyAlignment="1" applyProtection="1">
      <alignment horizontal="left" vertical="center"/>
      <protection locked="0"/>
    </xf>
  </cellXfs>
  <cellStyles count="8">
    <cellStyle name="Default" xfId="2"/>
    <cellStyle name="Default 1" xfId="3"/>
    <cellStyle name="Excel Built-in Explanatory Text" xfId="1"/>
    <cellStyle name="Insatisfaisant" xfId="7" builtinId="27" customBuiltin="1"/>
    <cellStyle name="Monétaire" xfId="6" builtinId="4"/>
    <cellStyle name="Normal" xfId="0" builtinId="0"/>
    <cellStyle name="Normal 2" xfId="4"/>
    <cellStyle name="Texte explicatif" xfId="5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topLeftCell="A77" zoomScale="85" zoomScaleNormal="85" workbookViewId="0">
      <selection activeCell="E82" sqref="A1:E82"/>
    </sheetView>
  </sheetViews>
  <sheetFormatPr baseColWidth="10" defaultColWidth="47.140625" defaultRowHeight="60.75" customHeight="1" x14ac:dyDescent="0.25"/>
  <cols>
    <col min="1" max="1" width="103.7109375" style="1" customWidth="1"/>
    <col min="2" max="2" width="20.85546875" style="6" customWidth="1"/>
    <col min="3" max="3" width="47.140625" style="2"/>
    <col min="4" max="4" width="47.140625" style="9"/>
    <col min="5" max="5" width="47.140625" style="4"/>
    <col min="6" max="6" width="24.85546875" style="3" customWidth="1"/>
    <col min="7" max="16384" width="47.140625" style="1"/>
  </cols>
  <sheetData>
    <row r="1" spans="1:7" ht="60.75" customHeight="1" x14ac:dyDescent="0.25">
      <c r="A1" s="10" t="s">
        <v>0</v>
      </c>
      <c r="B1" s="11" t="s">
        <v>1</v>
      </c>
      <c r="C1" s="12" t="s">
        <v>2</v>
      </c>
      <c r="D1" s="12" t="s">
        <v>3</v>
      </c>
      <c r="E1" s="13" t="s">
        <v>4</v>
      </c>
      <c r="F1" s="7"/>
      <c r="G1" s="5"/>
    </row>
    <row r="2" spans="1:7" ht="60.75" customHeight="1" x14ac:dyDescent="0.25">
      <c r="A2" s="14" t="s">
        <v>160</v>
      </c>
      <c r="B2" s="15">
        <v>39116</v>
      </c>
      <c r="C2" s="16">
        <v>44562</v>
      </c>
      <c r="D2" s="17" t="s">
        <v>112</v>
      </c>
      <c r="E2" s="18">
        <v>54470</v>
      </c>
      <c r="F2" s="8"/>
      <c r="G2" s="5"/>
    </row>
    <row r="3" spans="1:7" ht="60.75" customHeight="1" x14ac:dyDescent="0.25">
      <c r="A3" s="14" t="s">
        <v>113</v>
      </c>
      <c r="B3" s="15">
        <v>35424</v>
      </c>
      <c r="C3" s="19">
        <v>44562</v>
      </c>
      <c r="D3" s="20" t="s">
        <v>114</v>
      </c>
      <c r="E3" s="21" t="s">
        <v>115</v>
      </c>
      <c r="F3" s="8"/>
      <c r="G3" s="5"/>
    </row>
    <row r="4" spans="1:7" ht="60.75" customHeight="1" x14ac:dyDescent="0.25">
      <c r="A4" s="22" t="s">
        <v>131</v>
      </c>
      <c r="B4" s="23">
        <v>25408</v>
      </c>
      <c r="C4" s="19">
        <v>44572</v>
      </c>
      <c r="D4" s="17" t="s">
        <v>13</v>
      </c>
      <c r="E4" s="24">
        <v>78373</v>
      </c>
      <c r="F4" s="8"/>
      <c r="G4" s="5"/>
    </row>
    <row r="5" spans="1:7" ht="60.75" customHeight="1" x14ac:dyDescent="0.25">
      <c r="A5" s="22" t="s">
        <v>133</v>
      </c>
      <c r="B5" s="23">
        <v>27681</v>
      </c>
      <c r="C5" s="19">
        <v>44574</v>
      </c>
      <c r="D5" s="17" t="s">
        <v>30</v>
      </c>
      <c r="E5" s="24">
        <v>56100</v>
      </c>
      <c r="F5" s="8"/>
      <c r="G5" s="5"/>
    </row>
    <row r="6" spans="1:7" ht="60.75" customHeight="1" x14ac:dyDescent="0.25">
      <c r="A6" s="14" t="s">
        <v>44</v>
      </c>
      <c r="B6" s="25">
        <v>29516.658333333333</v>
      </c>
      <c r="C6" s="19">
        <v>44578</v>
      </c>
      <c r="D6" s="17" t="s">
        <v>45</v>
      </c>
      <c r="E6" s="18">
        <v>30132</v>
      </c>
      <c r="F6" s="8"/>
      <c r="G6" s="5"/>
    </row>
    <row r="7" spans="1:7" ht="60.75" customHeight="1" x14ac:dyDescent="0.25">
      <c r="A7" s="14" t="s">
        <v>146</v>
      </c>
      <c r="B7" s="25">
        <v>36900</v>
      </c>
      <c r="C7" s="19">
        <v>44581</v>
      </c>
      <c r="D7" s="17" t="s">
        <v>87</v>
      </c>
      <c r="E7" s="18">
        <v>30900</v>
      </c>
      <c r="F7" s="8"/>
      <c r="G7" s="5"/>
    </row>
    <row r="8" spans="1:7" ht="60.75" customHeight="1" x14ac:dyDescent="0.25">
      <c r="A8" s="14" t="s">
        <v>134</v>
      </c>
      <c r="B8" s="23">
        <v>36250.041666666672</v>
      </c>
      <c r="C8" s="19">
        <v>44592</v>
      </c>
      <c r="D8" s="17" t="s">
        <v>7</v>
      </c>
      <c r="E8" s="18">
        <v>20600</v>
      </c>
      <c r="F8" s="8"/>
      <c r="G8" s="5"/>
    </row>
    <row r="9" spans="1:7" ht="60.75" customHeight="1" x14ac:dyDescent="0.25">
      <c r="A9" s="14" t="s">
        <v>92</v>
      </c>
      <c r="B9" s="25">
        <v>38729.333333333336</v>
      </c>
      <c r="C9" s="19">
        <v>44601</v>
      </c>
      <c r="D9" s="17" t="s">
        <v>93</v>
      </c>
      <c r="E9" s="18">
        <v>66000</v>
      </c>
      <c r="F9" s="8"/>
      <c r="G9" s="5"/>
    </row>
    <row r="10" spans="1:7" ht="60.75" customHeight="1" x14ac:dyDescent="0.25">
      <c r="A10" s="14" t="s">
        <v>48</v>
      </c>
      <c r="B10" s="25">
        <v>30656.975000000002</v>
      </c>
      <c r="C10" s="19">
        <v>44603</v>
      </c>
      <c r="D10" s="17" t="s">
        <v>49</v>
      </c>
      <c r="E10" s="18">
        <v>98851</v>
      </c>
      <c r="F10" s="8"/>
      <c r="G10" s="5"/>
    </row>
    <row r="11" spans="1:7" ht="60.75" customHeight="1" x14ac:dyDescent="0.25">
      <c r="A11" s="14" t="s">
        <v>130</v>
      </c>
      <c r="B11" s="23">
        <v>25256</v>
      </c>
      <c r="C11" s="19">
        <v>44609</v>
      </c>
      <c r="D11" s="17" t="s">
        <v>14</v>
      </c>
      <c r="E11" s="24">
        <v>74120</v>
      </c>
      <c r="F11" s="8"/>
      <c r="G11" s="5"/>
    </row>
    <row r="12" spans="1:7" ht="60.75" customHeight="1" x14ac:dyDescent="0.25">
      <c r="A12" s="14" t="s">
        <v>155</v>
      </c>
      <c r="B12" s="25">
        <v>32060</v>
      </c>
      <c r="C12" s="19">
        <v>44612</v>
      </c>
      <c r="D12" s="17" t="s">
        <v>52</v>
      </c>
      <c r="E12" s="18">
        <v>78210</v>
      </c>
      <c r="F12" s="8"/>
      <c r="G12" s="5"/>
    </row>
    <row r="13" spans="1:7" ht="60.75" customHeight="1" x14ac:dyDescent="0.25">
      <c r="A13" s="26" t="s">
        <v>140</v>
      </c>
      <c r="B13" s="23">
        <v>32284.258333333299</v>
      </c>
      <c r="C13" s="19">
        <v>44620</v>
      </c>
      <c r="D13" s="17" t="s">
        <v>5</v>
      </c>
      <c r="E13" s="18">
        <v>29490</v>
      </c>
      <c r="F13" s="8"/>
      <c r="G13" s="5"/>
    </row>
    <row r="14" spans="1:7" ht="60.75" customHeight="1" x14ac:dyDescent="0.25">
      <c r="A14" s="14" t="s">
        <v>83</v>
      </c>
      <c r="B14" s="25">
        <v>36158.708333333336</v>
      </c>
      <c r="C14" s="19">
        <v>44620</v>
      </c>
      <c r="D14" s="17" t="s">
        <v>84</v>
      </c>
      <c r="E14" s="18">
        <v>97139</v>
      </c>
      <c r="F14" s="8"/>
      <c r="G14" s="5"/>
    </row>
    <row r="15" spans="1:7" ht="60.75" customHeight="1" x14ac:dyDescent="0.25">
      <c r="A15" s="27" t="s">
        <v>119</v>
      </c>
      <c r="B15" s="28">
        <v>35486</v>
      </c>
      <c r="C15" s="29">
        <v>44622</v>
      </c>
      <c r="D15" s="30" t="s">
        <v>120</v>
      </c>
      <c r="E15" s="24">
        <v>40120</v>
      </c>
      <c r="F15" s="8"/>
      <c r="G15" s="5"/>
    </row>
    <row r="16" spans="1:7" ht="60.75" customHeight="1" x14ac:dyDescent="0.25">
      <c r="A16" s="14" t="s">
        <v>138</v>
      </c>
      <c r="B16" s="23">
        <v>37000</v>
      </c>
      <c r="C16" s="19">
        <v>44628</v>
      </c>
      <c r="D16" s="17" t="s">
        <v>11</v>
      </c>
      <c r="E16" s="18">
        <v>97300</v>
      </c>
      <c r="F16" s="8"/>
      <c r="G16" s="5"/>
    </row>
    <row r="17" spans="1:7" ht="60.75" customHeight="1" x14ac:dyDescent="0.25">
      <c r="A17" s="14" t="s">
        <v>60</v>
      </c>
      <c r="B17" s="25">
        <v>32960</v>
      </c>
      <c r="C17" s="19">
        <v>44630</v>
      </c>
      <c r="D17" s="17" t="s">
        <v>61</v>
      </c>
      <c r="E17" s="18">
        <v>69210</v>
      </c>
      <c r="F17" s="8"/>
      <c r="G17" s="5"/>
    </row>
    <row r="18" spans="1:7" ht="60.75" customHeight="1" x14ac:dyDescent="0.25">
      <c r="A18" s="26" t="s">
        <v>144</v>
      </c>
      <c r="B18" s="23">
        <v>27078.116666666669</v>
      </c>
      <c r="C18" s="19">
        <v>44636</v>
      </c>
      <c r="D18" s="17" t="s">
        <v>6</v>
      </c>
      <c r="E18" s="18">
        <v>55300</v>
      </c>
      <c r="F18" s="8"/>
      <c r="G18" s="5"/>
    </row>
    <row r="19" spans="1:7" ht="60.75" customHeight="1" x14ac:dyDescent="0.25">
      <c r="A19" s="22" t="s">
        <v>139</v>
      </c>
      <c r="B19" s="23">
        <v>35506</v>
      </c>
      <c r="C19" s="19">
        <v>44636</v>
      </c>
      <c r="D19" s="17" t="s">
        <v>152</v>
      </c>
      <c r="E19" s="24">
        <v>59300</v>
      </c>
      <c r="F19" s="8"/>
      <c r="G19" s="5"/>
    </row>
    <row r="20" spans="1:7" ht="60.75" customHeight="1" x14ac:dyDescent="0.25">
      <c r="A20" s="31" t="s">
        <v>79</v>
      </c>
      <c r="B20" s="25">
        <v>34815</v>
      </c>
      <c r="C20" s="19">
        <v>44637</v>
      </c>
      <c r="D20" s="17" t="s">
        <v>78</v>
      </c>
      <c r="E20" s="18">
        <v>37540</v>
      </c>
      <c r="F20" s="8"/>
      <c r="G20" s="5"/>
    </row>
    <row r="21" spans="1:7" ht="60.75" customHeight="1" x14ac:dyDescent="0.25">
      <c r="A21" s="14" t="s">
        <v>34</v>
      </c>
      <c r="B21" s="25">
        <v>25682.25</v>
      </c>
      <c r="C21" s="19">
        <v>44638</v>
      </c>
      <c r="D21" s="17" t="s">
        <v>35</v>
      </c>
      <c r="E21" s="18">
        <v>31120</v>
      </c>
      <c r="F21" s="8"/>
      <c r="G21" s="5"/>
    </row>
    <row r="22" spans="1:7" ht="60.75" customHeight="1" x14ac:dyDescent="0.25">
      <c r="A22" s="14" t="s">
        <v>77</v>
      </c>
      <c r="B22" s="25">
        <v>34284.000000000007</v>
      </c>
      <c r="C22" s="19">
        <v>44638</v>
      </c>
      <c r="D22" s="17" t="s">
        <v>78</v>
      </c>
      <c r="E22" s="18">
        <v>37540</v>
      </c>
      <c r="F22" s="8"/>
      <c r="G22" s="5"/>
    </row>
    <row r="23" spans="1:7" ht="60.75" customHeight="1" x14ac:dyDescent="0.25">
      <c r="A23" s="14" t="s">
        <v>109</v>
      </c>
      <c r="B23" s="25">
        <v>39999.000000000007</v>
      </c>
      <c r="C23" s="19">
        <v>44638</v>
      </c>
      <c r="D23" s="17" t="s">
        <v>78</v>
      </c>
      <c r="E23" s="18">
        <v>37540</v>
      </c>
      <c r="F23" s="8"/>
      <c r="G23" s="5"/>
    </row>
    <row r="24" spans="1:7" ht="60.75" customHeight="1" x14ac:dyDescent="0.25">
      <c r="A24" s="14" t="s">
        <v>80</v>
      </c>
      <c r="B24" s="25">
        <v>35929.166666666672</v>
      </c>
      <c r="C24" s="19">
        <v>44641</v>
      </c>
      <c r="D24" s="17" t="s">
        <v>42</v>
      </c>
      <c r="E24" s="18" t="s">
        <v>43</v>
      </c>
      <c r="F24" s="8"/>
      <c r="G24" s="5"/>
    </row>
    <row r="25" spans="1:7" ht="60.75" customHeight="1" x14ac:dyDescent="0.25">
      <c r="A25" s="14" t="s">
        <v>97</v>
      </c>
      <c r="B25" s="25">
        <v>39187.5</v>
      </c>
      <c r="C25" s="19">
        <v>44650</v>
      </c>
      <c r="D25" s="17" t="s">
        <v>98</v>
      </c>
      <c r="E25" s="18" t="str">
        <f>"01800"</f>
        <v>01800</v>
      </c>
      <c r="F25" s="8"/>
      <c r="G25" s="5"/>
    </row>
    <row r="26" spans="1:7" ht="60.75" customHeight="1" x14ac:dyDescent="0.25">
      <c r="A26" s="14" t="s">
        <v>148</v>
      </c>
      <c r="B26" s="25">
        <v>39325.441666666666</v>
      </c>
      <c r="C26" s="19">
        <v>44650</v>
      </c>
      <c r="D26" s="17" t="s">
        <v>99</v>
      </c>
      <c r="E26" s="18">
        <v>30620</v>
      </c>
      <c r="F26" s="8"/>
      <c r="G26" s="5"/>
    </row>
    <row r="27" spans="1:7" ht="60.75" customHeight="1" x14ac:dyDescent="0.25">
      <c r="A27" s="14" t="s">
        <v>107</v>
      </c>
      <c r="B27" s="25">
        <v>39988.716666666667</v>
      </c>
      <c r="C27" s="19">
        <v>44650</v>
      </c>
      <c r="D27" s="17" t="s">
        <v>108</v>
      </c>
      <c r="E27" s="18">
        <v>30620</v>
      </c>
      <c r="F27" s="8"/>
      <c r="G27" s="5"/>
    </row>
    <row r="28" spans="1:7" ht="60.75" customHeight="1" x14ac:dyDescent="0.25">
      <c r="A28" s="32" t="s">
        <v>161</v>
      </c>
      <c r="B28" s="33">
        <v>29905.66</v>
      </c>
      <c r="C28" s="34">
        <v>44651</v>
      </c>
      <c r="D28" s="35" t="s">
        <v>162</v>
      </c>
      <c r="E28" s="36">
        <v>97224</v>
      </c>
      <c r="F28" s="8"/>
      <c r="G28" s="5"/>
    </row>
    <row r="29" spans="1:7" ht="60.75" customHeight="1" x14ac:dyDescent="0.25">
      <c r="A29" s="14" t="s">
        <v>36</v>
      </c>
      <c r="B29" s="25">
        <v>27120</v>
      </c>
      <c r="C29" s="19">
        <v>44651</v>
      </c>
      <c r="D29" s="17" t="s">
        <v>37</v>
      </c>
      <c r="E29" s="18">
        <v>69150</v>
      </c>
      <c r="F29" s="8"/>
      <c r="G29" s="5"/>
    </row>
    <row r="30" spans="1:7" ht="60.75" customHeight="1" x14ac:dyDescent="0.25">
      <c r="A30" s="14" t="s">
        <v>159</v>
      </c>
      <c r="B30" s="25">
        <v>37828.758333333339</v>
      </c>
      <c r="C30" s="19">
        <v>44652</v>
      </c>
      <c r="D30" s="17" t="s">
        <v>88</v>
      </c>
      <c r="E30" s="18">
        <v>31505</v>
      </c>
      <c r="F30" s="8"/>
      <c r="G30" s="5"/>
    </row>
    <row r="31" spans="1:7" ht="60.75" customHeight="1" x14ac:dyDescent="0.25">
      <c r="A31" s="14" t="s">
        <v>149</v>
      </c>
      <c r="B31" s="23">
        <v>28083</v>
      </c>
      <c r="C31" s="19">
        <v>44655</v>
      </c>
      <c r="D31" s="17" t="s">
        <v>15</v>
      </c>
      <c r="E31" s="24">
        <v>59300</v>
      </c>
      <c r="F31" s="8"/>
      <c r="G31" s="5"/>
    </row>
    <row r="32" spans="1:7" ht="60.75" customHeight="1" x14ac:dyDescent="0.25">
      <c r="A32" s="22" t="s">
        <v>153</v>
      </c>
      <c r="B32" s="23">
        <v>26000</v>
      </c>
      <c r="C32" s="19">
        <v>44671</v>
      </c>
      <c r="D32" s="17" t="s">
        <v>28</v>
      </c>
      <c r="E32" s="24">
        <v>30000</v>
      </c>
      <c r="F32" s="8"/>
      <c r="G32" s="5"/>
    </row>
    <row r="33" spans="1:7" ht="60.75" customHeight="1" x14ac:dyDescent="0.25">
      <c r="A33" s="14" t="s">
        <v>101</v>
      </c>
      <c r="B33" s="25">
        <v>39854.1</v>
      </c>
      <c r="C33" s="19">
        <v>44672</v>
      </c>
      <c r="D33" s="17" t="s">
        <v>102</v>
      </c>
      <c r="E33" s="18">
        <v>74370</v>
      </c>
      <c r="F33" s="8"/>
      <c r="G33" s="5"/>
    </row>
    <row r="34" spans="1:7" ht="60.75" customHeight="1" x14ac:dyDescent="0.25">
      <c r="A34" s="14" t="s">
        <v>50</v>
      </c>
      <c r="B34" s="25">
        <v>31896</v>
      </c>
      <c r="C34" s="19">
        <v>44673</v>
      </c>
      <c r="D34" s="17" t="s">
        <v>51</v>
      </c>
      <c r="E34" s="18">
        <v>77100</v>
      </c>
      <c r="F34" s="8"/>
      <c r="G34" s="5"/>
    </row>
    <row r="35" spans="1:7" ht="60.75" customHeight="1" x14ac:dyDescent="0.25">
      <c r="A35" s="26" t="s">
        <v>141</v>
      </c>
      <c r="B35" s="23">
        <v>38700</v>
      </c>
      <c r="C35" s="19">
        <v>44679</v>
      </c>
      <c r="D35" s="17" t="s">
        <v>142</v>
      </c>
      <c r="E35" s="18">
        <v>34430</v>
      </c>
      <c r="F35" s="8"/>
      <c r="G35" s="5"/>
    </row>
    <row r="36" spans="1:7" ht="60.75" customHeight="1" x14ac:dyDescent="0.25">
      <c r="A36" s="14" t="s">
        <v>55</v>
      </c>
      <c r="B36" s="25">
        <v>32340</v>
      </c>
      <c r="C36" s="19">
        <v>44683</v>
      </c>
      <c r="D36" s="17" t="s">
        <v>56</v>
      </c>
      <c r="E36" s="18">
        <v>95157</v>
      </c>
      <c r="F36" s="8"/>
      <c r="G36" s="5"/>
    </row>
    <row r="37" spans="1:7" ht="60.75" customHeight="1" x14ac:dyDescent="0.25">
      <c r="A37" s="14" t="s">
        <v>46</v>
      </c>
      <c r="B37" s="25">
        <v>30110.85</v>
      </c>
      <c r="C37" s="19">
        <v>44684</v>
      </c>
      <c r="D37" s="17" t="s">
        <v>47</v>
      </c>
      <c r="E37" s="18">
        <v>10200</v>
      </c>
      <c r="F37" s="8"/>
      <c r="G37" s="5"/>
    </row>
    <row r="38" spans="1:7" ht="60.75" customHeight="1" x14ac:dyDescent="0.25">
      <c r="A38" s="37" t="s">
        <v>128</v>
      </c>
      <c r="B38" s="38">
        <v>26664</v>
      </c>
      <c r="C38" s="34">
        <v>44693</v>
      </c>
      <c r="D38" s="35" t="s">
        <v>17</v>
      </c>
      <c r="E38" s="39">
        <v>13120</v>
      </c>
      <c r="F38" s="8"/>
      <c r="G38" s="5"/>
    </row>
    <row r="39" spans="1:7" ht="60.75" customHeight="1" x14ac:dyDescent="0.25">
      <c r="A39" s="37" t="s">
        <v>128</v>
      </c>
      <c r="B39" s="38">
        <v>28600</v>
      </c>
      <c r="C39" s="34">
        <v>44693</v>
      </c>
      <c r="D39" s="35" t="s">
        <v>18</v>
      </c>
      <c r="E39" s="39">
        <v>56038</v>
      </c>
      <c r="F39" s="8"/>
      <c r="G39" s="5"/>
    </row>
    <row r="40" spans="1:7" ht="60.75" customHeight="1" x14ac:dyDescent="0.25">
      <c r="A40" s="14" t="s">
        <v>135</v>
      </c>
      <c r="B40" s="23">
        <v>30342.333333333336</v>
      </c>
      <c r="C40" s="19">
        <v>44694</v>
      </c>
      <c r="D40" s="17" t="s">
        <v>8</v>
      </c>
      <c r="E40" s="18">
        <v>64600</v>
      </c>
      <c r="F40" s="8"/>
      <c r="G40" s="5"/>
    </row>
    <row r="41" spans="1:7" ht="60.75" customHeight="1" x14ac:dyDescent="0.25">
      <c r="A41" s="37" t="s">
        <v>154</v>
      </c>
      <c r="B41" s="38">
        <v>39850</v>
      </c>
      <c r="C41" s="34">
        <v>44694</v>
      </c>
      <c r="D41" s="35" t="s">
        <v>12</v>
      </c>
      <c r="E41" s="36">
        <v>30000</v>
      </c>
      <c r="F41" s="8"/>
      <c r="G41" s="5"/>
    </row>
    <row r="42" spans="1:7" ht="60.75" customHeight="1" x14ac:dyDescent="0.25">
      <c r="A42" s="27" t="s">
        <v>119</v>
      </c>
      <c r="B42" s="28">
        <v>29054</v>
      </c>
      <c r="C42" s="29">
        <v>44697</v>
      </c>
      <c r="D42" s="30" t="s">
        <v>120</v>
      </c>
      <c r="E42" s="24">
        <v>40120</v>
      </c>
      <c r="F42" s="8"/>
      <c r="G42" s="5"/>
    </row>
    <row r="43" spans="1:7" ht="60.75" customHeight="1" x14ac:dyDescent="0.25">
      <c r="A43" s="14" t="s">
        <v>91</v>
      </c>
      <c r="B43" s="25">
        <v>38086</v>
      </c>
      <c r="C43" s="19">
        <v>44700</v>
      </c>
      <c r="D43" s="17" t="s">
        <v>72</v>
      </c>
      <c r="E43" s="18">
        <v>94405</v>
      </c>
      <c r="F43" s="8"/>
      <c r="G43" s="5"/>
    </row>
    <row r="44" spans="1:7" ht="60.75" customHeight="1" x14ac:dyDescent="0.25">
      <c r="A44" s="14" t="s">
        <v>125</v>
      </c>
      <c r="B44" s="25">
        <v>33270</v>
      </c>
      <c r="C44" s="19">
        <v>44701</v>
      </c>
      <c r="D44" s="17" t="s">
        <v>66</v>
      </c>
      <c r="E44" s="18">
        <v>62130</v>
      </c>
      <c r="F44" s="8"/>
      <c r="G44" s="5"/>
    </row>
    <row r="45" spans="1:7" ht="60.75" customHeight="1" x14ac:dyDescent="0.25">
      <c r="A45" s="40" t="s">
        <v>121</v>
      </c>
      <c r="B45" s="41">
        <v>33551.199999999997</v>
      </c>
      <c r="C45" s="42">
        <v>44701</v>
      </c>
      <c r="D45" s="43" t="s">
        <v>122</v>
      </c>
      <c r="E45" s="44">
        <v>57420</v>
      </c>
      <c r="F45" s="8"/>
      <c r="G45" s="5"/>
    </row>
    <row r="46" spans="1:7" ht="60.75" customHeight="1" x14ac:dyDescent="0.25">
      <c r="A46" s="14" t="s">
        <v>38</v>
      </c>
      <c r="B46" s="25">
        <v>27998.391666666666</v>
      </c>
      <c r="C46" s="19">
        <v>44705</v>
      </c>
      <c r="D46" s="17" t="s">
        <v>143</v>
      </c>
      <c r="E46" s="18">
        <v>64210</v>
      </c>
      <c r="F46" s="8"/>
      <c r="G46" s="5"/>
    </row>
    <row r="47" spans="1:7" ht="60.75" customHeight="1" x14ac:dyDescent="0.25">
      <c r="A47" s="14" t="s">
        <v>116</v>
      </c>
      <c r="B47" s="15">
        <v>25520</v>
      </c>
      <c r="C47" s="16" t="s">
        <v>117</v>
      </c>
      <c r="D47" s="17" t="s">
        <v>118</v>
      </c>
      <c r="E47" s="18">
        <v>57000</v>
      </c>
      <c r="F47" s="8"/>
      <c r="G47" s="5"/>
    </row>
    <row r="48" spans="1:7" ht="60.75" customHeight="1" x14ac:dyDescent="0.25">
      <c r="A48" s="14" t="s">
        <v>81</v>
      </c>
      <c r="B48" s="25">
        <v>36146.9</v>
      </c>
      <c r="C48" s="19">
        <v>44729</v>
      </c>
      <c r="D48" s="17" t="s">
        <v>82</v>
      </c>
      <c r="E48" s="18">
        <v>59700</v>
      </c>
      <c r="F48" s="8"/>
      <c r="G48" s="5"/>
    </row>
    <row r="49" spans="1:7" ht="60.75" customHeight="1" x14ac:dyDescent="0.25">
      <c r="A49" s="14" t="s">
        <v>145</v>
      </c>
      <c r="B49" s="25">
        <v>25476</v>
      </c>
      <c r="C49" s="19">
        <v>44733</v>
      </c>
      <c r="D49" s="17" t="s">
        <v>33</v>
      </c>
      <c r="E49" s="18">
        <v>59000</v>
      </c>
      <c r="F49" s="8"/>
      <c r="G49" s="5"/>
    </row>
    <row r="50" spans="1:7" ht="60.75" customHeight="1" x14ac:dyDescent="0.25">
      <c r="A50" s="27" t="s">
        <v>123</v>
      </c>
      <c r="B50" s="28">
        <v>39969</v>
      </c>
      <c r="C50" s="19">
        <v>44733</v>
      </c>
      <c r="D50" s="20" t="s">
        <v>124</v>
      </c>
      <c r="E50" s="24">
        <v>95540</v>
      </c>
      <c r="F50" s="8"/>
      <c r="G50" s="5"/>
    </row>
    <row r="51" spans="1:7" ht="60.75" customHeight="1" x14ac:dyDescent="0.25">
      <c r="A51" s="14" t="s">
        <v>89</v>
      </c>
      <c r="B51" s="25">
        <v>37960</v>
      </c>
      <c r="C51" s="19">
        <v>44742</v>
      </c>
      <c r="D51" s="17" t="s">
        <v>90</v>
      </c>
      <c r="E51" s="18">
        <v>73190</v>
      </c>
      <c r="F51" s="8"/>
      <c r="G51" s="5"/>
    </row>
    <row r="52" spans="1:7" ht="60.75" customHeight="1" x14ac:dyDescent="0.25">
      <c r="A52" s="14" t="s">
        <v>94</v>
      </c>
      <c r="B52" s="25">
        <v>38777.9</v>
      </c>
      <c r="C52" s="19">
        <v>44746</v>
      </c>
      <c r="D52" s="17" t="s">
        <v>95</v>
      </c>
      <c r="E52" s="18">
        <v>59180</v>
      </c>
      <c r="F52" s="8"/>
      <c r="G52" s="5"/>
    </row>
    <row r="53" spans="1:7" ht="60.75" customHeight="1" x14ac:dyDescent="0.25">
      <c r="A53" s="14" t="s">
        <v>110</v>
      </c>
      <c r="B53" s="15">
        <v>27280</v>
      </c>
      <c r="C53" s="19">
        <v>44748</v>
      </c>
      <c r="D53" s="20" t="s">
        <v>111</v>
      </c>
      <c r="E53" s="18">
        <v>33400</v>
      </c>
      <c r="F53" s="8"/>
      <c r="G53" s="5"/>
    </row>
    <row r="54" spans="1:7" ht="60.75" customHeight="1" x14ac:dyDescent="0.25">
      <c r="A54" s="14" t="s">
        <v>31</v>
      </c>
      <c r="B54" s="25">
        <v>25063.5</v>
      </c>
      <c r="C54" s="19">
        <v>44760</v>
      </c>
      <c r="D54" s="17" t="s">
        <v>32</v>
      </c>
      <c r="E54" s="18">
        <v>97232</v>
      </c>
      <c r="F54" s="8"/>
      <c r="G54" s="5"/>
    </row>
    <row r="55" spans="1:7" ht="60.75" customHeight="1" x14ac:dyDescent="0.25">
      <c r="A55" s="22" t="s">
        <v>150</v>
      </c>
      <c r="B55" s="23">
        <v>32255</v>
      </c>
      <c r="C55" s="19">
        <v>44764</v>
      </c>
      <c r="D55" s="17" t="s">
        <v>19</v>
      </c>
      <c r="E55" s="24">
        <v>30000</v>
      </c>
      <c r="F55" s="8"/>
      <c r="G55" s="5"/>
    </row>
    <row r="56" spans="1:7" ht="60.75" customHeight="1" x14ac:dyDescent="0.25">
      <c r="A56" s="37" t="s">
        <v>132</v>
      </c>
      <c r="B56" s="38">
        <v>25640</v>
      </c>
      <c r="C56" s="34">
        <v>44775</v>
      </c>
      <c r="D56" s="35" t="s">
        <v>29</v>
      </c>
      <c r="E56" s="39">
        <v>30000</v>
      </c>
      <c r="F56" s="8"/>
      <c r="G56" s="5"/>
    </row>
    <row r="57" spans="1:7" ht="60.75" customHeight="1" x14ac:dyDescent="0.25">
      <c r="A57" s="14" t="s">
        <v>136</v>
      </c>
      <c r="B57" s="23">
        <v>25000</v>
      </c>
      <c r="C57" s="19">
        <v>44776</v>
      </c>
      <c r="D57" s="17" t="s">
        <v>9</v>
      </c>
      <c r="E57" s="18">
        <v>17190</v>
      </c>
      <c r="F57" s="8"/>
      <c r="G57" s="5"/>
    </row>
    <row r="58" spans="1:7" ht="60.75" customHeight="1" x14ac:dyDescent="0.25">
      <c r="A58" s="14" t="s">
        <v>53</v>
      </c>
      <c r="B58" s="25">
        <v>32081.183333333334</v>
      </c>
      <c r="C58" s="19">
        <v>44778</v>
      </c>
      <c r="D58" s="17" t="s">
        <v>54</v>
      </c>
      <c r="E58" s="18">
        <v>93208</v>
      </c>
      <c r="F58" s="8"/>
      <c r="G58" s="5"/>
    </row>
    <row r="59" spans="1:7" ht="60.75" customHeight="1" x14ac:dyDescent="0.25">
      <c r="A59" s="14" t="s">
        <v>147</v>
      </c>
      <c r="B59" s="25">
        <v>39047</v>
      </c>
      <c r="C59" s="19">
        <v>44790</v>
      </c>
      <c r="D59" s="17" t="s">
        <v>96</v>
      </c>
      <c r="E59" s="18">
        <v>17220</v>
      </c>
      <c r="F59" s="8"/>
      <c r="G59" s="5"/>
    </row>
    <row r="60" spans="1:7" ht="60.75" customHeight="1" x14ac:dyDescent="0.25">
      <c r="A60" s="22" t="s">
        <v>20</v>
      </c>
      <c r="B60" s="23">
        <v>26000</v>
      </c>
      <c r="C60" s="19">
        <v>44790</v>
      </c>
      <c r="D60" s="17" t="s">
        <v>151</v>
      </c>
      <c r="E60" s="24" t="s">
        <v>129</v>
      </c>
      <c r="F60" s="8"/>
      <c r="G60" s="5"/>
    </row>
    <row r="61" spans="1:7" ht="60.75" customHeight="1" x14ac:dyDescent="0.25">
      <c r="A61" s="14" t="s">
        <v>103</v>
      </c>
      <c r="B61" s="25">
        <v>39900</v>
      </c>
      <c r="C61" s="19">
        <v>44804</v>
      </c>
      <c r="D61" s="17" t="s">
        <v>104</v>
      </c>
      <c r="E61" s="18" t="str">
        <f>"08190"</f>
        <v>08190</v>
      </c>
      <c r="F61" s="8"/>
      <c r="G61" s="5"/>
    </row>
    <row r="62" spans="1:7" ht="60.75" customHeight="1" x14ac:dyDescent="0.25">
      <c r="A62" s="37" t="s">
        <v>158</v>
      </c>
      <c r="B62" s="38">
        <v>28477</v>
      </c>
      <c r="C62" s="34">
        <v>44812</v>
      </c>
      <c r="D62" s="35" t="s">
        <v>16</v>
      </c>
      <c r="E62" s="39">
        <v>20167</v>
      </c>
      <c r="F62" s="8"/>
      <c r="G62" s="5"/>
    </row>
    <row r="63" spans="1:7" ht="60.75" customHeight="1" x14ac:dyDescent="0.25">
      <c r="A63" s="14" t="s">
        <v>137</v>
      </c>
      <c r="B63" s="23">
        <v>28553.583333333336</v>
      </c>
      <c r="C63" s="19">
        <v>44830</v>
      </c>
      <c r="D63" s="17" t="s">
        <v>10</v>
      </c>
      <c r="E63" s="18">
        <v>97118</v>
      </c>
      <c r="F63" s="8"/>
      <c r="G63" s="5"/>
    </row>
    <row r="64" spans="1:7" ht="60.75" customHeight="1" x14ac:dyDescent="0.25">
      <c r="A64" s="14" t="s">
        <v>75</v>
      </c>
      <c r="B64" s="25">
        <v>33872</v>
      </c>
      <c r="C64" s="19">
        <v>44841</v>
      </c>
      <c r="D64" s="17" t="s">
        <v>76</v>
      </c>
      <c r="E64" s="18">
        <v>83140</v>
      </c>
      <c r="F64" s="8"/>
      <c r="G64" s="5"/>
    </row>
    <row r="65" spans="1:7" ht="60.75" customHeight="1" x14ac:dyDescent="0.25">
      <c r="A65" s="14" t="s">
        <v>100</v>
      </c>
      <c r="B65" s="25">
        <v>39625</v>
      </c>
      <c r="C65" s="19">
        <v>44855</v>
      </c>
      <c r="D65" s="17" t="s">
        <v>74</v>
      </c>
      <c r="E65" s="18" t="str">
        <f>"02880"</f>
        <v>02880</v>
      </c>
      <c r="F65" s="8"/>
      <c r="G65" s="5"/>
    </row>
    <row r="66" spans="1:7" ht="60.75" customHeight="1" x14ac:dyDescent="0.25">
      <c r="A66" s="14" t="s">
        <v>85</v>
      </c>
      <c r="B66" s="25">
        <v>36554.300000000003</v>
      </c>
      <c r="C66" s="19">
        <v>44874</v>
      </c>
      <c r="D66" s="17" t="s">
        <v>86</v>
      </c>
      <c r="E66" s="18">
        <v>57365</v>
      </c>
      <c r="F66" s="8"/>
      <c r="G66" s="5"/>
    </row>
    <row r="67" spans="1:7" ht="60.75" customHeight="1" x14ac:dyDescent="0.25">
      <c r="A67" s="14" t="s">
        <v>71</v>
      </c>
      <c r="B67" s="25">
        <v>33510</v>
      </c>
      <c r="C67" s="19">
        <v>44879</v>
      </c>
      <c r="D67" s="17" t="s">
        <v>72</v>
      </c>
      <c r="E67" s="18">
        <v>94400</v>
      </c>
      <c r="F67" s="8"/>
      <c r="G67" s="5"/>
    </row>
    <row r="68" spans="1:7" ht="60.75" customHeight="1" x14ac:dyDescent="0.25">
      <c r="A68" s="14" t="s">
        <v>57</v>
      </c>
      <c r="B68" s="25">
        <v>32427.000000000004</v>
      </c>
      <c r="C68" s="19">
        <v>44894</v>
      </c>
      <c r="D68" s="17" t="s">
        <v>58</v>
      </c>
      <c r="E68" s="18" t="s">
        <v>59</v>
      </c>
      <c r="F68" s="8"/>
      <c r="G68" s="5"/>
    </row>
    <row r="69" spans="1:7" ht="60.75" customHeight="1" x14ac:dyDescent="0.25">
      <c r="A69" s="14" t="s">
        <v>67</v>
      </c>
      <c r="B69" s="25">
        <v>33327.9</v>
      </c>
      <c r="C69" s="19">
        <v>44894</v>
      </c>
      <c r="D69" s="17" t="s">
        <v>68</v>
      </c>
      <c r="E69" s="18">
        <v>31860</v>
      </c>
      <c r="F69" s="8"/>
      <c r="G69" s="5"/>
    </row>
    <row r="70" spans="1:7" ht="60.75" customHeight="1" x14ac:dyDescent="0.25">
      <c r="A70" s="14" t="s">
        <v>41</v>
      </c>
      <c r="B70" s="25">
        <v>29275</v>
      </c>
      <c r="C70" s="19">
        <v>44897</v>
      </c>
      <c r="D70" s="17" t="s">
        <v>42</v>
      </c>
      <c r="E70" s="18" t="s">
        <v>43</v>
      </c>
      <c r="F70" s="8"/>
      <c r="G70" s="5"/>
    </row>
    <row r="71" spans="1:7" ht="60.75" customHeight="1" x14ac:dyDescent="0.25">
      <c r="A71" s="14" t="s">
        <v>64</v>
      </c>
      <c r="B71" s="25">
        <v>33250</v>
      </c>
      <c r="C71" s="19">
        <v>44902</v>
      </c>
      <c r="D71" s="17" t="s">
        <v>65</v>
      </c>
      <c r="E71" s="18">
        <v>94100</v>
      </c>
      <c r="F71" s="8"/>
      <c r="G71" s="5"/>
    </row>
    <row r="72" spans="1:7" ht="60.75" customHeight="1" x14ac:dyDescent="0.25">
      <c r="A72" s="14" t="s">
        <v>105</v>
      </c>
      <c r="B72" s="25">
        <v>39900</v>
      </c>
      <c r="C72" s="19">
        <v>44902</v>
      </c>
      <c r="D72" s="17" t="s">
        <v>106</v>
      </c>
      <c r="E72" s="18">
        <v>95420</v>
      </c>
      <c r="F72" s="8"/>
      <c r="G72" s="5"/>
    </row>
    <row r="73" spans="1:7" ht="60.75" customHeight="1" x14ac:dyDescent="0.25">
      <c r="A73" s="22" t="s">
        <v>126</v>
      </c>
      <c r="B73" s="23">
        <v>39998</v>
      </c>
      <c r="C73" s="19">
        <v>44902</v>
      </c>
      <c r="D73" s="17" t="s">
        <v>21</v>
      </c>
      <c r="E73" s="24">
        <v>92230</v>
      </c>
      <c r="F73" s="8"/>
      <c r="G73" s="5"/>
    </row>
    <row r="74" spans="1:7" ht="60.75" customHeight="1" x14ac:dyDescent="0.25">
      <c r="A74" s="14" t="s">
        <v>62</v>
      </c>
      <c r="B74" s="25">
        <v>33080</v>
      </c>
      <c r="C74" s="19">
        <v>44904</v>
      </c>
      <c r="D74" s="17" t="s">
        <v>63</v>
      </c>
      <c r="E74" s="18">
        <v>64600</v>
      </c>
      <c r="F74" s="8"/>
      <c r="G74" s="5"/>
    </row>
    <row r="75" spans="1:7" ht="60.75" customHeight="1" x14ac:dyDescent="0.25">
      <c r="A75" s="14" t="s">
        <v>69</v>
      </c>
      <c r="B75" s="25">
        <v>33497.800000000003</v>
      </c>
      <c r="C75" s="19">
        <v>44904</v>
      </c>
      <c r="D75" s="17" t="s">
        <v>70</v>
      </c>
      <c r="E75" s="18">
        <v>78990</v>
      </c>
      <c r="F75" s="8"/>
      <c r="G75" s="5"/>
    </row>
    <row r="76" spans="1:7" ht="60.75" customHeight="1" x14ac:dyDescent="0.25">
      <c r="A76" s="22" t="s">
        <v>22</v>
      </c>
      <c r="B76" s="23">
        <v>25662</v>
      </c>
      <c r="C76" s="19">
        <v>44908</v>
      </c>
      <c r="D76" s="17" t="s">
        <v>23</v>
      </c>
      <c r="E76" s="24">
        <v>31055</v>
      </c>
      <c r="F76" s="8"/>
      <c r="G76" s="5"/>
    </row>
    <row r="77" spans="1:7" ht="60.75" customHeight="1" x14ac:dyDescent="0.25">
      <c r="A77" s="14" t="s">
        <v>73</v>
      </c>
      <c r="B77" s="25">
        <v>33612.916666666672</v>
      </c>
      <c r="C77" s="19">
        <v>44911</v>
      </c>
      <c r="D77" s="17" t="s">
        <v>74</v>
      </c>
      <c r="E77" s="18" t="str">
        <f>"02880"</f>
        <v>02880</v>
      </c>
      <c r="F77" s="8"/>
      <c r="G77" s="5"/>
    </row>
    <row r="78" spans="1:7" ht="60.75" customHeight="1" x14ac:dyDescent="0.25">
      <c r="A78" s="37" t="s">
        <v>127</v>
      </c>
      <c r="B78" s="38">
        <v>39900</v>
      </c>
      <c r="C78" s="34">
        <v>44914</v>
      </c>
      <c r="D78" s="35" t="s">
        <v>24</v>
      </c>
      <c r="E78" s="39">
        <v>95120</v>
      </c>
      <c r="F78" s="8"/>
      <c r="G78" s="5"/>
    </row>
    <row r="79" spans="1:7" ht="60.75" customHeight="1" x14ac:dyDescent="0.25">
      <c r="A79" s="22" t="s">
        <v>25</v>
      </c>
      <c r="B79" s="23">
        <v>39900</v>
      </c>
      <c r="C79" s="19">
        <v>44914</v>
      </c>
      <c r="D79" s="17" t="s">
        <v>24</v>
      </c>
      <c r="E79" s="24">
        <v>95120</v>
      </c>
      <c r="F79" s="8"/>
      <c r="G79" s="5"/>
    </row>
    <row r="80" spans="1:7" ht="60.75" customHeight="1" x14ac:dyDescent="0.25">
      <c r="A80" s="37" t="s">
        <v>156</v>
      </c>
      <c r="B80" s="38">
        <v>28000</v>
      </c>
      <c r="C80" s="34">
        <v>44914</v>
      </c>
      <c r="D80" s="35" t="s">
        <v>26</v>
      </c>
      <c r="E80" s="39">
        <v>75737</v>
      </c>
      <c r="F80" s="8"/>
      <c r="G80" s="5"/>
    </row>
    <row r="81" spans="1:7" ht="60.75" customHeight="1" x14ac:dyDescent="0.25">
      <c r="A81" s="22" t="s">
        <v>157</v>
      </c>
      <c r="B81" s="23">
        <v>39500</v>
      </c>
      <c r="C81" s="19">
        <v>44914</v>
      </c>
      <c r="D81" s="17" t="s">
        <v>27</v>
      </c>
      <c r="E81" s="24">
        <v>67170</v>
      </c>
      <c r="F81" s="8"/>
      <c r="G81" s="5"/>
    </row>
    <row r="82" spans="1:7" ht="60.75" customHeight="1" x14ac:dyDescent="0.25">
      <c r="A82" s="14" t="s">
        <v>39</v>
      </c>
      <c r="B82" s="25">
        <v>29070</v>
      </c>
      <c r="C82" s="19">
        <v>44922</v>
      </c>
      <c r="D82" s="17" t="s">
        <v>40</v>
      </c>
      <c r="E82" s="18">
        <v>59270</v>
      </c>
      <c r="F82" s="8"/>
      <c r="G82" s="5"/>
    </row>
  </sheetData>
  <sortState ref="A2:E82">
    <sortCondition ref="C2:C8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essentielles VDEF</vt:lpstr>
    </vt:vector>
  </TitlesOfParts>
  <Company>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ROUSSEAU Constant</dc:creator>
  <cp:lastModifiedBy>QUENOUILLE Melodie</cp:lastModifiedBy>
  <dcterms:created xsi:type="dcterms:W3CDTF">2021-06-08T14:44:59Z</dcterms:created>
  <dcterms:modified xsi:type="dcterms:W3CDTF">2023-02-24T10:52:44Z</dcterms:modified>
</cp:coreProperties>
</file>