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Notice" sheetId="1" r:id="rId1"/>
    <sheet name="tab1" sheetId="2" r:id="rId2"/>
  </sheets>
  <definedNames>
    <definedName name="_xlnm.Print_Area" localSheetId="1">'tab1'!$A$1:$H$54</definedName>
  </definedNames>
  <calcPr fullCalcOnLoad="1"/>
</workbook>
</file>

<file path=xl/sharedStrings.xml><?xml version="1.0" encoding="utf-8"?>
<sst xmlns="http://schemas.openxmlformats.org/spreadsheetml/2006/main" count="57" uniqueCount="57">
  <si>
    <t>(France métropolitaine + DOM)</t>
  </si>
  <si>
    <t xml:space="preserve">LP </t>
  </si>
  <si>
    <t>LEGT</t>
  </si>
  <si>
    <t>% femmes</t>
  </si>
  <si>
    <t xml:space="preserve">Philosophie </t>
  </si>
  <si>
    <t xml:space="preserve">Lettres </t>
  </si>
  <si>
    <t xml:space="preserve">Langues </t>
  </si>
  <si>
    <t xml:space="preserve">Sciences économiques et sociales </t>
  </si>
  <si>
    <t xml:space="preserve">Mathématiques </t>
  </si>
  <si>
    <t xml:space="preserve">Education musicale </t>
  </si>
  <si>
    <t xml:space="preserve">Arts plastiques </t>
  </si>
  <si>
    <t xml:space="preserve">Métiers des arts appliqués </t>
  </si>
  <si>
    <t xml:space="preserve">Education physique et sportive </t>
  </si>
  <si>
    <t>Total domaines disciplinaires</t>
  </si>
  <si>
    <t xml:space="preserve">Technologie </t>
  </si>
  <si>
    <t xml:space="preserve">Génie industriel </t>
  </si>
  <si>
    <t xml:space="preserve">Génie chimique </t>
  </si>
  <si>
    <t xml:space="preserve">Génie civil </t>
  </si>
  <si>
    <t xml:space="preserve">Génie thermique </t>
  </si>
  <si>
    <t xml:space="preserve">Génie mécanique </t>
  </si>
  <si>
    <t xml:space="preserve">Génie électrique </t>
  </si>
  <si>
    <t xml:space="preserve">Hôtellerie : techniques culinaires </t>
  </si>
  <si>
    <t>Industries graphiques</t>
  </si>
  <si>
    <t>Autres activités : conduite, navigation</t>
  </si>
  <si>
    <t>Métiers d'arts, de l'artisanat et spécifiques</t>
  </si>
  <si>
    <t>EFS-Employé technique des collectivités</t>
  </si>
  <si>
    <t>Paramédical et social-Soins personnels</t>
  </si>
  <si>
    <t>Economie et gestion</t>
  </si>
  <si>
    <t>Hôtellerie : services, tourisme</t>
  </si>
  <si>
    <t xml:space="preserve">Enseignement non spécialisé </t>
  </si>
  <si>
    <t>des personnels enseignant du second degré, à l'exception des pivots : activités non spécialisées, encadrement des ateliers, biotechnologie - santé -</t>
  </si>
  <si>
    <t xml:space="preserve">environnement - collectivité et hôtellerie - tourisme dont les disciplines ont été rattachées à des domaines de  spécialités différents, en cohérence avec la </t>
  </si>
  <si>
    <t>nomenclature des spécialités de formation en vigueur depuis septembre 1994.</t>
  </si>
  <si>
    <t>Encadrement des ateliers : industrie (1)</t>
  </si>
  <si>
    <t>Sciences techniques industrielles</t>
  </si>
  <si>
    <t>Total (2)</t>
  </si>
  <si>
    <t>Domaines disciplinaires</t>
  </si>
  <si>
    <t>Ensemble</t>
  </si>
  <si>
    <t>Sources : MENJVA-MESR DEPP / Bases relais.</t>
  </si>
  <si>
    <t>[1] Répartition des enseignants du second degré public devant élèves par groupe de disciplines en 2010-2011</t>
  </si>
  <si>
    <t xml:space="preserve">Physique-chimie </t>
  </si>
  <si>
    <t xml:space="preserve">Biologie-géologie </t>
  </si>
  <si>
    <t xml:space="preserve">Histoire-géographie </t>
  </si>
  <si>
    <t xml:space="preserve">Biotechnologie-génie biologique et biochimie </t>
  </si>
  <si>
    <t>Biotechnologie-santé-environnement-génie biologique</t>
  </si>
  <si>
    <t>Informatique-télématique</t>
  </si>
  <si>
    <t>(1) Encadrement des ateliers, seuls les chefs de travaux effectuant au moins 1 heure d'enseignement sont comptabilisés.</t>
  </si>
  <si>
    <t>(2) Les vacataires ne sont pas comptabilisés.</t>
  </si>
  <si>
    <t>% non-titulaires</t>
  </si>
  <si>
    <t>Domaines de la production</t>
  </si>
  <si>
    <t>Total domaines de la production</t>
  </si>
  <si>
    <t>Domaines des services</t>
  </si>
  <si>
    <t xml:space="preserve">Total domaines des services </t>
  </si>
  <si>
    <t>Remarque - Les regroupements de disciplines correspondent en général à la nomenclature des "pivots" du système d'information Emplois-Postes-Personnels</t>
  </si>
  <si>
    <t>RERS 9.10 - Les enseignants du second degré public par discipline</t>
  </si>
  <si>
    <t>Collège et SEGPA</t>
  </si>
  <si>
    <t>http://www.education.gouv.fr/statistiques/rers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</si>
</sst>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#,##0.00000"/>
    <numFmt numFmtId="182" formatCode="#,##0.0"/>
    <numFmt numFmtId="183" formatCode="0.0%"/>
    <numFmt numFmtId="184" formatCode="_-* #,##0.0\ _F_-;\-* #,##0.0\ _F_-;_-* &quot;-&quot;??\ _F_-;_-@_-"/>
    <numFmt numFmtId="185" formatCode="_-* #,##0\ _F_-;\-* #,##0\ _F_-;_-* &quot;-&quot;??\ _F_-;_-@_-"/>
    <numFmt numFmtId="186" formatCode="&quot;Vrai&quot;;&quot;Vrai&quot;;&quot;Faux&quot;"/>
    <numFmt numFmtId="187" formatCode="&quot;Actif&quot;;&quot;Actif&quot;;&quot;Inactif&quot;"/>
  </numFmts>
  <fonts count="18"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sz val="8"/>
      <name val="MS Sans Serif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b/>
      <sz val="8.5"/>
      <name val="MS Sans Serif"/>
      <family val="0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21" applyFont="1">
      <alignment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7" fillId="0" borderId="0" xfId="21" applyFont="1" applyBorder="1" applyAlignment="1" quotePrefix="1">
      <alignment horizontal="left"/>
      <protection/>
    </xf>
    <xf numFmtId="0" fontId="7" fillId="0" borderId="0" xfId="21" applyFont="1" applyBorder="1" applyAlignment="1">
      <alignment horizontal="left"/>
      <protection/>
    </xf>
    <xf numFmtId="0" fontId="7" fillId="0" borderId="0" xfId="21" applyFont="1" applyAlignment="1" quotePrefix="1">
      <alignment horizontal="left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21" applyFont="1" applyAlignment="1" quotePrefix="1">
      <alignment horizontal="left"/>
      <protection/>
    </xf>
    <xf numFmtId="0" fontId="7" fillId="0" borderId="0" xfId="21" applyFont="1">
      <alignment/>
      <protection/>
    </xf>
    <xf numFmtId="183" fontId="2" fillId="0" borderId="0" xfId="22" applyNumberFormat="1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185" fontId="2" fillId="0" borderId="0" xfId="17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/>
    </xf>
    <xf numFmtId="180" fontId="2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 vertical="top" wrapText="1"/>
    </xf>
    <xf numFmtId="180" fontId="14" fillId="0" borderId="1" xfId="0" applyNumberFormat="1" applyFont="1" applyFill="1" applyBorder="1" applyAlignment="1">
      <alignment horizontal="right" vertical="top" wrapText="1"/>
    </xf>
    <xf numFmtId="180" fontId="14" fillId="0" borderId="0" xfId="0" applyNumberFormat="1" applyFont="1" applyFill="1" applyBorder="1" applyAlignment="1">
      <alignment horizontal="right" vertical="top" wrapText="1"/>
    </xf>
    <xf numFmtId="3" fontId="12" fillId="0" borderId="0" xfId="0" applyNumberFormat="1" applyFont="1" applyFill="1" applyBorder="1" applyAlignment="1">
      <alignment horizontal="right" wrapText="1"/>
    </xf>
    <xf numFmtId="180" fontId="12" fillId="0" borderId="1" xfId="0" applyNumberFormat="1" applyFont="1" applyFill="1" applyBorder="1" applyAlignment="1">
      <alignment horizontal="right" wrapText="1"/>
    </xf>
    <xf numFmtId="180" fontId="12" fillId="0" borderId="0" xfId="0" applyNumberFormat="1" applyFont="1" applyFill="1" applyBorder="1" applyAlignment="1">
      <alignment horizontal="right" wrapText="1"/>
    </xf>
    <xf numFmtId="180" fontId="2" fillId="0" borderId="1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vertical="center" wrapText="1"/>
    </xf>
    <xf numFmtId="180" fontId="14" fillId="0" borderId="1" xfId="0" applyNumberFormat="1" applyFont="1" applyFill="1" applyBorder="1" applyAlignment="1">
      <alignment horizontal="right" vertical="center" wrapText="1"/>
    </xf>
    <xf numFmtId="180" fontId="14" fillId="0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wrapText="1"/>
    </xf>
    <xf numFmtId="180" fontId="10" fillId="2" borderId="1" xfId="0" applyNumberFormat="1" applyFont="1" applyFill="1" applyBorder="1" applyAlignment="1">
      <alignment horizontal="right" wrapText="1"/>
    </xf>
    <xf numFmtId="180" fontId="10" fillId="2" borderId="0" xfId="0" applyNumberFormat="1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right" vertical="top" wrapText="1"/>
    </xf>
    <xf numFmtId="0" fontId="15" fillId="0" borderId="0" xfId="0" applyFont="1" applyFill="1" applyAlignment="1">
      <alignment/>
    </xf>
    <xf numFmtId="0" fontId="16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5" fillId="0" borderId="0" xfId="15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Alignment="1">
      <alignment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9_1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45" customWidth="1"/>
  </cols>
  <sheetData>
    <row r="1" s="42" customFormat="1" ht="282.75" customHeight="1">
      <c r="A1" s="41"/>
    </row>
    <row r="2" s="44" customFormat="1" ht="12.75">
      <c r="A2" s="43" t="s">
        <v>56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3" sqref="A3"/>
    </sheetView>
  </sheetViews>
  <sheetFormatPr defaultColWidth="11.421875" defaultRowHeight="12.75"/>
  <cols>
    <col min="1" max="1" width="44.8515625" style="1" customWidth="1"/>
    <col min="2" max="2" width="8.00390625" style="4" customWidth="1"/>
    <col min="3" max="3" width="8.28125" style="4" customWidth="1"/>
    <col min="4" max="4" width="8.140625" style="4" customWidth="1"/>
    <col min="5" max="5" width="7.7109375" style="4" customWidth="1"/>
    <col min="6" max="6" width="7.57421875" style="4" customWidth="1"/>
    <col min="7" max="7" width="7.7109375" style="4" customWidth="1"/>
    <col min="8" max="8" width="8.00390625" style="1" customWidth="1"/>
    <col min="9" max="10" width="11.421875" style="1" customWidth="1"/>
    <col min="11" max="11" width="11.421875" style="9" customWidth="1"/>
    <col min="12" max="16384" width="11.421875" style="1" customWidth="1"/>
  </cols>
  <sheetData>
    <row r="1" ht="15">
      <c r="A1" s="40" t="s">
        <v>54</v>
      </c>
    </row>
    <row r="2" ht="17.25" customHeight="1">
      <c r="A2" s="11" t="s">
        <v>39</v>
      </c>
    </row>
    <row r="3" ht="11.25">
      <c r="A3" s="12" t="s">
        <v>0</v>
      </c>
    </row>
    <row r="4" spans="1:13" ht="12">
      <c r="A4" s="2"/>
      <c r="I4" s="9"/>
      <c r="J4" s="3"/>
      <c r="K4" s="10"/>
      <c r="L4" s="3"/>
      <c r="M4" s="3"/>
    </row>
    <row r="5" spans="1:10" s="3" customFormat="1" ht="33.75">
      <c r="A5" s="38"/>
      <c r="B5" s="38" t="s">
        <v>55</v>
      </c>
      <c r="C5" s="38" t="s">
        <v>1</v>
      </c>
      <c r="D5" s="38" t="s">
        <v>2</v>
      </c>
      <c r="E5" s="38" t="s">
        <v>35</v>
      </c>
      <c r="F5" s="39" t="s">
        <v>3</v>
      </c>
      <c r="G5" s="38" t="s">
        <v>48</v>
      </c>
      <c r="H5" s="1"/>
      <c r="I5" s="1"/>
      <c r="J5" s="1"/>
    </row>
    <row r="6" spans="1:9" s="3" customFormat="1" ht="12">
      <c r="A6" s="16" t="s">
        <v>36</v>
      </c>
      <c r="B6" s="18"/>
      <c r="C6" s="18"/>
      <c r="D6" s="18"/>
      <c r="E6" s="18"/>
      <c r="F6" s="19"/>
      <c r="G6" s="18"/>
      <c r="H6" s="1"/>
      <c r="I6" s="9"/>
    </row>
    <row r="7" spans="1:9" s="3" customFormat="1" ht="12">
      <c r="A7" s="14" t="s">
        <v>4</v>
      </c>
      <c r="B7" s="5">
        <v>2</v>
      </c>
      <c r="C7" s="20">
        <v>12</v>
      </c>
      <c r="D7" s="20">
        <v>3722</v>
      </c>
      <c r="E7" s="21">
        <f aca="true" t="shared" si="0" ref="E7:E19">SUM(B7:D7)</f>
        <v>3736</v>
      </c>
      <c r="F7" s="22">
        <v>38.5</v>
      </c>
      <c r="G7" s="23">
        <v>3.3</v>
      </c>
      <c r="H7" s="1"/>
      <c r="I7" s="9"/>
    </row>
    <row r="8" spans="1:9" s="3" customFormat="1" ht="12">
      <c r="A8" s="14" t="s">
        <v>5</v>
      </c>
      <c r="B8" s="5">
        <v>31586</v>
      </c>
      <c r="C8" s="20">
        <v>10324</v>
      </c>
      <c r="D8" s="20">
        <v>15423</v>
      </c>
      <c r="E8" s="21">
        <f t="shared" si="0"/>
        <v>57333</v>
      </c>
      <c r="F8" s="22">
        <v>78.4</v>
      </c>
      <c r="G8" s="23">
        <v>3.2</v>
      </c>
      <c r="H8" s="1"/>
      <c r="I8" s="9"/>
    </row>
    <row r="9" spans="1:9" s="3" customFormat="1" ht="12">
      <c r="A9" s="14" t="s">
        <v>6</v>
      </c>
      <c r="B9" s="5">
        <v>31824</v>
      </c>
      <c r="C9" s="20">
        <v>175</v>
      </c>
      <c r="D9" s="20">
        <v>21456</v>
      </c>
      <c r="E9" s="21">
        <f t="shared" si="0"/>
        <v>53455</v>
      </c>
      <c r="F9" s="22">
        <v>82.9</v>
      </c>
      <c r="G9" s="23">
        <v>2.9</v>
      </c>
      <c r="H9" s="1"/>
      <c r="I9" s="9"/>
    </row>
    <row r="10" spans="1:9" s="3" customFormat="1" ht="12">
      <c r="A10" s="14" t="s">
        <v>42</v>
      </c>
      <c r="B10" s="5">
        <v>17370</v>
      </c>
      <c r="C10" s="20">
        <v>28</v>
      </c>
      <c r="D10" s="20">
        <v>9551</v>
      </c>
      <c r="E10" s="21">
        <f t="shared" si="0"/>
        <v>26949</v>
      </c>
      <c r="F10" s="22">
        <v>51.6</v>
      </c>
      <c r="G10" s="23">
        <v>1.2</v>
      </c>
      <c r="H10" s="1"/>
      <c r="I10" s="9"/>
    </row>
    <row r="11" spans="1:9" s="3" customFormat="1" ht="12">
      <c r="A11" s="14" t="s">
        <v>7</v>
      </c>
      <c r="B11" s="4"/>
      <c r="C11" s="20">
        <v>6</v>
      </c>
      <c r="D11" s="20">
        <v>3858</v>
      </c>
      <c r="E11" s="21">
        <f t="shared" si="0"/>
        <v>3864</v>
      </c>
      <c r="F11" s="22">
        <v>48.6</v>
      </c>
      <c r="G11" s="23">
        <v>5</v>
      </c>
      <c r="H11" s="1"/>
      <c r="I11" s="9"/>
    </row>
    <row r="12" spans="1:9" s="3" customFormat="1" ht="12">
      <c r="A12" s="14" t="s">
        <v>8</v>
      </c>
      <c r="B12" s="5">
        <v>22970</v>
      </c>
      <c r="C12" s="20">
        <v>5203</v>
      </c>
      <c r="D12" s="20">
        <v>16192</v>
      </c>
      <c r="E12" s="21">
        <f t="shared" si="0"/>
        <v>44365</v>
      </c>
      <c r="F12" s="22">
        <v>45.7</v>
      </c>
      <c r="G12" s="23">
        <v>3</v>
      </c>
      <c r="H12" s="1"/>
      <c r="I12" s="9"/>
    </row>
    <row r="13" spans="1:9" s="3" customFormat="1" ht="12">
      <c r="A13" s="14" t="s">
        <v>40</v>
      </c>
      <c r="B13" s="5">
        <v>7604</v>
      </c>
      <c r="C13" s="20">
        <v>46</v>
      </c>
      <c r="D13" s="20">
        <v>12473</v>
      </c>
      <c r="E13" s="21">
        <f t="shared" si="0"/>
        <v>20123</v>
      </c>
      <c r="F13" s="22">
        <v>42.5</v>
      </c>
      <c r="G13" s="23">
        <v>0.5</v>
      </c>
      <c r="H13" s="1"/>
      <c r="I13" s="9"/>
    </row>
    <row r="14" spans="1:9" s="3" customFormat="1" ht="12">
      <c r="A14" s="14" t="s">
        <v>41</v>
      </c>
      <c r="B14" s="5">
        <v>10359</v>
      </c>
      <c r="C14" s="20">
        <v>12</v>
      </c>
      <c r="D14" s="20">
        <v>6170</v>
      </c>
      <c r="E14" s="21">
        <f t="shared" si="0"/>
        <v>16541</v>
      </c>
      <c r="F14" s="22">
        <v>64.8</v>
      </c>
      <c r="G14" s="23">
        <v>1.4</v>
      </c>
      <c r="H14" s="1"/>
      <c r="I14" s="9"/>
    </row>
    <row r="15" spans="1:9" s="3" customFormat="1" ht="12">
      <c r="A15" s="14" t="s">
        <v>9</v>
      </c>
      <c r="B15" s="5">
        <v>5856</v>
      </c>
      <c r="C15" s="20">
        <v>1</v>
      </c>
      <c r="D15" s="20">
        <v>195</v>
      </c>
      <c r="E15" s="21">
        <f t="shared" si="0"/>
        <v>6052</v>
      </c>
      <c r="F15" s="22">
        <v>58.1</v>
      </c>
      <c r="G15" s="23">
        <v>3.8</v>
      </c>
      <c r="H15" s="1"/>
      <c r="I15" s="9"/>
    </row>
    <row r="16" spans="1:9" s="3" customFormat="1" ht="12">
      <c r="A16" s="14" t="s">
        <v>10</v>
      </c>
      <c r="B16" s="5">
        <v>5760</v>
      </c>
      <c r="C16" s="20">
        <v>3</v>
      </c>
      <c r="D16" s="20">
        <v>478</v>
      </c>
      <c r="E16" s="21">
        <f t="shared" si="0"/>
        <v>6241</v>
      </c>
      <c r="F16" s="22">
        <v>63.7</v>
      </c>
      <c r="G16" s="23">
        <v>10.5</v>
      </c>
      <c r="H16" s="1"/>
      <c r="I16" s="9"/>
    </row>
    <row r="17" spans="1:10" s="3" customFormat="1" ht="12">
      <c r="A17" s="14" t="s">
        <v>11</v>
      </c>
      <c r="B17" s="5">
        <v>2</v>
      </c>
      <c r="C17" s="20">
        <v>1822</v>
      </c>
      <c r="D17" s="20">
        <v>1617</v>
      </c>
      <c r="E17" s="21">
        <f t="shared" si="0"/>
        <v>3441</v>
      </c>
      <c r="F17" s="22">
        <v>62.2</v>
      </c>
      <c r="G17" s="23">
        <v>18.5</v>
      </c>
      <c r="H17" s="1"/>
      <c r="I17" s="1"/>
      <c r="J17" s="1"/>
    </row>
    <row r="18" spans="1:11" s="3" customFormat="1" ht="12">
      <c r="A18" s="14" t="s">
        <v>43</v>
      </c>
      <c r="B18" s="5">
        <v>210</v>
      </c>
      <c r="C18" s="20">
        <v>65</v>
      </c>
      <c r="D18" s="20">
        <v>1490</v>
      </c>
      <c r="E18" s="21">
        <f t="shared" si="0"/>
        <v>1765</v>
      </c>
      <c r="F18" s="22">
        <v>66.3</v>
      </c>
      <c r="G18" s="23">
        <v>13.3</v>
      </c>
      <c r="H18" s="1"/>
      <c r="I18" s="1"/>
      <c r="J18" s="1"/>
      <c r="K18" s="9"/>
    </row>
    <row r="19" spans="1:11" s="3" customFormat="1" ht="12">
      <c r="A19" s="14" t="s">
        <v>12</v>
      </c>
      <c r="B19" s="5">
        <v>20457</v>
      </c>
      <c r="C19" s="20">
        <v>2728</v>
      </c>
      <c r="D19" s="20">
        <v>6372</v>
      </c>
      <c r="E19" s="21">
        <f t="shared" si="0"/>
        <v>29557</v>
      </c>
      <c r="F19" s="22">
        <v>45.5</v>
      </c>
      <c r="G19" s="23">
        <v>1.1</v>
      </c>
      <c r="H19" s="1"/>
      <c r="I19" s="1"/>
      <c r="J19" s="1"/>
      <c r="K19" s="9"/>
    </row>
    <row r="20" spans="1:11" s="3" customFormat="1" ht="12">
      <c r="A20" s="15" t="s">
        <v>13</v>
      </c>
      <c r="B20" s="24">
        <f>SUM(B7:B19)</f>
        <v>154000</v>
      </c>
      <c r="C20" s="24">
        <f>SUM(C7:C19)</f>
        <v>20425</v>
      </c>
      <c r="D20" s="24">
        <f>SUM(D7:D19)</f>
        <v>98997</v>
      </c>
      <c r="E20" s="24">
        <f>SUM(E7:E19)</f>
        <v>273422</v>
      </c>
      <c r="F20" s="25">
        <v>62.3</v>
      </c>
      <c r="G20" s="26">
        <v>2.8</v>
      </c>
      <c r="H20" s="1"/>
      <c r="I20" s="13"/>
      <c r="J20" s="1"/>
      <c r="K20" s="9"/>
    </row>
    <row r="21" spans="1:11" s="3" customFormat="1" ht="12">
      <c r="A21" s="14" t="s">
        <v>49</v>
      </c>
      <c r="B21" s="27"/>
      <c r="C21" s="27"/>
      <c r="D21" s="27"/>
      <c r="E21" s="27"/>
      <c r="F21" s="28"/>
      <c r="G21" s="29"/>
      <c r="H21" s="1"/>
      <c r="I21" s="1"/>
      <c r="J21" s="1"/>
      <c r="K21" s="9"/>
    </row>
    <row r="22" spans="1:11" s="3" customFormat="1" ht="12">
      <c r="A22" s="14" t="s">
        <v>14</v>
      </c>
      <c r="B22" s="5">
        <v>11157</v>
      </c>
      <c r="C22" s="5">
        <v>14</v>
      </c>
      <c r="D22" s="5">
        <v>8</v>
      </c>
      <c r="E22" s="27">
        <f aca="true" t="shared" si="1" ref="E22:E32">SUM(B22:D22)</f>
        <v>11179</v>
      </c>
      <c r="F22" s="22">
        <v>26.3</v>
      </c>
      <c r="G22" s="4">
        <v>5.9</v>
      </c>
      <c r="H22" s="1"/>
      <c r="I22" s="1"/>
      <c r="J22" s="1"/>
      <c r="K22" s="9"/>
    </row>
    <row r="23" spans="1:11" s="3" customFormat="1" ht="12">
      <c r="A23" s="14" t="s">
        <v>34</v>
      </c>
      <c r="B23" s="5"/>
      <c r="C23" s="5"/>
      <c r="D23" s="5">
        <v>556</v>
      </c>
      <c r="E23" s="27">
        <f t="shared" si="1"/>
        <v>556</v>
      </c>
      <c r="F23" s="22">
        <v>6.7</v>
      </c>
      <c r="G23" s="29">
        <v>0</v>
      </c>
      <c r="H23" s="1"/>
      <c r="I23" s="1"/>
      <c r="J23" s="1"/>
      <c r="K23" s="9"/>
    </row>
    <row r="24" spans="1:11" s="3" customFormat="1" ht="12">
      <c r="A24" s="14" t="s">
        <v>33</v>
      </c>
      <c r="B24" s="5"/>
      <c r="C24" s="5">
        <v>5</v>
      </c>
      <c r="D24" s="5">
        <v>1</v>
      </c>
      <c r="E24" s="27">
        <f t="shared" si="1"/>
        <v>6</v>
      </c>
      <c r="F24" s="22">
        <v>33.3</v>
      </c>
      <c r="G24" s="29">
        <v>0</v>
      </c>
      <c r="H24" s="1"/>
      <c r="I24" s="1"/>
      <c r="J24" s="1"/>
      <c r="K24" s="9"/>
    </row>
    <row r="25" spans="1:11" s="3" customFormat="1" ht="12">
      <c r="A25" s="14" t="s">
        <v>15</v>
      </c>
      <c r="B25" s="5">
        <v>841</v>
      </c>
      <c r="C25" s="5">
        <v>2826</v>
      </c>
      <c r="D25" s="5">
        <v>1335</v>
      </c>
      <c r="E25" s="27">
        <f t="shared" si="1"/>
        <v>5002</v>
      </c>
      <c r="F25" s="22">
        <v>28.2</v>
      </c>
      <c r="G25" s="4">
        <v>17.6</v>
      </c>
      <c r="H25" s="1"/>
      <c r="I25" s="1"/>
      <c r="J25" s="1"/>
      <c r="K25" s="9"/>
    </row>
    <row r="26" spans="1:11" s="3" customFormat="1" ht="12">
      <c r="A26" s="14" t="s">
        <v>16</v>
      </c>
      <c r="B26" s="5"/>
      <c r="C26" s="5">
        <v>104</v>
      </c>
      <c r="D26" s="5">
        <v>68</v>
      </c>
      <c r="E26" s="27">
        <f t="shared" si="1"/>
        <v>172</v>
      </c>
      <c r="F26" s="22">
        <v>30.8</v>
      </c>
      <c r="G26" s="4">
        <v>7.6</v>
      </c>
      <c r="H26" s="1"/>
      <c r="I26" s="1"/>
      <c r="J26" s="1"/>
      <c r="K26" s="9"/>
    </row>
    <row r="27" spans="1:11" s="3" customFormat="1" ht="12">
      <c r="A27" s="14" t="s">
        <v>17</v>
      </c>
      <c r="B27" s="5">
        <v>657</v>
      </c>
      <c r="C27" s="5">
        <v>1515</v>
      </c>
      <c r="D27" s="5">
        <v>1283</v>
      </c>
      <c r="E27" s="27">
        <f t="shared" si="1"/>
        <v>3455</v>
      </c>
      <c r="F27" s="22">
        <v>10.8</v>
      </c>
      <c r="G27" s="4">
        <v>18.8</v>
      </c>
      <c r="H27" s="1"/>
      <c r="I27" s="1"/>
      <c r="J27" s="1"/>
      <c r="K27" s="9"/>
    </row>
    <row r="28" spans="1:11" s="3" customFormat="1" ht="12">
      <c r="A28" s="14" t="s">
        <v>18</v>
      </c>
      <c r="B28" s="5">
        <v>162</v>
      </c>
      <c r="C28" s="5">
        <v>633</v>
      </c>
      <c r="D28" s="5">
        <v>470</v>
      </c>
      <c r="E28" s="27">
        <f t="shared" si="1"/>
        <v>1265</v>
      </c>
      <c r="F28" s="22">
        <v>4.7</v>
      </c>
      <c r="G28" s="4">
        <v>22.1</v>
      </c>
      <c r="H28" s="1"/>
      <c r="I28" s="1"/>
      <c r="J28" s="1"/>
      <c r="K28" s="9"/>
    </row>
    <row r="29" spans="1:11" s="3" customFormat="1" ht="12">
      <c r="A29" s="14" t="s">
        <v>19</v>
      </c>
      <c r="B29" s="5">
        <v>98</v>
      </c>
      <c r="C29" s="5">
        <v>4030</v>
      </c>
      <c r="D29" s="5">
        <v>6512</v>
      </c>
      <c r="E29" s="27">
        <f t="shared" si="1"/>
        <v>10640</v>
      </c>
      <c r="F29" s="22">
        <v>3.4</v>
      </c>
      <c r="G29" s="4">
        <v>4.5</v>
      </c>
      <c r="H29" s="1"/>
      <c r="I29" s="1"/>
      <c r="J29" s="1"/>
      <c r="K29" s="9"/>
    </row>
    <row r="30" spans="1:11" s="3" customFormat="1" ht="12">
      <c r="A30" s="14" t="s">
        <v>20</v>
      </c>
      <c r="B30" s="5">
        <v>12</v>
      </c>
      <c r="C30" s="5">
        <v>2583</v>
      </c>
      <c r="D30" s="5">
        <v>4303</v>
      </c>
      <c r="E30" s="27">
        <f t="shared" si="1"/>
        <v>6898</v>
      </c>
      <c r="F30" s="22">
        <v>4.2</v>
      </c>
      <c r="G30" s="4">
        <v>2.8</v>
      </c>
      <c r="H30" s="1"/>
      <c r="I30" s="1"/>
      <c r="J30" s="1"/>
      <c r="K30" s="9"/>
    </row>
    <row r="31" spans="1:11" s="3" customFormat="1" ht="12" customHeight="1">
      <c r="A31" s="14" t="s">
        <v>44</v>
      </c>
      <c r="B31" s="5">
        <v>956</v>
      </c>
      <c r="C31" s="5">
        <v>3020</v>
      </c>
      <c r="D31" s="5">
        <v>1253</v>
      </c>
      <c r="E31" s="27">
        <f t="shared" si="1"/>
        <v>5229</v>
      </c>
      <c r="F31" s="30">
        <v>89</v>
      </c>
      <c r="G31" s="4">
        <v>15.1</v>
      </c>
      <c r="H31" s="1"/>
      <c r="I31" s="1"/>
      <c r="J31" s="1"/>
      <c r="K31" s="9"/>
    </row>
    <row r="32" spans="1:11" s="3" customFormat="1" ht="12">
      <c r="A32" s="14" t="s">
        <v>21</v>
      </c>
      <c r="B32" s="5">
        <v>69</v>
      </c>
      <c r="C32" s="5">
        <v>771</v>
      </c>
      <c r="D32" s="5">
        <v>635</v>
      </c>
      <c r="E32" s="27">
        <f t="shared" si="1"/>
        <v>1475</v>
      </c>
      <c r="F32" s="22">
        <v>10.6</v>
      </c>
      <c r="G32" s="4">
        <v>11.1</v>
      </c>
      <c r="H32" s="1"/>
      <c r="I32" s="1"/>
      <c r="J32" s="13"/>
      <c r="K32" s="9"/>
    </row>
    <row r="33" spans="1:11" s="3" customFormat="1" ht="12">
      <c r="A33" s="15" t="s">
        <v>50</v>
      </c>
      <c r="B33" s="31">
        <f>SUM(B21:B32)</f>
        <v>13952</v>
      </c>
      <c r="C33" s="31">
        <f>SUM(C21:C32)</f>
        <v>15501</v>
      </c>
      <c r="D33" s="31">
        <f>SUM(D21:D32)</f>
        <v>16424</v>
      </c>
      <c r="E33" s="31">
        <f>SUM(E21:E32)</f>
        <v>45877</v>
      </c>
      <c r="F33" s="32">
        <v>22.5</v>
      </c>
      <c r="G33" s="33">
        <v>8.9</v>
      </c>
      <c r="H33" s="1"/>
      <c r="I33" s="13"/>
      <c r="J33" s="1"/>
      <c r="K33" s="9"/>
    </row>
    <row r="34" spans="1:11" s="3" customFormat="1" ht="12">
      <c r="A34" s="17" t="s">
        <v>51</v>
      </c>
      <c r="B34" s="27"/>
      <c r="C34" s="27"/>
      <c r="D34" s="27"/>
      <c r="E34" s="27"/>
      <c r="F34" s="28"/>
      <c r="G34" s="29"/>
      <c r="H34" s="1"/>
      <c r="I34" s="1"/>
      <c r="J34" s="1"/>
      <c r="K34" s="9"/>
    </row>
    <row r="35" spans="1:11" s="3" customFormat="1" ht="12">
      <c r="A35" s="14" t="s">
        <v>45</v>
      </c>
      <c r="B35" s="5"/>
      <c r="C35" s="5">
        <v>1</v>
      </c>
      <c r="D35" s="5">
        <v>205</v>
      </c>
      <c r="E35" s="21">
        <f aca="true" t="shared" si="2" ref="E35:E42">SUM(B35:D35)</f>
        <v>206</v>
      </c>
      <c r="F35" s="22">
        <v>6.8</v>
      </c>
      <c r="G35" s="23">
        <v>1</v>
      </c>
      <c r="H35" s="1"/>
      <c r="I35" s="1"/>
      <c r="J35" s="1"/>
      <c r="K35" s="9"/>
    </row>
    <row r="36" spans="1:11" s="3" customFormat="1" ht="12">
      <c r="A36" s="14" t="s">
        <v>22</v>
      </c>
      <c r="B36" s="5">
        <v>2</v>
      </c>
      <c r="C36" s="5">
        <v>145</v>
      </c>
      <c r="D36" s="5">
        <v>124</v>
      </c>
      <c r="E36" s="21">
        <f t="shared" si="2"/>
        <v>271</v>
      </c>
      <c r="F36" s="22">
        <v>33.9</v>
      </c>
      <c r="G36" s="23">
        <v>38.4</v>
      </c>
      <c r="H36" s="1"/>
      <c r="I36" s="1"/>
      <c r="J36" s="1"/>
      <c r="K36" s="9"/>
    </row>
    <row r="37" spans="1:11" s="3" customFormat="1" ht="12">
      <c r="A37" s="14" t="s">
        <v>23</v>
      </c>
      <c r="B37" s="4"/>
      <c r="C37" s="5">
        <v>490</v>
      </c>
      <c r="D37" s="5">
        <v>99</v>
      </c>
      <c r="E37" s="21">
        <f t="shared" si="2"/>
        <v>589</v>
      </c>
      <c r="F37" s="22">
        <v>5.4</v>
      </c>
      <c r="G37" s="23">
        <v>10.9</v>
      </c>
      <c r="H37" s="1"/>
      <c r="I37" s="1"/>
      <c r="J37" s="1"/>
      <c r="K37" s="9"/>
    </row>
    <row r="38" spans="1:11" s="3" customFormat="1" ht="12">
      <c r="A38" s="14" t="s">
        <v>24</v>
      </c>
      <c r="B38" s="5">
        <v>22</v>
      </c>
      <c r="C38" s="5">
        <v>323</v>
      </c>
      <c r="D38" s="5">
        <v>140</v>
      </c>
      <c r="E38" s="21">
        <f t="shared" si="2"/>
        <v>485</v>
      </c>
      <c r="F38" s="22">
        <v>33.2</v>
      </c>
      <c r="G38" s="4">
        <v>43.1</v>
      </c>
      <c r="H38" s="1"/>
      <c r="I38" s="1"/>
      <c r="J38" s="1"/>
      <c r="K38" s="9"/>
    </row>
    <row r="39" spans="1:11" s="3" customFormat="1" ht="12">
      <c r="A39" s="14" t="s">
        <v>25</v>
      </c>
      <c r="B39" s="5">
        <v>224</v>
      </c>
      <c r="C39" s="5">
        <v>48</v>
      </c>
      <c r="D39" s="5">
        <v>7</v>
      </c>
      <c r="E39" s="21">
        <f t="shared" si="2"/>
        <v>279</v>
      </c>
      <c r="F39" s="30">
        <v>91</v>
      </c>
      <c r="G39" s="23">
        <v>24.4</v>
      </c>
      <c r="H39" s="1"/>
      <c r="I39" s="1"/>
      <c r="J39" s="1"/>
      <c r="K39" s="9"/>
    </row>
    <row r="40" spans="1:11" s="3" customFormat="1" ht="12">
      <c r="A40" s="14" t="s">
        <v>26</v>
      </c>
      <c r="B40" s="5"/>
      <c r="C40" s="5">
        <v>1412</v>
      </c>
      <c r="D40" s="5">
        <v>1783</v>
      </c>
      <c r="E40" s="21">
        <f t="shared" si="2"/>
        <v>3195</v>
      </c>
      <c r="F40" s="22">
        <v>90.7</v>
      </c>
      <c r="G40" s="4">
        <v>23.8</v>
      </c>
      <c r="H40" s="1"/>
      <c r="I40" s="1"/>
      <c r="J40" s="1"/>
      <c r="K40" s="9"/>
    </row>
    <row r="41" spans="1:11" s="3" customFormat="1" ht="12">
      <c r="A41" s="14" t="s">
        <v>27</v>
      </c>
      <c r="B41" s="5">
        <v>139</v>
      </c>
      <c r="C41" s="5">
        <v>7783</v>
      </c>
      <c r="D41" s="5">
        <v>15344</v>
      </c>
      <c r="E41" s="21">
        <f t="shared" si="2"/>
        <v>23266</v>
      </c>
      <c r="F41" s="22">
        <v>69.2</v>
      </c>
      <c r="G41" s="23">
        <v>6.6</v>
      </c>
      <c r="H41" s="1"/>
      <c r="I41" s="1"/>
      <c r="J41" s="1"/>
      <c r="K41" s="9"/>
    </row>
    <row r="42" spans="1:11" s="3" customFormat="1" ht="12">
      <c r="A42" s="14" t="s">
        <v>28</v>
      </c>
      <c r="B42" s="5">
        <v>25</v>
      </c>
      <c r="C42" s="5">
        <v>637</v>
      </c>
      <c r="D42" s="5">
        <v>766</v>
      </c>
      <c r="E42" s="21">
        <f t="shared" si="2"/>
        <v>1428</v>
      </c>
      <c r="F42" s="22">
        <v>44.6</v>
      </c>
      <c r="G42" s="23">
        <v>7.6</v>
      </c>
      <c r="H42" s="1"/>
      <c r="I42" s="1"/>
      <c r="J42" s="1"/>
      <c r="K42" s="9"/>
    </row>
    <row r="43" spans="1:11" s="3" customFormat="1" ht="12.75" customHeight="1">
      <c r="A43" s="15" t="s">
        <v>52</v>
      </c>
      <c r="B43" s="24">
        <f>SUM(B34:B42)</f>
        <v>412</v>
      </c>
      <c r="C43" s="24">
        <f>SUM(C34:C42)</f>
        <v>10839</v>
      </c>
      <c r="D43" s="24">
        <f>SUM(D34:D42)</f>
        <v>18468</v>
      </c>
      <c r="E43" s="24">
        <f>SUM(E34:E42)</f>
        <v>29719</v>
      </c>
      <c r="F43" s="25">
        <v>67.9</v>
      </c>
      <c r="G43" s="26">
        <v>9.6</v>
      </c>
      <c r="H43" s="1"/>
      <c r="I43" s="13"/>
      <c r="J43" s="1"/>
      <c r="K43" s="9"/>
    </row>
    <row r="44" spans="1:11" s="3" customFormat="1" ht="12">
      <c r="A44" s="15" t="s">
        <v>29</v>
      </c>
      <c r="B44" s="24">
        <v>50</v>
      </c>
      <c r="C44" s="24">
        <v>30</v>
      </c>
      <c r="D44" s="24">
        <v>21</v>
      </c>
      <c r="E44" s="24">
        <f>SUM(B44:D44)</f>
        <v>101</v>
      </c>
      <c r="F44" s="25">
        <v>67.3</v>
      </c>
      <c r="G44" s="26">
        <v>65.3</v>
      </c>
      <c r="H44" s="1"/>
      <c r="I44" s="1"/>
      <c r="J44" s="1"/>
      <c r="K44" s="9"/>
    </row>
    <row r="45" spans="1:13" s="3" customFormat="1" ht="12">
      <c r="A45" s="37" t="s">
        <v>37</v>
      </c>
      <c r="B45" s="34">
        <f>SUM(B20,B33,B43,B44)</f>
        <v>168414</v>
      </c>
      <c r="C45" s="34">
        <f>SUM(C20,C33,C43,C44)</f>
        <v>46795</v>
      </c>
      <c r="D45" s="34">
        <f>SUM(D20,D33,D43,D44)</f>
        <v>133910</v>
      </c>
      <c r="E45" s="34">
        <f>SUM(E20,E33,E43,E44)</f>
        <v>349119</v>
      </c>
      <c r="F45" s="35">
        <v>57.5</v>
      </c>
      <c r="G45" s="36">
        <v>4.2</v>
      </c>
      <c r="H45" s="1"/>
      <c r="I45" s="1"/>
      <c r="J45" s="1"/>
      <c r="K45" s="9"/>
      <c r="L45" s="1"/>
      <c r="M45" s="1"/>
    </row>
    <row r="47" ht="11.25">
      <c r="A47" s="6" t="s">
        <v>46</v>
      </c>
    </row>
    <row r="48" ht="11.25">
      <c r="A48" s="7" t="s">
        <v>47</v>
      </c>
    </row>
    <row r="49" ht="11.25">
      <c r="A49" s="8" t="s">
        <v>53</v>
      </c>
    </row>
    <row r="50" ht="11.25">
      <c r="A50" s="8" t="s">
        <v>30</v>
      </c>
    </row>
    <row r="51" ht="11.25">
      <c r="A51" s="8" t="s">
        <v>31</v>
      </c>
    </row>
    <row r="52" ht="11.25">
      <c r="A52" s="8" t="s">
        <v>32</v>
      </c>
    </row>
    <row r="54" spans="1:5" ht="11.25">
      <c r="A54" s="1" t="s">
        <v>38</v>
      </c>
      <c r="B54" s="5"/>
      <c r="C54" s="5"/>
      <c r="D54" s="5"/>
      <c r="E54" s="5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annick vialla</cp:lastModifiedBy>
  <cp:lastPrinted>2011-07-11T07:09:07Z</cp:lastPrinted>
  <dcterms:created xsi:type="dcterms:W3CDTF">1996-10-21T11:03:58Z</dcterms:created>
  <dcterms:modified xsi:type="dcterms:W3CDTF">2011-09-06T09:44:11Z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