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P:\CNC-ETUDES-NB\"/>
    </mc:Choice>
  </mc:AlternateContent>
  <xr:revisionPtr revIDLastSave="0" documentId="13_ncr:1_{54AAF577-FCF0-4E12-AEAB-7B518E6BADFD}" xr6:coauthVersionLast="45" xr6:coauthVersionMax="45" xr10:uidLastSave="{00000000-0000-0000-0000-000000000000}"/>
  <bookViews>
    <workbookView xWindow="-120" yWindow="-120" windowWidth="24240" windowHeight="13140" tabRatio="812" xr2:uid="{00000000-000D-0000-FFFF-FFFF00000000}"/>
  </bookViews>
  <sheets>
    <sheet name="Sommaire" sheetId="9" r:id="rId1"/>
    <sheet name="Définitions" sheetId="11" r:id="rId2"/>
    <sheet name="Dépenses" sheetId="4" r:id="rId3"/>
    <sheet name="DépensesStructure" sheetId="10" r:id="rId4"/>
  </sheets>
  <definedNames>
    <definedName name="_xlnm.Print_Area" localSheetId="1">Définitions!$B$5:$H$24</definedName>
    <definedName name="_xlnm.Print_Area" localSheetId="2">Dépenses!$A$5:$H$55</definedName>
    <definedName name="_xlnm.Print_Area" localSheetId="3">DépensesStructure!$A$5:$H$53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0" l="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8" i="4"/>
  <c r="G42" i="10" l="1"/>
  <c r="E42" i="10"/>
  <c r="C42" i="10"/>
  <c r="E41" i="10"/>
  <c r="C41" i="10"/>
  <c r="E39" i="10"/>
  <c r="C39" i="10"/>
  <c r="E37" i="10"/>
  <c r="C37" i="10"/>
  <c r="E35" i="10"/>
  <c r="C35" i="10"/>
  <c r="E33" i="10"/>
  <c r="C33" i="10"/>
  <c r="E31" i="10"/>
  <c r="C31" i="10"/>
  <c r="E29" i="10"/>
  <c r="C29" i="10"/>
  <c r="E27" i="10"/>
  <c r="C27" i="10"/>
  <c r="E25" i="10"/>
  <c r="C25" i="10"/>
  <c r="E23" i="10"/>
  <c r="C23" i="10"/>
  <c r="E21" i="10"/>
  <c r="C21" i="10"/>
  <c r="C20" i="10"/>
  <c r="E19" i="10"/>
  <c r="C19" i="10"/>
  <c r="E17" i="10"/>
  <c r="C17" i="10"/>
  <c r="C16" i="10"/>
  <c r="E15" i="10"/>
  <c r="C15" i="10"/>
  <c r="E13" i="10"/>
  <c r="C13" i="10"/>
  <c r="C12" i="10"/>
  <c r="E11" i="10"/>
  <c r="C11" i="10"/>
  <c r="E9" i="10"/>
  <c r="C9" i="10"/>
  <c r="H43" i="4"/>
  <c r="H44" i="4"/>
  <c r="H45" i="4"/>
  <c r="H46" i="4"/>
  <c r="H47" i="4"/>
  <c r="H42" i="4"/>
  <c r="F42" i="10" s="1"/>
  <c r="H8" i="4"/>
  <c r="H9" i="4"/>
  <c r="D9" i="10" s="1"/>
  <c r="H10" i="4"/>
  <c r="H11" i="4"/>
  <c r="D11" i="10" s="1"/>
  <c r="H12" i="4"/>
  <c r="H13" i="4"/>
  <c r="D13" i="10" s="1"/>
  <c r="H14" i="4"/>
  <c r="H15" i="4"/>
  <c r="D15" i="10" s="1"/>
  <c r="H16" i="4"/>
  <c r="E16" i="10" s="1"/>
  <c r="H17" i="4"/>
  <c r="D17" i="10" s="1"/>
  <c r="H18" i="4"/>
  <c r="H19" i="4"/>
  <c r="D19" i="10" s="1"/>
  <c r="H20" i="4"/>
  <c r="H21" i="4"/>
  <c r="D21" i="10" s="1"/>
  <c r="H22" i="4"/>
  <c r="E22" i="10" s="1"/>
  <c r="H23" i="4"/>
  <c r="D23" i="10" s="1"/>
  <c r="H24" i="4"/>
  <c r="H25" i="4"/>
  <c r="D25" i="10" s="1"/>
  <c r="H26" i="4"/>
  <c r="H27" i="4"/>
  <c r="D27" i="10" s="1"/>
  <c r="H28" i="4"/>
  <c r="H29" i="4"/>
  <c r="D29" i="10" s="1"/>
  <c r="H30" i="4"/>
  <c r="H31" i="4"/>
  <c r="D31" i="10" s="1"/>
  <c r="H32" i="4"/>
  <c r="H33" i="4"/>
  <c r="D33" i="10" s="1"/>
  <c r="H34" i="4"/>
  <c r="H35" i="4"/>
  <c r="D35" i="10" s="1"/>
  <c r="H36" i="4"/>
  <c r="H37" i="4"/>
  <c r="D37" i="10" s="1"/>
  <c r="H38" i="4"/>
  <c r="H39" i="4"/>
  <c r="D39" i="10" s="1"/>
  <c r="H40" i="4"/>
  <c r="H41" i="4"/>
  <c r="D41" i="10" s="1"/>
  <c r="F38" i="10" l="1"/>
  <c r="B38" i="10"/>
  <c r="E38" i="10"/>
  <c r="D38" i="10"/>
  <c r="C38" i="10"/>
  <c r="F34" i="10"/>
  <c r="B34" i="10"/>
  <c r="E34" i="10"/>
  <c r="D34" i="10"/>
  <c r="C34" i="10"/>
  <c r="F26" i="10"/>
  <c r="B26" i="10"/>
  <c r="E26" i="10"/>
  <c r="D26" i="10"/>
  <c r="C26" i="10"/>
  <c r="F18" i="10"/>
  <c r="B18" i="10"/>
  <c r="D18" i="10"/>
  <c r="E14" i="10"/>
  <c r="F40" i="10"/>
  <c r="B40" i="10"/>
  <c r="E40" i="10"/>
  <c r="D40" i="10"/>
  <c r="C40" i="10"/>
  <c r="F32" i="10"/>
  <c r="B32" i="10"/>
  <c r="E32" i="10"/>
  <c r="D32" i="10"/>
  <c r="C32" i="10"/>
  <c r="F28" i="10"/>
  <c r="B28" i="10"/>
  <c r="E28" i="10"/>
  <c r="D28" i="10"/>
  <c r="C28" i="10"/>
  <c r="F24" i="10"/>
  <c r="B24" i="10"/>
  <c r="E24" i="10"/>
  <c r="D24" i="10"/>
  <c r="C24" i="10"/>
  <c r="F20" i="10"/>
  <c r="B20" i="10"/>
  <c r="D20" i="10"/>
  <c r="F12" i="10"/>
  <c r="B12" i="10"/>
  <c r="D12" i="10"/>
  <c r="D8" i="10"/>
  <c r="B8" i="10"/>
  <c r="F8" i="10"/>
  <c r="E8" i="10"/>
  <c r="E12" i="10"/>
  <c r="E20" i="10"/>
  <c r="F30" i="10"/>
  <c r="B30" i="10"/>
  <c r="E30" i="10"/>
  <c r="D30" i="10"/>
  <c r="C30" i="10"/>
  <c r="F22" i="10"/>
  <c r="B22" i="10"/>
  <c r="D22" i="10"/>
  <c r="F14" i="10"/>
  <c r="B14" i="10"/>
  <c r="D14" i="10"/>
  <c r="F10" i="10"/>
  <c r="B10" i="10"/>
  <c r="D10" i="10"/>
  <c r="G43" i="10"/>
  <c r="C43" i="10"/>
  <c r="F43" i="10"/>
  <c r="B43" i="10"/>
  <c r="E43" i="10"/>
  <c r="D43" i="10"/>
  <c r="E10" i="10"/>
  <c r="E18" i="10"/>
  <c r="F36" i="10"/>
  <c r="B36" i="10"/>
  <c r="E36" i="10"/>
  <c r="D36" i="10"/>
  <c r="C36" i="10"/>
  <c r="F16" i="10"/>
  <c r="B16" i="10"/>
  <c r="D16" i="10"/>
  <c r="C8" i="10"/>
  <c r="C10" i="10"/>
  <c r="C14" i="10"/>
  <c r="C18" i="10"/>
  <c r="C22" i="10"/>
  <c r="B9" i="10"/>
  <c r="F9" i="10"/>
  <c r="B11" i="10"/>
  <c r="F11" i="10"/>
  <c r="B13" i="10"/>
  <c r="F13" i="10"/>
  <c r="B15" i="10"/>
  <c r="F15" i="10"/>
  <c r="B17" i="10"/>
  <c r="F17" i="10"/>
  <c r="B19" i="10"/>
  <c r="F19" i="10"/>
  <c r="B21" i="10"/>
  <c r="F21" i="10"/>
  <c r="B23" i="10"/>
  <c r="F23" i="10"/>
  <c r="B25" i="10"/>
  <c r="F25" i="10"/>
  <c r="B27" i="10"/>
  <c r="F27" i="10"/>
  <c r="B29" i="10"/>
  <c r="F29" i="10"/>
  <c r="B31" i="10"/>
  <c r="F31" i="10"/>
  <c r="B33" i="10"/>
  <c r="F33" i="10"/>
  <c r="B35" i="10"/>
  <c r="F35" i="10"/>
  <c r="B37" i="10"/>
  <c r="F37" i="10"/>
  <c r="B39" i="10"/>
  <c r="F39" i="10"/>
  <c r="B41" i="10"/>
  <c r="F41" i="10"/>
  <c r="D42" i="10"/>
  <c r="B42" i="10"/>
</calcChain>
</file>

<file path=xl/sharedStrings.xml><?xml version="1.0" encoding="utf-8"?>
<sst xmlns="http://schemas.openxmlformats.org/spreadsheetml/2006/main" count="38" uniqueCount="23">
  <si>
    <t>total</t>
  </si>
  <si>
    <t>cinéma</t>
  </si>
  <si>
    <t>Retour au menu "Dépenses des ménages"</t>
  </si>
  <si>
    <t>Défintions et sources</t>
  </si>
  <si>
    <t>Sources</t>
  </si>
  <si>
    <t>vidéo à la demande</t>
  </si>
  <si>
    <t/>
  </si>
  <si>
    <t>Dépenses des ménages en programmes audiovisuels</t>
  </si>
  <si>
    <t>Structure des dépenses des ménages en programmes audiovisuels</t>
  </si>
  <si>
    <t>Structure des dépenses des ménages en programmes audiovisuels (%)</t>
  </si>
  <si>
    <t>DEPENSES DES MENAGES EN PROGRAMMES AUDIOVISUELS</t>
  </si>
  <si>
    <t>jeu vidéo</t>
  </si>
  <si>
    <t>2014*</t>
  </si>
  <si>
    <t>Dépenses des ménages en programmes audiovisuels (M€)¹</t>
  </si>
  <si>
    <t>² Part télévisuelle, hors audiovisuel extérieur et hors dotations de l’Etat.</t>
  </si>
  <si>
    <t>abonnements TV</t>
  </si>
  <si>
    <r>
      <t>contribution audiovisuel public</t>
    </r>
    <r>
      <rPr>
        <vertAlign val="superscript"/>
        <sz val="9"/>
        <rFont val="Arial"/>
        <family val="2"/>
      </rPr>
      <t>2</t>
    </r>
  </si>
  <si>
    <t>vidéo physique</t>
  </si>
  <si>
    <t>* En 2014, la série statistique sur les abonnements TV a été modifiée et les dépenses des ménages ont été complétées avec les dépenses de jeu vidéo.</t>
  </si>
  <si>
    <t>Définitions</t>
  </si>
  <si>
    <t>¹ Estimation hors matériel.</t>
  </si>
  <si>
    <t>Source : CNC / AQOA, DGMIC, GfK, IDATE, SELL.</t>
  </si>
  <si>
    <t>Mis à jour le 26/05/2021.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</si>
</sst>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Times New Roman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11" fillId="0" borderId="0" xfId="0" applyFont="1"/>
    <xf numFmtId="3" fontId="1" fillId="0" borderId="0" xfId="0" applyNumberFormat="1" applyFont="1"/>
    <xf numFmtId="3" fontId="11" fillId="0" borderId="0" xfId="0" applyNumberFormat="1" applyFont="1"/>
    <xf numFmtId="164" fontId="4" fillId="0" borderId="1" xfId="0" applyNumberFormat="1" applyFont="1" applyBorder="1"/>
    <xf numFmtId="0" fontId="5" fillId="0" borderId="0" xfId="0" applyFont="1"/>
    <xf numFmtId="0" fontId="7" fillId="0" borderId="0" xfId="1" applyFont="1" applyAlignment="1" applyProtection="1"/>
    <xf numFmtId="3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vertical="center"/>
    </xf>
    <xf numFmtId="3" fontId="2" fillId="0" borderId="1" xfId="0" applyNumberFormat="1" applyFont="1" applyBorder="1"/>
    <xf numFmtId="164" fontId="2" fillId="0" borderId="1" xfId="0" applyNumberFormat="1" applyFont="1" applyBorder="1"/>
    <xf numFmtId="3" fontId="11" fillId="0" borderId="0" xfId="0" quotePrefix="1" applyNumberFormat="1" applyFont="1"/>
    <xf numFmtId="0" fontId="11" fillId="0" borderId="0" xfId="0" quotePrefix="1" applyFont="1" applyBorder="1"/>
    <xf numFmtId="0" fontId="11" fillId="0" borderId="0" xfId="0" quotePrefix="1" applyFont="1"/>
    <xf numFmtId="0" fontId="12" fillId="0" borderId="0" xfId="0" applyFont="1"/>
    <xf numFmtId="0" fontId="14" fillId="0" borderId="0" xfId="1" applyFont="1" applyAlignment="1" applyProtection="1">
      <alignment vertical="center"/>
    </xf>
    <xf numFmtId="0" fontId="12" fillId="0" borderId="0" xfId="0" applyFont="1" applyAlignment="1"/>
    <xf numFmtId="0" fontId="4" fillId="0" borderId="1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4" fillId="0" borderId="2" xfId="0" applyNumberFormat="1" applyFont="1" applyBorder="1"/>
    <xf numFmtId="0" fontId="9" fillId="0" borderId="0" xfId="1" applyAlignment="1" applyProtection="1">
      <alignment vertical="center"/>
    </xf>
    <xf numFmtId="0" fontId="3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1047750</xdr:colOff>
      <xdr:row>1</xdr:row>
      <xdr:rowOff>152400</xdr:rowOff>
    </xdr:to>
    <xdr:pic>
      <xdr:nvPicPr>
        <xdr:cNvPr id="12291" name="Picture 2" descr="image_gallery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57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676275</xdr:colOff>
      <xdr:row>12</xdr:row>
      <xdr:rowOff>9525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Arrowheads="1"/>
        </xdr:cNvSpPr>
      </xdr:nvSpPr>
      <xdr:spPr bwMode="auto">
        <a:xfrm>
          <a:off x="219075" y="1009650"/>
          <a:ext cx="4791075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dépenses des ménages en programmes audiovisuels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couvrent les dépenses pour la télévision (contribution à l'audiovisuel public et abonnements), pour la vidéo (physique et à la demande), pour le cinéma et pour le jeu vidéo (physique et dématérialisé) hors ventes de matériels. </a:t>
          </a:r>
        </a:p>
        <a:p>
          <a:pPr algn="l" rtl="0">
            <a:lnSpc>
              <a:spcPts val="10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à l'audiovisuel public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correspond à la part télévisuelle de l'ex redevance audiovisuelle.</a:t>
          </a:r>
        </a:p>
      </xdr:txBody>
    </xdr:sp>
    <xdr:clientData/>
  </xdr:twoCellAnchor>
  <xdr:twoCellAnchor>
    <xdr:from>
      <xdr:col>1</xdr:col>
      <xdr:colOff>9526</xdr:colOff>
      <xdr:row>16</xdr:row>
      <xdr:rowOff>0</xdr:rowOff>
    </xdr:from>
    <xdr:to>
      <xdr:col>7</xdr:col>
      <xdr:colOff>676276</xdr:colOff>
      <xdr:row>21</xdr:row>
      <xdr:rowOff>152400</xdr:rowOff>
    </xdr:to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Arrowheads="1"/>
        </xdr:cNvSpPr>
      </xdr:nvSpPr>
      <xdr:spPr bwMode="auto">
        <a:xfrm>
          <a:off x="228601" y="3476625"/>
          <a:ext cx="4781550" cy="962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CNC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AQOA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DGMIC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GfK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IDATE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SELL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2"/>
  <sheetViews>
    <sheetView showGridLines="0" tabSelected="1" workbookViewId="0"/>
  </sheetViews>
  <sheetFormatPr baseColWidth="10" defaultRowHeight="12.75" x14ac:dyDescent="0.2"/>
  <cols>
    <col min="1" max="1" width="7.33203125" style="7" customWidth="1"/>
    <col min="2" max="2" width="80.6640625" style="7" customWidth="1"/>
    <col min="3" max="16384" width="12" style="7"/>
  </cols>
  <sheetData>
    <row r="5" spans="1:2" ht="26.25" x14ac:dyDescent="0.4">
      <c r="A5" s="11" t="s">
        <v>10</v>
      </c>
    </row>
    <row r="10" spans="1:2" s="15" customFormat="1" ht="21" customHeight="1" x14ac:dyDescent="0.2">
      <c r="B10" s="22" t="s">
        <v>3</v>
      </c>
    </row>
    <row r="11" spans="1:2" s="15" customFormat="1" ht="21" customHeight="1" x14ac:dyDescent="0.2">
      <c r="B11" s="22" t="s">
        <v>7</v>
      </c>
    </row>
    <row r="12" spans="1:2" s="15" customFormat="1" ht="21" customHeight="1" x14ac:dyDescent="0.2">
      <c r="B12" s="33" t="s">
        <v>8</v>
      </c>
    </row>
  </sheetData>
  <phoneticPr fontId="10" type="noConversion"/>
  <hyperlinks>
    <hyperlink ref="B11" location="Dépenses!A1" display="Dépenses des ménages en programmes audiovisuels" xr:uid="{00000000-0004-0000-0000-000000000000}"/>
    <hyperlink ref="B12" location="DépensesStructure!A1" display="Structure des dépenses des ménages en programmes audiovisuels" xr:uid="{00000000-0004-0000-0000-000003000000}"/>
    <hyperlink ref="B10" location="Définitions!A1" display="Défintions et sources" xr:uid="{00000000-0004-0000-0000-000004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showGridLines="0" workbookViewId="0"/>
  </sheetViews>
  <sheetFormatPr baseColWidth="10" defaultRowHeight="12.75" x14ac:dyDescent="0.2"/>
  <cols>
    <col min="1" max="1" width="3.83203125" style="7" customWidth="1"/>
    <col min="2" max="16384" width="12" style="7"/>
  </cols>
  <sheetData>
    <row r="1" spans="1:26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14" customFormat="1" x14ac:dyDescent="0.2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21" t="s">
        <v>19</v>
      </c>
    </row>
    <row r="7" spans="1:26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x14ac:dyDescent="0.25">
      <c r="A15" s="21" t="s">
        <v>4</v>
      </c>
    </row>
    <row r="17" spans="2:2" x14ac:dyDescent="0.2">
      <c r="B17" s="20" t="s">
        <v>6</v>
      </c>
    </row>
    <row r="18" spans="2:2" x14ac:dyDescent="0.2">
      <c r="B18" s="20"/>
    </row>
    <row r="19" spans="2:2" x14ac:dyDescent="0.2">
      <c r="B19" s="18"/>
    </row>
    <row r="20" spans="2:2" x14ac:dyDescent="0.2">
      <c r="B20" s="20"/>
    </row>
    <row r="21" spans="2:2" x14ac:dyDescent="0.2">
      <c r="B21" s="19"/>
    </row>
    <row r="22" spans="2:2" x14ac:dyDescent="0.2">
      <c r="B22" s="20"/>
    </row>
    <row r="23" spans="2:2" x14ac:dyDescent="0.2">
      <c r="B23" s="20"/>
    </row>
  </sheetData>
  <phoneticPr fontId="10" type="noConversion"/>
  <hyperlinks>
    <hyperlink ref="A2" location="Sommaire!A1" display="Retour au menu &quot;Dépenses des ménages&quot;" xr:uid="{00000000-0004-0000-0100-000000000000}"/>
  </hyperlinks>
  <printOptions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&amp;L&amp;"Arial,Gras italique"&amp;9&amp;G&amp;R&amp;"Arial,Gras italique"&amp;9Dépenses des ménages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55"/>
  <sheetViews>
    <sheetView workbookViewId="0"/>
  </sheetViews>
  <sheetFormatPr baseColWidth="10" defaultRowHeight="12.75" x14ac:dyDescent="0.2"/>
  <cols>
    <col min="1" max="1" width="9.83203125" style="7" customWidth="1"/>
    <col min="2" max="2" width="18.5" style="9" bestFit="1" customWidth="1"/>
    <col min="3" max="3" width="14.6640625" style="9" bestFit="1" customWidth="1"/>
    <col min="4" max="4" width="10.6640625" style="9" customWidth="1"/>
    <col min="5" max="5" width="10" style="9" bestFit="1" customWidth="1"/>
    <col min="6" max="6" width="8" style="9" bestFit="1" customWidth="1"/>
    <col min="7" max="7" width="8" style="9" customWidth="1"/>
    <col min="8" max="8" width="7.5" style="9" bestFit="1" customWidth="1"/>
    <col min="9" max="30" width="6.33203125" style="9" bestFit="1" customWidth="1"/>
    <col min="31" max="31" width="6.33203125" style="7" bestFit="1" customWidth="1"/>
    <col min="32" max="33" width="6.33203125" style="7" customWidth="1"/>
    <col min="34" max="34" width="7" style="7" customWidth="1"/>
    <col min="35" max="35" width="6.33203125" style="7" bestFit="1" customWidth="1"/>
    <col min="36" max="16384" width="12" style="7"/>
  </cols>
  <sheetData>
    <row r="2" spans="1:35" s="14" customFormat="1" x14ac:dyDescent="0.2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5" spans="1:35" s="1" customFormat="1" ht="15.75" x14ac:dyDescent="0.25">
      <c r="A5" s="35" t="s">
        <v>13</v>
      </c>
      <c r="B5" s="35"/>
      <c r="C5" s="35"/>
      <c r="D5" s="35"/>
      <c r="E5" s="35"/>
      <c r="F5" s="35"/>
      <c r="G5" s="35"/>
      <c r="H5" s="3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s="1" customFormat="1" ht="3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5" s="31" customFormat="1" ht="25.5" x14ac:dyDescent="0.2">
      <c r="A7" s="28"/>
      <c r="B7" s="27" t="s">
        <v>16</v>
      </c>
      <c r="C7" s="27" t="s">
        <v>15</v>
      </c>
      <c r="D7" s="27" t="s">
        <v>17</v>
      </c>
      <c r="E7" s="27" t="s">
        <v>5</v>
      </c>
      <c r="F7" s="27" t="s">
        <v>1</v>
      </c>
      <c r="G7" s="27" t="s">
        <v>11</v>
      </c>
      <c r="H7" s="29" t="s">
        <v>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5" x14ac:dyDescent="0.2">
      <c r="A8" s="24">
        <v>1980</v>
      </c>
      <c r="B8" s="4">
        <v>422</v>
      </c>
      <c r="C8" s="4">
        <v>0</v>
      </c>
      <c r="D8" s="4">
        <v>79.5</v>
      </c>
      <c r="E8" s="4">
        <v>0</v>
      </c>
      <c r="F8" s="4">
        <v>430.1</v>
      </c>
      <c r="G8" s="4"/>
      <c r="H8" s="16">
        <f t="shared" ref="H8:H41" si="0">SUM(B8:F8)</f>
        <v>931.6</v>
      </c>
    </row>
    <row r="9" spans="1:35" x14ac:dyDescent="0.2">
      <c r="A9" s="24">
        <v>1981</v>
      </c>
      <c r="B9" s="4">
        <v>469</v>
      </c>
      <c r="C9" s="4">
        <v>0</v>
      </c>
      <c r="D9" s="4">
        <v>278.2</v>
      </c>
      <c r="E9" s="4">
        <v>0</v>
      </c>
      <c r="F9" s="4">
        <v>529</v>
      </c>
      <c r="G9" s="4"/>
      <c r="H9" s="16">
        <f t="shared" si="0"/>
        <v>1276.2</v>
      </c>
    </row>
    <row r="10" spans="1:35" x14ac:dyDescent="0.2">
      <c r="A10" s="24">
        <v>1982</v>
      </c>
      <c r="B10" s="4">
        <v>559</v>
      </c>
      <c r="C10" s="4">
        <v>0</v>
      </c>
      <c r="D10" s="4">
        <v>490.1</v>
      </c>
      <c r="E10" s="4">
        <v>0</v>
      </c>
      <c r="F10" s="4">
        <v>630.9</v>
      </c>
      <c r="G10" s="4"/>
      <c r="H10" s="16">
        <f t="shared" si="0"/>
        <v>1680</v>
      </c>
    </row>
    <row r="11" spans="1:35" x14ac:dyDescent="0.2">
      <c r="A11" s="24">
        <v>1983</v>
      </c>
      <c r="B11" s="4">
        <v>624</v>
      </c>
      <c r="C11" s="4">
        <v>0</v>
      </c>
      <c r="D11" s="4">
        <v>517</v>
      </c>
      <c r="E11" s="4">
        <v>0</v>
      </c>
      <c r="F11" s="4">
        <v>671</v>
      </c>
      <c r="G11" s="4"/>
      <c r="H11" s="16">
        <f t="shared" si="0"/>
        <v>1812</v>
      </c>
    </row>
    <row r="12" spans="1:35" x14ac:dyDescent="0.2">
      <c r="A12" s="24">
        <v>1984</v>
      </c>
      <c r="B12" s="4">
        <v>712</v>
      </c>
      <c r="C12" s="4">
        <v>15.2</v>
      </c>
      <c r="D12" s="4">
        <v>495</v>
      </c>
      <c r="E12" s="4">
        <v>0</v>
      </c>
      <c r="F12" s="4">
        <v>682</v>
      </c>
      <c r="G12" s="4"/>
      <c r="H12" s="16">
        <f t="shared" si="0"/>
        <v>1904.2</v>
      </c>
    </row>
    <row r="13" spans="1:35" x14ac:dyDescent="0.2">
      <c r="A13" s="24">
        <v>1985</v>
      </c>
      <c r="B13" s="4">
        <v>817</v>
      </c>
      <c r="C13" s="4">
        <v>78.8</v>
      </c>
      <c r="D13" s="4">
        <v>398.7</v>
      </c>
      <c r="E13" s="4">
        <v>0</v>
      </c>
      <c r="F13" s="4">
        <v>665</v>
      </c>
      <c r="G13" s="4"/>
      <c r="H13" s="16">
        <f t="shared" si="0"/>
        <v>1959.5</v>
      </c>
    </row>
    <row r="14" spans="1:35" x14ac:dyDescent="0.2">
      <c r="A14" s="24">
        <v>1986</v>
      </c>
      <c r="B14" s="4">
        <v>839</v>
      </c>
      <c r="C14" s="4">
        <v>273</v>
      </c>
      <c r="D14" s="4">
        <v>479</v>
      </c>
      <c r="E14" s="4">
        <v>0</v>
      </c>
      <c r="F14" s="4">
        <v>674</v>
      </c>
      <c r="G14" s="4"/>
      <c r="H14" s="16">
        <f t="shared" si="0"/>
        <v>2265</v>
      </c>
    </row>
    <row r="15" spans="1:35" x14ac:dyDescent="0.2">
      <c r="A15" s="24">
        <v>1987</v>
      </c>
      <c r="B15" s="4">
        <v>750</v>
      </c>
      <c r="C15" s="4">
        <v>502</v>
      </c>
      <c r="D15" s="4">
        <v>540</v>
      </c>
      <c r="E15" s="4">
        <v>0</v>
      </c>
      <c r="F15" s="4">
        <v>576.9</v>
      </c>
      <c r="G15" s="4"/>
      <c r="H15" s="16">
        <f t="shared" si="0"/>
        <v>2368.9</v>
      </c>
    </row>
    <row r="16" spans="1:35" x14ac:dyDescent="0.2">
      <c r="A16" s="24">
        <v>1988</v>
      </c>
      <c r="B16" s="4">
        <v>740</v>
      </c>
      <c r="C16" s="4">
        <v>660.2</v>
      </c>
      <c r="D16" s="4">
        <v>626.4</v>
      </c>
      <c r="E16" s="4">
        <v>0</v>
      </c>
      <c r="F16" s="4">
        <v>554</v>
      </c>
      <c r="G16" s="4"/>
      <c r="H16" s="16">
        <f t="shared" si="0"/>
        <v>2580.6</v>
      </c>
    </row>
    <row r="17" spans="1:8" x14ac:dyDescent="0.2">
      <c r="A17" s="24">
        <v>1989</v>
      </c>
      <c r="B17" s="4">
        <v>776</v>
      </c>
      <c r="C17" s="4">
        <v>825</v>
      </c>
      <c r="D17" s="4">
        <v>758</v>
      </c>
      <c r="E17" s="4">
        <v>0</v>
      </c>
      <c r="F17" s="4">
        <v>561</v>
      </c>
      <c r="G17" s="4"/>
      <c r="H17" s="16">
        <f t="shared" si="0"/>
        <v>2920</v>
      </c>
    </row>
    <row r="18" spans="1:8" x14ac:dyDescent="0.2">
      <c r="A18" s="24">
        <v>1990</v>
      </c>
      <c r="B18" s="4">
        <v>879</v>
      </c>
      <c r="C18" s="4">
        <v>892</v>
      </c>
      <c r="D18" s="4">
        <v>955</v>
      </c>
      <c r="E18" s="4">
        <v>0</v>
      </c>
      <c r="F18" s="4">
        <v>583</v>
      </c>
      <c r="G18" s="4"/>
      <c r="H18" s="16">
        <f t="shared" si="0"/>
        <v>3309</v>
      </c>
    </row>
    <row r="19" spans="1:8" x14ac:dyDescent="0.2">
      <c r="A19" s="24">
        <v>1991</v>
      </c>
      <c r="B19" s="4">
        <v>941</v>
      </c>
      <c r="C19" s="4">
        <v>1035</v>
      </c>
      <c r="D19" s="4">
        <v>1135</v>
      </c>
      <c r="E19" s="4">
        <v>0</v>
      </c>
      <c r="F19" s="4">
        <v>592</v>
      </c>
      <c r="G19" s="4"/>
      <c r="H19" s="16">
        <f t="shared" si="0"/>
        <v>3703</v>
      </c>
    </row>
    <row r="20" spans="1:8" x14ac:dyDescent="0.2">
      <c r="A20" s="24">
        <v>1992</v>
      </c>
      <c r="B20" s="4">
        <v>1099</v>
      </c>
      <c r="C20" s="4">
        <v>1164.3</v>
      </c>
      <c r="D20" s="4">
        <v>1196</v>
      </c>
      <c r="E20" s="4">
        <v>0</v>
      </c>
      <c r="F20" s="4">
        <v>601.1</v>
      </c>
      <c r="G20" s="4"/>
      <c r="H20" s="16">
        <f t="shared" si="0"/>
        <v>4060.4</v>
      </c>
    </row>
    <row r="21" spans="1:8" x14ac:dyDescent="0.2">
      <c r="A21" s="24">
        <v>1993</v>
      </c>
      <c r="B21" s="4">
        <v>1114</v>
      </c>
      <c r="C21" s="4">
        <v>1341</v>
      </c>
      <c r="D21" s="4">
        <v>1236</v>
      </c>
      <c r="E21" s="4">
        <v>0</v>
      </c>
      <c r="F21" s="4">
        <v>689</v>
      </c>
      <c r="G21" s="4"/>
      <c r="H21" s="16">
        <f t="shared" si="0"/>
        <v>4380</v>
      </c>
    </row>
    <row r="22" spans="1:8" x14ac:dyDescent="0.2">
      <c r="A22" s="24">
        <v>1994</v>
      </c>
      <c r="B22" s="4">
        <v>1179</v>
      </c>
      <c r="C22" s="4">
        <v>1433.3</v>
      </c>
      <c r="D22" s="4">
        <v>1282</v>
      </c>
      <c r="E22" s="4">
        <v>0</v>
      </c>
      <c r="F22" s="4">
        <v>654</v>
      </c>
      <c r="G22" s="4"/>
      <c r="H22" s="16">
        <f t="shared" si="0"/>
        <v>4548.3</v>
      </c>
    </row>
    <row r="23" spans="1:8" x14ac:dyDescent="0.2">
      <c r="A23" s="24">
        <v>1995</v>
      </c>
      <c r="B23" s="4">
        <v>1264</v>
      </c>
      <c r="C23" s="4">
        <v>1618</v>
      </c>
      <c r="D23" s="4">
        <v>1361</v>
      </c>
      <c r="E23" s="4">
        <v>0</v>
      </c>
      <c r="F23" s="4">
        <v>690</v>
      </c>
      <c r="G23" s="4"/>
      <c r="H23" s="16">
        <f t="shared" si="0"/>
        <v>4933</v>
      </c>
    </row>
    <row r="24" spans="1:8" x14ac:dyDescent="0.2">
      <c r="A24" s="24">
        <v>1996</v>
      </c>
      <c r="B24" s="4">
        <v>1386</v>
      </c>
      <c r="C24" s="4">
        <v>1652</v>
      </c>
      <c r="D24" s="4">
        <v>1318</v>
      </c>
      <c r="E24" s="4">
        <v>0</v>
      </c>
      <c r="F24" s="4">
        <v>726</v>
      </c>
      <c r="G24" s="4"/>
      <c r="H24" s="16">
        <f t="shared" si="0"/>
        <v>5082</v>
      </c>
    </row>
    <row r="25" spans="1:8" x14ac:dyDescent="0.2">
      <c r="A25" s="24">
        <v>1997</v>
      </c>
      <c r="B25" s="4">
        <v>1396</v>
      </c>
      <c r="C25" s="4">
        <v>1804</v>
      </c>
      <c r="D25" s="4">
        <v>1280</v>
      </c>
      <c r="E25" s="4">
        <v>0</v>
      </c>
      <c r="F25" s="4">
        <v>789</v>
      </c>
      <c r="G25" s="4"/>
      <c r="H25" s="16">
        <f t="shared" si="0"/>
        <v>5269</v>
      </c>
    </row>
    <row r="26" spans="1:8" x14ac:dyDescent="0.2">
      <c r="A26" s="24">
        <v>1998</v>
      </c>
      <c r="B26" s="4">
        <v>1371</v>
      </c>
      <c r="C26" s="4">
        <v>2120</v>
      </c>
      <c r="D26" s="4">
        <v>1296</v>
      </c>
      <c r="E26" s="4">
        <v>0</v>
      </c>
      <c r="F26" s="4">
        <v>913</v>
      </c>
      <c r="G26" s="4"/>
      <c r="H26" s="16">
        <f t="shared" si="0"/>
        <v>5700</v>
      </c>
    </row>
    <row r="27" spans="1:8" x14ac:dyDescent="0.2">
      <c r="A27" s="24">
        <v>1999</v>
      </c>
      <c r="B27" s="4">
        <v>1467</v>
      </c>
      <c r="C27" s="4">
        <v>2403</v>
      </c>
      <c r="D27" s="4">
        <v>1301.4000000000001</v>
      </c>
      <c r="E27" s="4">
        <v>0</v>
      </c>
      <c r="F27" s="4">
        <v>823</v>
      </c>
      <c r="G27" s="4"/>
      <c r="H27" s="16">
        <f t="shared" si="0"/>
        <v>5994.4</v>
      </c>
    </row>
    <row r="28" spans="1:8" x14ac:dyDescent="0.2">
      <c r="A28" s="24">
        <v>2000</v>
      </c>
      <c r="B28" s="4">
        <v>1572</v>
      </c>
      <c r="C28" s="4">
        <v>2551</v>
      </c>
      <c r="D28" s="4">
        <v>1051</v>
      </c>
      <c r="E28" s="4">
        <v>0</v>
      </c>
      <c r="F28" s="4">
        <v>893.95</v>
      </c>
      <c r="G28" s="4"/>
      <c r="H28" s="16">
        <f t="shared" si="0"/>
        <v>6067.95</v>
      </c>
    </row>
    <row r="29" spans="1:8" x14ac:dyDescent="0.2">
      <c r="A29" s="24">
        <v>2001</v>
      </c>
      <c r="B29" s="4">
        <v>1573</v>
      </c>
      <c r="C29" s="4">
        <v>2691</v>
      </c>
      <c r="D29" s="4">
        <v>1245</v>
      </c>
      <c r="E29" s="4">
        <v>0</v>
      </c>
      <c r="F29" s="4">
        <v>1021</v>
      </c>
      <c r="G29" s="4"/>
      <c r="H29" s="16">
        <f t="shared" si="0"/>
        <v>6530</v>
      </c>
    </row>
    <row r="30" spans="1:8" x14ac:dyDescent="0.2">
      <c r="A30" s="24">
        <v>2002</v>
      </c>
      <c r="B30" s="4">
        <v>1572</v>
      </c>
      <c r="C30" s="4">
        <v>2801</v>
      </c>
      <c r="D30" s="4">
        <v>1478</v>
      </c>
      <c r="E30" s="4">
        <v>0</v>
      </c>
      <c r="F30" s="4">
        <v>1030.01</v>
      </c>
      <c r="G30" s="4"/>
      <c r="H30" s="16">
        <f t="shared" si="0"/>
        <v>6881.01</v>
      </c>
    </row>
    <row r="31" spans="1:8" x14ac:dyDescent="0.2">
      <c r="A31" s="24">
        <v>2003</v>
      </c>
      <c r="B31" s="4">
        <v>1603</v>
      </c>
      <c r="C31" s="4">
        <v>2841</v>
      </c>
      <c r="D31" s="4">
        <v>1772</v>
      </c>
      <c r="E31" s="4">
        <v>0</v>
      </c>
      <c r="F31" s="4">
        <v>996.11</v>
      </c>
      <c r="G31" s="4"/>
      <c r="H31" s="16">
        <f t="shared" si="0"/>
        <v>7212.11</v>
      </c>
    </row>
    <row r="32" spans="1:8" x14ac:dyDescent="0.2">
      <c r="A32" s="24">
        <v>2004</v>
      </c>
      <c r="B32" s="4">
        <v>1677</v>
      </c>
      <c r="C32" s="4">
        <v>2895</v>
      </c>
      <c r="D32" s="4">
        <v>2049</v>
      </c>
      <c r="E32" s="4">
        <v>0</v>
      </c>
      <c r="F32" s="4">
        <v>1138.94</v>
      </c>
      <c r="G32" s="4"/>
      <c r="H32" s="16">
        <f t="shared" si="0"/>
        <v>7759.9400000000005</v>
      </c>
    </row>
    <row r="33" spans="1:8" x14ac:dyDescent="0.2">
      <c r="A33" s="24">
        <v>2005</v>
      </c>
      <c r="B33" s="4">
        <v>1734.12</v>
      </c>
      <c r="C33" s="4">
        <v>2990</v>
      </c>
      <c r="D33" s="4">
        <v>1889</v>
      </c>
      <c r="E33" s="4">
        <v>0</v>
      </c>
      <c r="F33" s="4">
        <v>1030.9000000000001</v>
      </c>
      <c r="G33" s="4"/>
      <c r="H33" s="16">
        <f t="shared" si="0"/>
        <v>7644.02</v>
      </c>
    </row>
    <row r="34" spans="1:8" x14ac:dyDescent="0.2">
      <c r="A34" s="24">
        <v>2006</v>
      </c>
      <c r="B34" s="4">
        <v>1762.97</v>
      </c>
      <c r="C34" s="4">
        <v>3157</v>
      </c>
      <c r="D34" s="4">
        <v>1736.99</v>
      </c>
      <c r="E34" s="4">
        <v>14</v>
      </c>
      <c r="F34" s="4">
        <v>1120.8499999999999</v>
      </c>
      <c r="G34" s="4"/>
      <c r="H34" s="16">
        <f t="shared" si="0"/>
        <v>7791.8099999999995</v>
      </c>
    </row>
    <row r="35" spans="1:8" x14ac:dyDescent="0.2">
      <c r="A35" s="24">
        <v>2007</v>
      </c>
      <c r="B35" s="4">
        <v>1763.6</v>
      </c>
      <c r="C35" s="4">
        <v>3245</v>
      </c>
      <c r="D35" s="4">
        <v>1543.2873235456127</v>
      </c>
      <c r="E35" s="4">
        <v>28.878509000000001</v>
      </c>
      <c r="F35" s="4">
        <v>1061.5203276699999</v>
      </c>
      <c r="G35" s="4"/>
      <c r="H35" s="16">
        <f t="shared" si="0"/>
        <v>7642.2861602156136</v>
      </c>
    </row>
    <row r="36" spans="1:8" x14ac:dyDescent="0.2">
      <c r="A36" s="24">
        <v>2008</v>
      </c>
      <c r="B36" s="4">
        <v>1862.6320000000001</v>
      </c>
      <c r="C36" s="4">
        <v>3351.370872</v>
      </c>
      <c r="D36" s="4">
        <v>1414.3976020727348</v>
      </c>
      <c r="E36" s="4">
        <v>53.197702999999997</v>
      </c>
      <c r="F36" s="4">
        <v>1142.21334125</v>
      </c>
      <c r="G36" s="4"/>
      <c r="H36" s="16">
        <f t="shared" si="0"/>
        <v>7823.8115183227346</v>
      </c>
    </row>
    <row r="37" spans="1:8" x14ac:dyDescent="0.2">
      <c r="A37" s="24">
        <v>2009</v>
      </c>
      <c r="B37" s="4">
        <v>1891.8945864862646</v>
      </c>
      <c r="C37" s="4">
        <v>3256.4220308399999</v>
      </c>
      <c r="D37" s="4">
        <v>1405.6108920511247</v>
      </c>
      <c r="E37" s="4">
        <v>97.069705789473701</v>
      </c>
      <c r="F37" s="4">
        <v>1236.4066602400001</v>
      </c>
      <c r="G37" s="4"/>
      <c r="H37" s="16">
        <f t="shared" si="0"/>
        <v>7887.4038754068624</v>
      </c>
    </row>
    <row r="38" spans="1:8" x14ac:dyDescent="0.2">
      <c r="A38" s="24">
        <v>2010</v>
      </c>
      <c r="B38" s="4">
        <v>1949.4039846171272</v>
      </c>
      <c r="C38" s="4">
        <v>3266.7351825656488</v>
      </c>
      <c r="D38" s="4">
        <v>1401.7816159150434</v>
      </c>
      <c r="E38" s="4">
        <v>152.012211846432</v>
      </c>
      <c r="F38" s="4">
        <v>1308.9206846699999</v>
      </c>
      <c r="G38" s="4"/>
      <c r="H38" s="16">
        <f t="shared" si="0"/>
        <v>8078.8536796142516</v>
      </c>
    </row>
    <row r="39" spans="1:8" x14ac:dyDescent="0.2">
      <c r="A39" s="24">
        <v>2011</v>
      </c>
      <c r="B39" s="4">
        <v>2006.5972045975791</v>
      </c>
      <c r="C39" s="4">
        <v>3334.7918734353607</v>
      </c>
      <c r="D39" s="4">
        <v>1232.4526408677048</v>
      </c>
      <c r="E39" s="4">
        <v>219.467415313365</v>
      </c>
      <c r="F39" s="4">
        <v>1373.92098753</v>
      </c>
      <c r="G39" s="4"/>
      <c r="H39" s="16">
        <f t="shared" si="0"/>
        <v>8167.2301217440099</v>
      </c>
    </row>
    <row r="40" spans="1:8" x14ac:dyDescent="0.2">
      <c r="A40" s="24">
        <v>2012</v>
      </c>
      <c r="B40" s="4">
        <v>2055.7071564344033</v>
      </c>
      <c r="C40" s="4">
        <v>3276.6265674138872</v>
      </c>
      <c r="D40" s="4">
        <v>1120.823241829542</v>
      </c>
      <c r="E40" s="4">
        <v>251.67698871560401</v>
      </c>
      <c r="F40" s="4">
        <v>1306.4788635299999</v>
      </c>
      <c r="G40" s="4"/>
      <c r="H40" s="16">
        <f t="shared" si="0"/>
        <v>8011.3128179234373</v>
      </c>
    </row>
    <row r="41" spans="1:8" x14ac:dyDescent="0.2">
      <c r="A41" s="24">
        <v>2013</v>
      </c>
      <c r="B41" s="32">
        <v>2224.6803574077462</v>
      </c>
      <c r="C41" s="32">
        <v>3223.8328491341053</v>
      </c>
      <c r="D41" s="32">
        <v>929.10022578149903</v>
      </c>
      <c r="E41" s="32">
        <v>239.83641121634784</v>
      </c>
      <c r="F41" s="32">
        <v>1250.87353899</v>
      </c>
      <c r="G41" s="32"/>
      <c r="H41" s="16">
        <f t="shared" si="0"/>
        <v>7868.3233825296984</v>
      </c>
    </row>
    <row r="42" spans="1:8" x14ac:dyDescent="0.2">
      <c r="A42" s="24" t="s">
        <v>12</v>
      </c>
      <c r="B42" s="32">
        <v>2334.1048098886749</v>
      </c>
      <c r="C42" s="32">
        <v>3437.9369922142059</v>
      </c>
      <c r="D42" s="32">
        <v>807.02</v>
      </c>
      <c r="E42" s="32">
        <v>265.00748368884155</v>
      </c>
      <c r="F42" s="32">
        <v>1333.30940895</v>
      </c>
      <c r="G42" s="32">
        <v>2722.7658361658519</v>
      </c>
      <c r="H42" s="16">
        <f>SUM(B42:G42)</f>
        <v>10900.144530907573</v>
      </c>
    </row>
    <row r="43" spans="1:8" x14ac:dyDescent="0.2">
      <c r="A43" s="24">
        <v>2015</v>
      </c>
      <c r="B43" s="32">
        <v>2287.5171576543971</v>
      </c>
      <c r="C43" s="32">
        <v>3371.47259136298</v>
      </c>
      <c r="D43" s="32">
        <v>707.49230828486805</v>
      </c>
      <c r="E43" s="32">
        <v>317.62146709506828</v>
      </c>
      <c r="F43" s="32">
        <v>1331.65120811</v>
      </c>
      <c r="G43" s="32">
        <v>3003.600106927508</v>
      </c>
      <c r="H43" s="16">
        <f t="shared" ref="H43:H48" si="1">SUM(B43:G43)</f>
        <v>11019.354839434822</v>
      </c>
    </row>
    <row r="44" spans="1:8" x14ac:dyDescent="0.2">
      <c r="A44" s="24">
        <v>2016</v>
      </c>
      <c r="B44" s="32">
        <v>2265.8387874140808</v>
      </c>
      <c r="C44" s="32">
        <v>3301.4209810977754</v>
      </c>
      <c r="D44" s="32">
        <v>595.12882141709895</v>
      </c>
      <c r="E44" s="32">
        <v>366.59160890979598</v>
      </c>
      <c r="F44" s="32">
        <v>1388.4469364500001</v>
      </c>
      <c r="G44" s="32">
        <v>3236.9964092505356</v>
      </c>
      <c r="H44" s="16">
        <f t="shared" si="1"/>
        <v>11154.423544539288</v>
      </c>
    </row>
    <row r="45" spans="1:8" x14ac:dyDescent="0.2">
      <c r="A45" s="24">
        <v>2017</v>
      </c>
      <c r="B45" s="32">
        <v>2307.629510532297</v>
      </c>
      <c r="C45" s="32">
        <v>3212.2826146081361</v>
      </c>
      <c r="D45" s="32">
        <v>536.63115036242505</v>
      </c>
      <c r="E45" s="32">
        <v>485.12509599084399</v>
      </c>
      <c r="F45" s="32">
        <v>1380.5992730999999</v>
      </c>
      <c r="G45" s="32">
        <v>3225.1579179999999</v>
      </c>
      <c r="H45" s="16">
        <f t="shared" si="1"/>
        <v>11147.4255625937</v>
      </c>
    </row>
    <row r="46" spans="1:8" x14ac:dyDescent="0.2">
      <c r="A46" s="24">
        <v>2018</v>
      </c>
      <c r="B46" s="32">
        <v>2361.2873287235202</v>
      </c>
      <c r="C46" s="32">
        <v>3154.4615275451897</v>
      </c>
      <c r="D46" s="32">
        <v>448.19415647577853</v>
      </c>
      <c r="E46" s="32">
        <v>789.546336</v>
      </c>
      <c r="F46" s="32">
        <v>1336.8911399200001</v>
      </c>
      <c r="G46" s="32">
        <v>3295</v>
      </c>
      <c r="H46" s="16">
        <f t="shared" si="1"/>
        <v>11385.380488664488</v>
      </c>
    </row>
    <row r="47" spans="1:8" x14ac:dyDescent="0.2">
      <c r="A47" s="24">
        <v>2019</v>
      </c>
      <c r="B47" s="32">
        <v>2391.4548034524569</v>
      </c>
      <c r="C47" s="32">
        <v>3081.9089124116504</v>
      </c>
      <c r="D47" s="32">
        <v>406.8437116481104</v>
      </c>
      <c r="E47" s="32">
        <v>1102.877915</v>
      </c>
      <c r="F47" s="32">
        <v>1448.65760398</v>
      </c>
      <c r="G47" s="32">
        <v>3336.2403580948949</v>
      </c>
      <c r="H47" s="16">
        <f t="shared" si="1"/>
        <v>11767.983304587113</v>
      </c>
    </row>
    <row r="48" spans="1:8" x14ac:dyDescent="0.2">
      <c r="A48" s="38">
        <v>2020</v>
      </c>
      <c r="B48" s="32">
        <v>2307.5707989182879</v>
      </c>
      <c r="C48" s="32">
        <v>3020.2707341634173</v>
      </c>
      <c r="D48" s="32">
        <v>296.17502523166632</v>
      </c>
      <c r="E48" s="32">
        <v>1560.2763142765989</v>
      </c>
      <c r="F48" s="32">
        <v>432.59490900999998</v>
      </c>
      <c r="G48" s="32">
        <v>3674.4801300475156</v>
      </c>
      <c r="H48" s="16">
        <f t="shared" si="1"/>
        <v>11291.367911647485</v>
      </c>
    </row>
    <row r="49" spans="1:30" x14ac:dyDescent="0.2">
      <c r="A49" s="36" t="s">
        <v>20</v>
      </c>
      <c r="B49" s="36"/>
      <c r="C49" s="36"/>
      <c r="D49" s="36"/>
      <c r="E49" s="36"/>
      <c r="F49" s="36"/>
      <c r="G49" s="36"/>
      <c r="H49" s="36"/>
    </row>
    <row r="50" spans="1:30" x14ac:dyDescent="0.2">
      <c r="A50" s="34" t="s">
        <v>14</v>
      </c>
      <c r="B50" s="34"/>
      <c r="C50" s="34"/>
      <c r="D50" s="34"/>
      <c r="E50" s="34"/>
      <c r="F50" s="34"/>
      <c r="G50" s="34"/>
      <c r="H50" s="34"/>
    </row>
    <row r="51" spans="1:30" ht="23.25" customHeight="1" x14ac:dyDescent="0.2">
      <c r="A51" s="34" t="s">
        <v>18</v>
      </c>
      <c r="B51" s="34"/>
      <c r="C51" s="34"/>
      <c r="D51" s="34"/>
      <c r="E51" s="34"/>
      <c r="F51" s="34"/>
      <c r="G51" s="34"/>
      <c r="H51" s="34"/>
    </row>
    <row r="52" spans="1:30" s="26" customFormat="1" x14ac:dyDescent="0.2">
      <c r="A52" s="34" t="s">
        <v>21</v>
      </c>
      <c r="B52" s="34"/>
      <c r="C52" s="34"/>
      <c r="D52" s="34"/>
      <c r="E52" s="34"/>
      <c r="F52" s="34"/>
      <c r="G52" s="34"/>
      <c r="H52" s="3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x14ac:dyDescent="0.2">
      <c r="A53" s="2"/>
    </row>
    <row r="54" spans="1:30" x14ac:dyDescent="0.2">
      <c r="A54" s="2"/>
    </row>
    <row r="55" spans="1:30" x14ac:dyDescent="0.2">
      <c r="A55" s="2" t="s">
        <v>22</v>
      </c>
    </row>
  </sheetData>
  <mergeCells count="5">
    <mergeCell ref="A52:H52"/>
    <mergeCell ref="A5:H5"/>
    <mergeCell ref="A50:H50"/>
    <mergeCell ref="A51:H51"/>
    <mergeCell ref="A49:H49"/>
  </mergeCells>
  <phoneticPr fontId="10" type="noConversion"/>
  <hyperlinks>
    <hyperlink ref="A2" location="Sommaire!A1" display="Retour au menu &quot;Dépenses des ménages&quot;" xr:uid="{00000000-0004-0000-0200-000000000000}"/>
  </hyperlinks>
  <printOptions verticalCentered="1"/>
  <pageMargins left="0.78740157480314965" right="0.78740157480314965" top="0.98425196850393704" bottom="0.98425196850393704" header="3.188976377952756" footer="0.51181102362204722"/>
  <pageSetup paperSize="9" orientation="portrait" r:id="rId1"/>
  <headerFooter alignWithMargins="0">
    <oddFooter>&amp;L&amp;"Arial,Gras italique"&amp;9&amp;G&amp;R&amp;"Arial,Gras italique"&amp;9Dépenses des ménages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D55"/>
  <sheetViews>
    <sheetView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10.5" style="7" customWidth="1"/>
    <col min="2" max="2" width="18.6640625" style="9" bestFit="1" customWidth="1"/>
    <col min="3" max="3" width="14.5" style="9" customWidth="1"/>
    <col min="4" max="4" width="10.83203125" style="9" customWidth="1"/>
    <col min="5" max="8" width="10.6640625" style="9" customWidth="1"/>
    <col min="9" max="30" width="6.5" style="9" bestFit="1" customWidth="1"/>
    <col min="31" max="31" width="6.33203125" style="7" bestFit="1" customWidth="1"/>
    <col min="32" max="33" width="6.33203125" style="7" customWidth="1"/>
    <col min="34" max="35" width="6.33203125" style="7" bestFit="1" customWidth="1"/>
    <col min="36" max="16384" width="12" style="7"/>
  </cols>
  <sheetData>
    <row r="2" spans="1:30" s="14" customFormat="1" x14ac:dyDescent="0.2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5" spans="1:30" s="1" customFormat="1" ht="19.5" customHeight="1" x14ac:dyDescent="0.2">
      <c r="A5" s="37" t="s">
        <v>9</v>
      </c>
      <c r="B5" s="37"/>
      <c r="C5" s="37"/>
      <c r="D5" s="37"/>
      <c r="E5" s="37"/>
      <c r="F5" s="37"/>
      <c r="G5" s="37"/>
      <c r="H5" s="3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" customFormat="1" ht="3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1" customFormat="1" ht="25.5" x14ac:dyDescent="0.2">
      <c r="A7" s="28"/>
      <c r="B7" s="27" t="s">
        <v>16</v>
      </c>
      <c r="C7" s="27" t="s">
        <v>15</v>
      </c>
      <c r="D7" s="27" t="s">
        <v>17</v>
      </c>
      <c r="E7" s="27" t="s">
        <v>5</v>
      </c>
      <c r="F7" s="27" t="s">
        <v>1</v>
      </c>
      <c r="G7" s="27" t="s">
        <v>11</v>
      </c>
      <c r="H7" s="29" t="s">
        <v>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x14ac:dyDescent="0.2">
      <c r="A8" s="24">
        <v>1980</v>
      </c>
      <c r="B8" s="10">
        <f>Dépenses!B8/Dépenses!$H8*100</f>
        <v>45.29841133533705</v>
      </c>
      <c r="C8" s="10">
        <f>Dépenses!C8/Dépenses!$H8*100</f>
        <v>0</v>
      </c>
      <c r="D8" s="10">
        <f>Dépenses!D8/Dépenses!$H8*100</f>
        <v>8.5337054529841119</v>
      </c>
      <c r="E8" s="10">
        <f>Dépenses!E8/Dépenses!$H8*100</f>
        <v>0</v>
      </c>
      <c r="F8" s="10">
        <f>Dépenses!F8/Dépenses!$H8*100</f>
        <v>46.167883211678834</v>
      </c>
      <c r="G8" s="10"/>
      <c r="H8" s="17">
        <f t="shared" ref="H8:H47" si="0">SUM(B8:G8)</f>
        <v>100</v>
      </c>
    </row>
    <row r="9" spans="1:30" x14ac:dyDescent="0.2">
      <c r="A9" s="24">
        <v>1981</v>
      </c>
      <c r="B9" s="10">
        <f>Dépenses!B9/Dépenses!$H9*100</f>
        <v>36.749725748315306</v>
      </c>
      <c r="C9" s="10">
        <f>Dépenses!C9/Dépenses!$H9*100</f>
        <v>0</v>
      </c>
      <c r="D9" s="10">
        <f>Dépenses!D9/Dépenses!$H9*100</f>
        <v>21.799091051559316</v>
      </c>
      <c r="E9" s="10">
        <f>Dépenses!E9/Dépenses!$H9*100</f>
        <v>0</v>
      </c>
      <c r="F9" s="10">
        <f>Dépenses!F9/Dépenses!$H9*100</f>
        <v>41.451183200125371</v>
      </c>
      <c r="G9" s="10"/>
      <c r="H9" s="17">
        <f t="shared" si="0"/>
        <v>100</v>
      </c>
    </row>
    <row r="10" spans="1:30" x14ac:dyDescent="0.2">
      <c r="A10" s="24">
        <v>1982</v>
      </c>
      <c r="B10" s="10">
        <f>Dépenses!B10/Dépenses!$H10*100</f>
        <v>33.273809523809526</v>
      </c>
      <c r="C10" s="10">
        <f>Dépenses!C10/Dépenses!$H10*100</f>
        <v>0</v>
      </c>
      <c r="D10" s="10">
        <f>Dépenses!D10/Dépenses!$H10*100</f>
        <v>29.172619047619047</v>
      </c>
      <c r="E10" s="10">
        <f>Dépenses!E10/Dépenses!$H10*100</f>
        <v>0</v>
      </c>
      <c r="F10" s="10">
        <f>Dépenses!F10/Dépenses!$H10*100</f>
        <v>37.553571428571423</v>
      </c>
      <c r="G10" s="10"/>
      <c r="H10" s="17">
        <f t="shared" si="0"/>
        <v>100</v>
      </c>
    </row>
    <row r="11" spans="1:30" x14ac:dyDescent="0.2">
      <c r="A11" s="24">
        <v>1983</v>
      </c>
      <c r="B11" s="10">
        <f>Dépenses!B11/Dépenses!$H11*100</f>
        <v>34.437086092715234</v>
      </c>
      <c r="C11" s="10">
        <f>Dépenses!C11/Dépenses!$H11*100</f>
        <v>0</v>
      </c>
      <c r="D11" s="10">
        <f>Dépenses!D11/Dépenses!$H11*100</f>
        <v>28.532008830022075</v>
      </c>
      <c r="E11" s="10">
        <f>Dépenses!E11/Dépenses!$H11*100</f>
        <v>0</v>
      </c>
      <c r="F11" s="10">
        <f>Dépenses!F11/Dépenses!$H11*100</f>
        <v>37.030905077262695</v>
      </c>
      <c r="G11" s="10"/>
      <c r="H11" s="17">
        <f t="shared" si="0"/>
        <v>100</v>
      </c>
    </row>
    <row r="12" spans="1:30" x14ac:dyDescent="0.2">
      <c r="A12" s="24">
        <v>1984</v>
      </c>
      <c r="B12" s="10">
        <f>Dépenses!B12/Dépenses!$H12*100</f>
        <v>37.391030353954413</v>
      </c>
      <c r="C12" s="10">
        <f>Dépenses!C12/Dépenses!$H12*100</f>
        <v>0.79823547946644247</v>
      </c>
      <c r="D12" s="10">
        <f>Dépenses!D12/Dépenses!$H12*100</f>
        <v>25.995168574729544</v>
      </c>
      <c r="E12" s="10">
        <f>Dépenses!E12/Dépenses!$H12*100</f>
        <v>0</v>
      </c>
      <c r="F12" s="10">
        <f>Dépenses!F12/Dépenses!$H12*100</f>
        <v>35.815565591849598</v>
      </c>
      <c r="G12" s="10"/>
      <c r="H12" s="17">
        <f t="shared" si="0"/>
        <v>100</v>
      </c>
    </row>
    <row r="13" spans="1:30" x14ac:dyDescent="0.2">
      <c r="A13" s="24">
        <v>1985</v>
      </c>
      <c r="B13" s="10">
        <f>Dépenses!B13/Dépenses!$H13*100</f>
        <v>41.694309772901249</v>
      </c>
      <c r="C13" s="10">
        <f>Dépenses!C13/Dépenses!$H13*100</f>
        <v>4.0214340392957384</v>
      </c>
      <c r="D13" s="10">
        <f>Dépenses!D13/Dépenses!$H13*100</f>
        <v>20.34702730288339</v>
      </c>
      <c r="E13" s="10">
        <f>Dépenses!E13/Dépenses!$H13*100</f>
        <v>0</v>
      </c>
      <c r="F13" s="10">
        <f>Dépenses!F13/Dépenses!$H13*100</f>
        <v>33.937228884919627</v>
      </c>
      <c r="G13" s="10"/>
      <c r="H13" s="17">
        <f t="shared" si="0"/>
        <v>100</v>
      </c>
    </row>
    <row r="14" spans="1:30" x14ac:dyDescent="0.2">
      <c r="A14" s="24">
        <v>1986</v>
      </c>
      <c r="B14" s="10">
        <f>Dépenses!B14/Dépenses!$H14*100</f>
        <v>37.041942604856516</v>
      </c>
      <c r="C14" s="10">
        <f>Dépenses!C14/Dépenses!$H14*100</f>
        <v>12.05298013245033</v>
      </c>
      <c r="D14" s="10">
        <f>Dépenses!D14/Dépenses!$H14*100</f>
        <v>21.147902869757175</v>
      </c>
      <c r="E14" s="10">
        <f>Dépenses!E14/Dépenses!$H14*100</f>
        <v>0</v>
      </c>
      <c r="F14" s="10">
        <f>Dépenses!F14/Dépenses!$H14*100</f>
        <v>29.75717439293598</v>
      </c>
      <c r="G14" s="10"/>
      <c r="H14" s="17">
        <f t="shared" si="0"/>
        <v>100</v>
      </c>
    </row>
    <row r="15" spans="1:30" x14ac:dyDescent="0.2">
      <c r="A15" s="24">
        <v>1987</v>
      </c>
      <c r="B15" s="10">
        <f>Dépenses!B15/Dépenses!$H15*100</f>
        <v>31.660264257672338</v>
      </c>
      <c r="C15" s="10">
        <f>Dépenses!C15/Dépenses!$H15*100</f>
        <v>21.191270209802017</v>
      </c>
      <c r="D15" s="10">
        <f>Dépenses!D15/Dépenses!$H15*100</f>
        <v>22.79539026552408</v>
      </c>
      <c r="E15" s="10">
        <f>Dépenses!E15/Dépenses!$H15*100</f>
        <v>0</v>
      </c>
      <c r="F15" s="10">
        <f>Dépenses!F15/Dépenses!$H15*100</f>
        <v>24.353075267001557</v>
      </c>
      <c r="G15" s="10"/>
      <c r="H15" s="17">
        <f t="shared" si="0"/>
        <v>99.999999999999986</v>
      </c>
    </row>
    <row r="16" spans="1:30" x14ac:dyDescent="0.2">
      <c r="A16" s="24">
        <v>1988</v>
      </c>
      <c r="B16" s="10">
        <f>Dépenses!B16/Dépenses!$H16*100</f>
        <v>28.675501821281873</v>
      </c>
      <c r="C16" s="10">
        <f>Dépenses!C16/Dépenses!$H16*100</f>
        <v>25.583197705959858</v>
      </c>
      <c r="D16" s="10">
        <f>Dépenses!D16/Dépenses!$H16*100</f>
        <v>24.273424784933738</v>
      </c>
      <c r="E16" s="10">
        <f>Dépenses!E16/Dépenses!$H16*100</f>
        <v>0</v>
      </c>
      <c r="F16" s="10">
        <f>Dépenses!F16/Dépenses!$H16*100</f>
        <v>21.467875687824538</v>
      </c>
      <c r="G16" s="10"/>
      <c r="H16" s="17">
        <f t="shared" si="0"/>
        <v>100</v>
      </c>
    </row>
    <row r="17" spans="1:8" x14ac:dyDescent="0.2">
      <c r="A17" s="24">
        <v>1989</v>
      </c>
      <c r="B17" s="10">
        <f>Dépenses!B17/Dépenses!$H17*100</f>
        <v>26.575342465753426</v>
      </c>
      <c r="C17" s="10">
        <f>Dépenses!C17/Dépenses!$H17*100</f>
        <v>28.25342465753425</v>
      </c>
      <c r="D17" s="10">
        <f>Dépenses!D17/Dépenses!$H17*100</f>
        <v>25.958904109589042</v>
      </c>
      <c r="E17" s="10">
        <f>Dépenses!E17/Dépenses!$H17*100</f>
        <v>0</v>
      </c>
      <c r="F17" s="10">
        <f>Dépenses!F17/Dépenses!$H17*100</f>
        <v>19.212328767123289</v>
      </c>
      <c r="G17" s="10"/>
      <c r="H17" s="17">
        <f t="shared" si="0"/>
        <v>100</v>
      </c>
    </row>
    <row r="18" spans="1:8" x14ac:dyDescent="0.2">
      <c r="A18" s="24">
        <v>1990</v>
      </c>
      <c r="B18" s="10">
        <f>Dépenses!B18/Dépenses!$H18*100</f>
        <v>26.563916591115138</v>
      </c>
      <c r="C18" s="10">
        <f>Dépenses!C18/Dépenses!$H18*100</f>
        <v>26.956784527047446</v>
      </c>
      <c r="D18" s="10">
        <f>Dépenses!D18/Dépenses!$H18*100</f>
        <v>28.860682985796316</v>
      </c>
      <c r="E18" s="10">
        <f>Dépenses!E18/Dépenses!$H18*100</f>
        <v>0</v>
      </c>
      <c r="F18" s="10">
        <f>Dépenses!F18/Dépenses!$H18*100</f>
        <v>17.618615896041099</v>
      </c>
      <c r="G18" s="10"/>
      <c r="H18" s="17">
        <f t="shared" si="0"/>
        <v>100</v>
      </c>
    </row>
    <row r="19" spans="1:8" x14ac:dyDescent="0.2">
      <c r="A19" s="24">
        <v>1991</v>
      </c>
      <c r="B19" s="10">
        <f>Dépenses!B19/Dépenses!$H19*100</f>
        <v>25.411828247367001</v>
      </c>
      <c r="C19" s="10">
        <f>Dépenses!C19/Dépenses!$H19*100</f>
        <v>27.950310559006208</v>
      </c>
      <c r="D19" s="10">
        <f>Dépenses!D19/Dépenses!$H19*100</f>
        <v>30.650823656494737</v>
      </c>
      <c r="E19" s="10">
        <f>Dépenses!E19/Dépenses!$H19*100</f>
        <v>0</v>
      </c>
      <c r="F19" s="10">
        <f>Dépenses!F19/Dépenses!$H19*100</f>
        <v>15.987037537132053</v>
      </c>
      <c r="G19" s="10"/>
      <c r="H19" s="17">
        <f t="shared" si="0"/>
        <v>100</v>
      </c>
    </row>
    <row r="20" spans="1:8" x14ac:dyDescent="0.2">
      <c r="A20" s="24">
        <v>1992</v>
      </c>
      <c r="B20" s="10">
        <f>Dépenses!B20/Dépenses!$H20*100</f>
        <v>27.066298886809182</v>
      </c>
      <c r="C20" s="10">
        <f>Dépenses!C20/Dépenses!$H20*100</f>
        <v>28.674514826125503</v>
      </c>
      <c r="D20" s="10">
        <f>Dépenses!D20/Dépenses!$H20*100</f>
        <v>29.455226086099888</v>
      </c>
      <c r="E20" s="10">
        <f>Dépenses!E20/Dépenses!$H20*100</f>
        <v>0</v>
      </c>
      <c r="F20" s="10">
        <f>Dépenses!F20/Dépenses!$H20*100</f>
        <v>14.803960200965422</v>
      </c>
      <c r="G20" s="10"/>
      <c r="H20" s="17">
        <f t="shared" si="0"/>
        <v>99.999999999999986</v>
      </c>
    </row>
    <row r="21" spans="1:8" x14ac:dyDescent="0.2">
      <c r="A21" s="24">
        <v>1993</v>
      </c>
      <c r="B21" s="10">
        <f>Dépenses!B21/Dépenses!$H21*100</f>
        <v>25.4337899543379</v>
      </c>
      <c r="C21" s="10">
        <f>Dépenses!C21/Dépenses!$H21*100</f>
        <v>30.616438356164384</v>
      </c>
      <c r="D21" s="10">
        <f>Dépenses!D21/Dépenses!$H21*100</f>
        <v>28.219178082191782</v>
      </c>
      <c r="E21" s="10">
        <f>Dépenses!E21/Dépenses!$H21*100</f>
        <v>0</v>
      </c>
      <c r="F21" s="10">
        <f>Dépenses!F21/Dépenses!$H21*100</f>
        <v>15.730593607305938</v>
      </c>
      <c r="G21" s="10"/>
      <c r="H21" s="17">
        <f t="shared" si="0"/>
        <v>100</v>
      </c>
    </row>
    <row r="22" spans="1:8" x14ac:dyDescent="0.2">
      <c r="A22" s="24">
        <v>1994</v>
      </c>
      <c r="B22" s="10">
        <f>Dépenses!B22/Dépenses!$H22*100</f>
        <v>25.921772970120706</v>
      </c>
      <c r="C22" s="10">
        <f>Dépenses!C22/Dépenses!$H22*100</f>
        <v>31.512872941538596</v>
      </c>
      <c r="D22" s="10">
        <f>Dépenses!D22/Dépenses!$H22*100</f>
        <v>28.186355341556187</v>
      </c>
      <c r="E22" s="10">
        <f>Dépenses!E22/Dépenses!$H22*100</f>
        <v>0</v>
      </c>
      <c r="F22" s="10">
        <f>Dépenses!F22/Dépenses!$H22*100</f>
        <v>14.378998746784513</v>
      </c>
      <c r="G22" s="10"/>
      <c r="H22" s="17">
        <f t="shared" si="0"/>
        <v>100.00000000000001</v>
      </c>
    </row>
    <row r="23" spans="1:8" x14ac:dyDescent="0.2">
      <c r="A23" s="24">
        <v>1995</v>
      </c>
      <c r="B23" s="10">
        <f>Dépenses!B23/Dépenses!$H23*100</f>
        <v>25.623352929251975</v>
      </c>
      <c r="C23" s="10">
        <f>Dépenses!C23/Dépenses!$H23*100</f>
        <v>32.799513480640584</v>
      </c>
      <c r="D23" s="10">
        <f>Dépenses!D23/Dépenses!$H23*100</f>
        <v>27.58970200689236</v>
      </c>
      <c r="E23" s="10">
        <f>Dépenses!E23/Dépenses!$H23*100</f>
        <v>0</v>
      </c>
      <c r="F23" s="10">
        <f>Dépenses!F23/Dépenses!$H23*100</f>
        <v>13.987431583215082</v>
      </c>
      <c r="G23" s="10"/>
      <c r="H23" s="17">
        <f t="shared" si="0"/>
        <v>100</v>
      </c>
    </row>
    <row r="24" spans="1:8" x14ac:dyDescent="0.2">
      <c r="A24" s="24">
        <v>1996</v>
      </c>
      <c r="B24" s="10">
        <f>Dépenses!B24/Dépenses!$H24*100</f>
        <v>27.27272727272727</v>
      </c>
      <c r="C24" s="10">
        <f>Dépenses!C24/Dépenses!$H24*100</f>
        <v>32.506887052341597</v>
      </c>
      <c r="D24" s="10">
        <f>Dépenses!D24/Dépenses!$H24*100</f>
        <v>25.934671389216845</v>
      </c>
      <c r="E24" s="10">
        <f>Dépenses!E24/Dépenses!$H24*100</f>
        <v>0</v>
      </c>
      <c r="F24" s="10">
        <f>Dépenses!F24/Dépenses!$H24*100</f>
        <v>14.285714285714285</v>
      </c>
      <c r="G24" s="10"/>
      <c r="H24" s="17">
        <f t="shared" si="0"/>
        <v>100</v>
      </c>
    </row>
    <row r="25" spans="1:8" x14ac:dyDescent="0.2">
      <c r="A25" s="24">
        <v>1997</v>
      </c>
      <c r="B25" s="10">
        <f>Dépenses!B25/Dépenses!$H25*100</f>
        <v>26.494591003985573</v>
      </c>
      <c r="C25" s="10">
        <f>Dépenses!C25/Dépenses!$H25*100</f>
        <v>34.237995824634652</v>
      </c>
      <c r="D25" s="10">
        <f>Dépenses!D25/Dépenses!$H25*100</f>
        <v>24.293034731448092</v>
      </c>
      <c r="E25" s="10">
        <f>Dépenses!E25/Dépenses!$H25*100</f>
        <v>0</v>
      </c>
      <c r="F25" s="10">
        <f>Dépenses!F25/Dépenses!$H25*100</f>
        <v>14.974378439931677</v>
      </c>
      <c r="G25" s="10"/>
      <c r="H25" s="17">
        <f t="shared" si="0"/>
        <v>100</v>
      </c>
    </row>
    <row r="26" spans="1:8" x14ac:dyDescent="0.2">
      <c r="A26" s="24">
        <v>1998</v>
      </c>
      <c r="B26" s="10">
        <f>Dépenses!B26/Dépenses!$H26*100</f>
        <v>24.052631578947366</v>
      </c>
      <c r="C26" s="10">
        <f>Dépenses!C26/Dépenses!$H26*100</f>
        <v>37.192982456140349</v>
      </c>
      <c r="D26" s="10">
        <f>Dépenses!D26/Dépenses!$H26*100</f>
        <v>22.736842105263158</v>
      </c>
      <c r="E26" s="10">
        <f>Dépenses!E26/Dépenses!$H26*100</f>
        <v>0</v>
      </c>
      <c r="F26" s="10">
        <f>Dépenses!F26/Dépenses!$H26*100</f>
        <v>16.017543859649123</v>
      </c>
      <c r="G26" s="10"/>
      <c r="H26" s="17">
        <f t="shared" si="0"/>
        <v>100</v>
      </c>
    </row>
    <row r="27" spans="1:8" x14ac:dyDescent="0.2">
      <c r="A27" s="24">
        <v>1999</v>
      </c>
      <c r="B27" s="10">
        <f>Dépenses!B27/Dépenses!$H27*100</f>
        <v>24.472841318563994</v>
      </c>
      <c r="C27" s="10">
        <f>Dépenses!C27/Dépenses!$H27*100</f>
        <v>40.087414920592558</v>
      </c>
      <c r="D27" s="10">
        <f>Dépenses!D27/Dépenses!$H27*100</f>
        <v>21.710262912051252</v>
      </c>
      <c r="E27" s="10">
        <f>Dépenses!E27/Dépenses!$H27*100</f>
        <v>0</v>
      </c>
      <c r="F27" s="10">
        <f>Dépenses!F27/Dépenses!$H27*100</f>
        <v>13.729480848792209</v>
      </c>
      <c r="G27" s="10"/>
      <c r="H27" s="17">
        <f t="shared" si="0"/>
        <v>100.00000000000001</v>
      </c>
    </row>
    <row r="28" spans="1:8" x14ac:dyDescent="0.2">
      <c r="A28" s="24">
        <v>2000</v>
      </c>
      <c r="B28" s="10">
        <f>Dépenses!B28/Dépenses!$H28*100</f>
        <v>25.906607668158109</v>
      </c>
      <c r="C28" s="10">
        <f>Dépenses!C28/Dépenses!$H28*100</f>
        <v>42.040557354625534</v>
      </c>
      <c r="D28" s="10">
        <f>Dépenses!D28/Dépenses!$H28*100</f>
        <v>17.320511869741843</v>
      </c>
      <c r="E28" s="10">
        <f>Dépenses!E28/Dépenses!$H28*100</f>
        <v>0</v>
      </c>
      <c r="F28" s="10">
        <f>Dépenses!F28/Dépenses!$H28*100</f>
        <v>14.732323107474517</v>
      </c>
      <c r="G28" s="10"/>
      <c r="H28" s="17">
        <f t="shared" si="0"/>
        <v>100</v>
      </c>
    </row>
    <row r="29" spans="1:8" x14ac:dyDescent="0.2">
      <c r="A29" s="24">
        <v>2001</v>
      </c>
      <c r="B29" s="10">
        <f>Dépenses!B29/Dépenses!$H29*100</f>
        <v>24.088820826952524</v>
      </c>
      <c r="C29" s="10">
        <f>Dépenses!C29/Dépenses!$H29*100</f>
        <v>41.209800918836144</v>
      </c>
      <c r="D29" s="10">
        <f>Dépenses!D29/Dépenses!$H29*100</f>
        <v>19.065849923430321</v>
      </c>
      <c r="E29" s="10">
        <f>Dépenses!E29/Dépenses!$H29*100</f>
        <v>0</v>
      </c>
      <c r="F29" s="10">
        <f>Dépenses!F29/Dépenses!$H29*100</f>
        <v>15.635528330781009</v>
      </c>
      <c r="G29" s="10"/>
      <c r="H29" s="17">
        <f t="shared" si="0"/>
        <v>100</v>
      </c>
    </row>
    <row r="30" spans="1:8" x14ac:dyDescent="0.2">
      <c r="A30" s="24">
        <v>2002</v>
      </c>
      <c r="B30" s="10">
        <f>Dépenses!B30/Dépenses!$H30*100</f>
        <v>22.845483439204418</v>
      </c>
      <c r="C30" s="10">
        <f>Dépenses!C30/Dépenses!$H30*100</f>
        <v>40.706233532577343</v>
      </c>
      <c r="D30" s="10">
        <f>Dépenses!D30/Dépenses!$H30*100</f>
        <v>21.479404912941558</v>
      </c>
      <c r="E30" s="10">
        <f>Dépenses!E30/Dépenses!$H30*100</f>
        <v>0</v>
      </c>
      <c r="F30" s="10">
        <f>Dépenses!F30/Dépenses!$H30*100</f>
        <v>14.968878115276683</v>
      </c>
      <c r="G30" s="10"/>
      <c r="H30" s="17">
        <f t="shared" si="0"/>
        <v>100</v>
      </c>
    </row>
    <row r="31" spans="1:8" x14ac:dyDescent="0.2">
      <c r="A31" s="24">
        <v>2003</v>
      </c>
      <c r="B31" s="10">
        <f>Dépenses!B31/Dépenses!$H31*100</f>
        <v>22.226505142045809</v>
      </c>
      <c r="C31" s="10">
        <f>Dépenses!C31/Dépenses!$H31*100</f>
        <v>39.392078046507891</v>
      </c>
      <c r="D31" s="10">
        <f>Dépenses!D31/Dépenses!$H31*100</f>
        <v>24.569786095885949</v>
      </c>
      <c r="E31" s="10">
        <f>Dépenses!E31/Dépenses!$H31*100</f>
        <v>0</v>
      </c>
      <c r="F31" s="10">
        <f>Dépenses!F31/Dépenses!$H31*100</f>
        <v>13.811630715560359</v>
      </c>
      <c r="G31" s="10"/>
      <c r="H31" s="17">
        <f t="shared" si="0"/>
        <v>100</v>
      </c>
    </row>
    <row r="32" spans="1:8" x14ac:dyDescent="0.2">
      <c r="A32" s="24">
        <v>2004</v>
      </c>
      <c r="B32" s="10">
        <f>Dépenses!B32/Dépenses!$H32*100</f>
        <v>21.610991837565752</v>
      </c>
      <c r="C32" s="10">
        <f>Dépenses!C32/Dépenses!$H32*100</f>
        <v>37.306989487032119</v>
      </c>
      <c r="D32" s="10">
        <f>Dépenses!D32/Dépenses!$H32*100</f>
        <v>26.404843336417549</v>
      </c>
      <c r="E32" s="10">
        <f>Dépenses!E32/Dépenses!$H32*100</f>
        <v>0</v>
      </c>
      <c r="F32" s="10">
        <f>Dépenses!F32/Dépenses!$H32*100</f>
        <v>14.677175338984579</v>
      </c>
      <c r="G32" s="10"/>
      <c r="H32" s="17">
        <f t="shared" si="0"/>
        <v>100.00000000000001</v>
      </c>
    </row>
    <row r="33" spans="1:8" x14ac:dyDescent="0.2">
      <c r="A33" s="24">
        <v>2005</v>
      </c>
      <c r="B33" s="10">
        <f>Dépenses!B33/Dépenses!$H33*100</f>
        <v>22.685968901180267</v>
      </c>
      <c r="C33" s="10">
        <f>Dépenses!C33/Dépenses!$H33*100</f>
        <v>39.115543915374367</v>
      </c>
      <c r="D33" s="10">
        <f>Dépenses!D33/Dépenses!$H33*100</f>
        <v>24.712127911753239</v>
      </c>
      <c r="E33" s="10">
        <f>Dépenses!E33/Dépenses!$H33*100</f>
        <v>0</v>
      </c>
      <c r="F33" s="10">
        <f>Dépenses!F33/Dépenses!$H33*100</f>
        <v>13.48635927169212</v>
      </c>
      <c r="G33" s="10"/>
      <c r="H33" s="17">
        <f t="shared" si="0"/>
        <v>100</v>
      </c>
    </row>
    <row r="34" spans="1:8" x14ac:dyDescent="0.2">
      <c r="A34" s="24">
        <v>2006</v>
      </c>
      <c r="B34" s="10">
        <f>Dépenses!B34/Dépenses!$H34*100</f>
        <v>22.625936720736263</v>
      </c>
      <c r="C34" s="10">
        <f>Dépenses!C34/Dépenses!$H34*100</f>
        <v>40.516901721166207</v>
      </c>
      <c r="D34" s="10">
        <f>Dépenses!D34/Dépenses!$H34*100</f>
        <v>22.292509699286818</v>
      </c>
      <c r="E34" s="10">
        <f>Dépenses!E34/Dépenses!$H34*100</f>
        <v>0.17967583911825369</v>
      </c>
      <c r="F34" s="10">
        <f>Dépenses!F34/Dépenses!$H34*100</f>
        <v>14.384976019692472</v>
      </c>
      <c r="G34" s="10"/>
      <c r="H34" s="17">
        <f t="shared" si="0"/>
        <v>100.00000000000001</v>
      </c>
    </row>
    <row r="35" spans="1:8" x14ac:dyDescent="0.2">
      <c r="A35" s="24">
        <v>2007</v>
      </c>
      <c r="B35" s="10">
        <f>Dépenses!B35/Dépenses!$H35*100</f>
        <v>23.076864213499213</v>
      </c>
      <c r="C35" s="10">
        <f>Dépenses!C35/Dépenses!$H35*100</f>
        <v>42.461116110685495</v>
      </c>
      <c r="D35" s="10">
        <f>Dépenses!D35/Dépenses!$H35*100</f>
        <v>20.19405307772552</v>
      </c>
      <c r="E35" s="10">
        <f>Dépenses!E35/Dépenses!$H35*100</f>
        <v>0.37787788097148728</v>
      </c>
      <c r="F35" s="10">
        <f>Dépenses!F35/Dépenses!$H35*100</f>
        <v>13.890088717118267</v>
      </c>
      <c r="G35" s="10"/>
      <c r="H35" s="17">
        <f t="shared" si="0"/>
        <v>99.999999999999972</v>
      </c>
    </row>
    <row r="36" spans="1:8" x14ac:dyDescent="0.2">
      <c r="A36" s="24">
        <v>2008</v>
      </c>
      <c r="B36" s="10">
        <f>Dépenses!B36/Dépenses!$H36*100</f>
        <v>23.807219737309193</v>
      </c>
      <c r="C36" s="10">
        <f>Dépenses!C36/Dépenses!$H36*100</f>
        <v>42.835526701421166</v>
      </c>
      <c r="D36" s="10">
        <f>Dépenses!D36/Dépenses!$H36*100</f>
        <v>18.078114468380662</v>
      </c>
      <c r="E36" s="10">
        <f>Dépenses!E36/Dépenses!$H36*100</f>
        <v>0.67994612185397452</v>
      </c>
      <c r="F36" s="10">
        <f>Dépenses!F36/Dépenses!$H36*100</f>
        <v>14.599192971035007</v>
      </c>
      <c r="G36" s="10"/>
      <c r="H36" s="17">
        <f t="shared" si="0"/>
        <v>100</v>
      </c>
    </row>
    <row r="37" spans="1:8" x14ac:dyDescent="0.2">
      <c r="A37" s="24">
        <v>2009</v>
      </c>
      <c r="B37" s="10">
        <f>Dépenses!B37/Dépenses!$H37*100</f>
        <v>23.986277568278744</v>
      </c>
      <c r="C37" s="10">
        <f>Dépenses!C37/Dépenses!$H37*100</f>
        <v>41.286360915200646</v>
      </c>
      <c r="D37" s="10">
        <f>Dépenses!D37/Dépenses!$H37*100</f>
        <v>17.820957494440691</v>
      </c>
      <c r="E37" s="10">
        <f>Dépenses!E37/Dépenses!$H37*100</f>
        <v>1.2306927263118814</v>
      </c>
      <c r="F37" s="10">
        <f>Dépenses!F37/Dépenses!$H37*100</f>
        <v>15.675711295768044</v>
      </c>
      <c r="G37" s="10"/>
      <c r="H37" s="17">
        <f t="shared" si="0"/>
        <v>100.00000000000001</v>
      </c>
    </row>
    <row r="38" spans="1:8" x14ac:dyDescent="0.2">
      <c r="A38" s="24">
        <v>2010</v>
      </c>
      <c r="B38" s="10">
        <f>Dépenses!B38/Dépenses!$H38*100</f>
        <v>24.129710252534331</v>
      </c>
      <c r="C38" s="10">
        <f>Dépenses!C38/Dépenses!$H38*100</f>
        <v>40.435627529791191</v>
      </c>
      <c r="D38" s="10">
        <f>Dépenses!D38/Dépenses!$H38*100</f>
        <v>17.351244019336857</v>
      </c>
      <c r="E38" s="10">
        <f>Dépenses!E38/Dépenses!$H38*100</f>
        <v>1.8816062015086559</v>
      </c>
      <c r="F38" s="10">
        <f>Dépenses!F38/Dépenses!$H38*100</f>
        <v>16.201811996828962</v>
      </c>
      <c r="G38" s="10"/>
      <c r="H38" s="17">
        <f t="shared" si="0"/>
        <v>100</v>
      </c>
    </row>
    <row r="39" spans="1:8" x14ac:dyDescent="0.2">
      <c r="A39" s="24">
        <v>2011</v>
      </c>
      <c r="B39" s="10">
        <f>Dépenses!B39/Dépenses!$H39*100</f>
        <v>24.568882897707496</v>
      </c>
      <c r="C39" s="10">
        <f>Dépenses!C39/Dépenses!$H39*100</f>
        <v>40.831369065467911</v>
      </c>
      <c r="D39" s="10">
        <f>Dépenses!D39/Dépenses!$H39*100</f>
        <v>15.090215685076473</v>
      </c>
      <c r="E39" s="10">
        <f>Dépenses!E39/Dépenses!$H39*100</f>
        <v>2.6871707058806429</v>
      </c>
      <c r="F39" s="10">
        <f>Dépenses!F39/Dépenses!$H39*100</f>
        <v>16.822361645867478</v>
      </c>
      <c r="G39" s="10"/>
      <c r="H39" s="17">
        <f t="shared" si="0"/>
        <v>100</v>
      </c>
    </row>
    <row r="40" spans="1:8" x14ac:dyDescent="0.2">
      <c r="A40" s="24">
        <v>2012</v>
      </c>
      <c r="B40" s="10">
        <f>Dépenses!B40/Dépenses!$H40*100</f>
        <v>25.660053516263147</v>
      </c>
      <c r="C40" s="10">
        <f>Dépenses!C40/Dépenses!$H40*100</f>
        <v>40.899995317661322</v>
      </c>
      <c r="D40" s="10">
        <f>Dépenses!D40/Dépenses!$H40*100</f>
        <v>13.990506516259885</v>
      </c>
      <c r="E40" s="10">
        <f>Dépenses!E40/Dépenses!$H40*100</f>
        <v>3.141519928575697</v>
      </c>
      <c r="F40" s="10">
        <f>Dépenses!F40/Dépenses!$H40*100</f>
        <v>16.307924721239935</v>
      </c>
      <c r="G40" s="10"/>
      <c r="H40" s="17">
        <f t="shared" si="0"/>
        <v>100</v>
      </c>
    </row>
    <row r="41" spans="1:8" x14ac:dyDescent="0.2">
      <c r="A41" s="24">
        <v>2013</v>
      </c>
      <c r="B41" s="10">
        <f>Dépenses!B41/Dépenses!$H41*100</f>
        <v>28.27388058741051</v>
      </c>
      <c r="C41" s="10">
        <f>Dépenses!C41/Dépenses!$H41*100</f>
        <v>40.972297304049413</v>
      </c>
      <c r="D41" s="10">
        <f>Dépenses!D41/Dépenses!$H41*100</f>
        <v>11.808109308832062</v>
      </c>
      <c r="E41" s="10">
        <f>Dépenses!E41/Dépenses!$H41*100</f>
        <v>3.0481260054570791</v>
      </c>
      <c r="F41" s="10">
        <f>Dépenses!F41/Dépenses!$H41*100</f>
        <v>15.897586794250937</v>
      </c>
      <c r="G41" s="10"/>
      <c r="H41" s="17">
        <f t="shared" si="0"/>
        <v>100</v>
      </c>
    </row>
    <row r="42" spans="1:8" x14ac:dyDescent="0.2">
      <c r="A42" s="24" t="s">
        <v>12</v>
      </c>
      <c r="B42" s="10">
        <f>Dépenses!B42/Dépenses!$H42*100</f>
        <v>21.413521658086964</v>
      </c>
      <c r="C42" s="10">
        <f>Dépenses!C42/Dépenses!$H42*100</f>
        <v>31.540288135316629</v>
      </c>
      <c r="D42" s="10">
        <f>Dépenses!D42/Dépenses!$H42*100</f>
        <v>7.4037550393178639</v>
      </c>
      <c r="E42" s="10">
        <f>Dépenses!E42/Dépenses!$H42*100</f>
        <v>2.4312290808384018</v>
      </c>
      <c r="F42" s="10">
        <f>Dépenses!F42/Dépenses!$H42*100</f>
        <v>12.232034219081912</v>
      </c>
      <c r="G42" s="10">
        <f>Dépenses!G42/Dépenses!$H42*100</f>
        <v>24.979171867358236</v>
      </c>
      <c r="H42" s="17">
        <f t="shared" si="0"/>
        <v>100</v>
      </c>
    </row>
    <row r="43" spans="1:8" x14ac:dyDescent="0.2">
      <c r="A43" s="24">
        <v>2015</v>
      </c>
      <c r="B43" s="10">
        <f>Dépenses!B43/Dépenses!$H43*100</f>
        <v>20.759084274771595</v>
      </c>
      <c r="C43" s="10">
        <f>Dépenses!C43/Dépenses!$H43*100</f>
        <v>30.595916371596772</v>
      </c>
      <c r="D43" s="10">
        <f>Dépenses!D43/Dépenses!$H43*100</f>
        <v>6.4204512749963776</v>
      </c>
      <c r="E43" s="10">
        <f>Dépenses!E43/Dépenses!$H43*100</f>
        <v>2.8823962175934335</v>
      </c>
      <c r="F43" s="10">
        <f>Dépenses!F43/Dépenses!$H43*100</f>
        <v>12.084656747275595</v>
      </c>
      <c r="G43" s="10">
        <f>Dépenses!G43/Dépenses!$H43*100</f>
        <v>27.257495113766222</v>
      </c>
      <c r="H43" s="17">
        <f t="shared" si="0"/>
        <v>100</v>
      </c>
    </row>
    <row r="44" spans="1:8" x14ac:dyDescent="0.2">
      <c r="A44" s="24">
        <v>2016</v>
      </c>
      <c r="B44" s="10">
        <v>20.313365171823111</v>
      </c>
      <c r="C44" s="10">
        <v>29.597414585480799</v>
      </c>
      <c r="D44" s="10">
        <v>5.3353615186008216</v>
      </c>
      <c r="E44" s="10">
        <v>3.2865132603760867</v>
      </c>
      <c r="F44" s="10">
        <v>12.447500589393727</v>
      </c>
      <c r="G44" s="10">
        <v>29.01984487432545</v>
      </c>
      <c r="H44" s="17">
        <f t="shared" si="0"/>
        <v>100</v>
      </c>
    </row>
    <row r="45" spans="1:8" x14ac:dyDescent="0.2">
      <c r="A45" s="24">
        <v>2017</v>
      </c>
      <c r="B45" s="10">
        <v>20.701008475676915</v>
      </c>
      <c r="C45" s="10">
        <v>28.816362994046546</v>
      </c>
      <c r="D45" s="10">
        <v>4.8139469274694635</v>
      </c>
      <c r="E45" s="10">
        <v>4.3519025380956995</v>
      </c>
      <c r="F45" s="10">
        <v>12.384915829648943</v>
      </c>
      <c r="G45" s="10">
        <v>28.931863235062451</v>
      </c>
      <c r="H45" s="17">
        <f t="shared" si="0"/>
        <v>100.00000000000001</v>
      </c>
    </row>
    <row r="46" spans="1:8" x14ac:dyDescent="0.2">
      <c r="A46" s="24">
        <v>2018</v>
      </c>
      <c r="B46" s="10">
        <v>20.739643537380807</v>
      </c>
      <c r="C46" s="10">
        <v>27.706246011592096</v>
      </c>
      <c r="D46" s="10">
        <v>3.9365760057119696</v>
      </c>
      <c r="E46" s="10">
        <v>6.9347382530262207</v>
      </c>
      <c r="F46" s="10">
        <v>11.742173581735237</v>
      </c>
      <c r="G46" s="10">
        <v>28.940622610553657</v>
      </c>
      <c r="H46" s="17">
        <f t="shared" si="0"/>
        <v>99.999999999999986</v>
      </c>
    </row>
    <row r="47" spans="1:8" x14ac:dyDescent="0.2">
      <c r="A47" s="24">
        <v>2019</v>
      </c>
      <c r="B47" s="10">
        <v>20.321704590796603</v>
      </c>
      <c r="C47" s="10">
        <v>26.188930020068391</v>
      </c>
      <c r="D47" s="10">
        <v>3.4572084368060274</v>
      </c>
      <c r="E47" s="10">
        <v>9.3718514587805597</v>
      </c>
      <c r="F47" s="10">
        <v>12.310160258430338</v>
      </c>
      <c r="G47" s="10">
        <v>28.350145235118084</v>
      </c>
      <c r="H47" s="17">
        <f t="shared" si="0"/>
        <v>100</v>
      </c>
    </row>
    <row r="48" spans="1:8" x14ac:dyDescent="0.2">
      <c r="A48" s="38">
        <v>2020</v>
      </c>
      <c r="B48" s="39">
        <v>20.436592067272372</v>
      </c>
      <c r="C48" s="39">
        <v>26.748492811467873</v>
      </c>
      <c r="D48" s="39">
        <v>2.6230216529048733</v>
      </c>
      <c r="E48" s="39">
        <v>13.818310823678972</v>
      </c>
      <c r="F48" s="39">
        <v>3.8312001911102511</v>
      </c>
      <c r="G48" s="39">
        <v>32.542382453565672</v>
      </c>
      <c r="H48" s="17">
        <f>SUM(B48:G48)</f>
        <v>100</v>
      </c>
    </row>
    <row r="49" spans="1:30" s="3" customFormat="1" ht="12" x14ac:dyDescent="0.2">
      <c r="A49" s="36" t="s">
        <v>20</v>
      </c>
      <c r="B49" s="36"/>
      <c r="C49" s="36"/>
      <c r="D49" s="36"/>
      <c r="E49" s="36"/>
      <c r="F49" s="36"/>
      <c r="G49" s="36"/>
      <c r="H49" s="3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">
      <c r="A50" s="34" t="s">
        <v>14</v>
      </c>
      <c r="B50" s="34"/>
      <c r="C50" s="34"/>
      <c r="D50" s="34"/>
      <c r="E50" s="34"/>
      <c r="F50" s="34"/>
      <c r="G50" s="34"/>
      <c r="H50" s="34"/>
    </row>
    <row r="51" spans="1:30" ht="23.25" customHeight="1" x14ac:dyDescent="0.2">
      <c r="A51" s="34" t="s">
        <v>18</v>
      </c>
      <c r="B51" s="34"/>
      <c r="C51" s="34"/>
      <c r="D51" s="34"/>
      <c r="E51" s="34"/>
      <c r="F51" s="34"/>
      <c r="G51" s="34"/>
      <c r="H51" s="34"/>
    </row>
    <row r="52" spans="1:30" ht="12.75" customHeight="1" x14ac:dyDescent="0.2">
      <c r="A52" s="34" t="s">
        <v>21</v>
      </c>
      <c r="B52" s="34"/>
      <c r="C52" s="34"/>
      <c r="D52" s="34"/>
      <c r="E52" s="34"/>
      <c r="F52" s="34"/>
      <c r="G52" s="34"/>
      <c r="H52" s="34"/>
    </row>
    <row r="53" spans="1:30" x14ac:dyDescent="0.2">
      <c r="A53" s="2"/>
    </row>
    <row r="54" spans="1:30" x14ac:dyDescent="0.2">
      <c r="A54" s="2"/>
    </row>
    <row r="55" spans="1:30" x14ac:dyDescent="0.2">
      <c r="A55" s="2" t="s">
        <v>22</v>
      </c>
    </row>
  </sheetData>
  <mergeCells count="5">
    <mergeCell ref="A5:H5"/>
    <mergeCell ref="A49:H49"/>
    <mergeCell ref="A50:H50"/>
    <mergeCell ref="A51:H51"/>
    <mergeCell ref="A52:H52"/>
  </mergeCells>
  <phoneticPr fontId="10" type="noConversion"/>
  <hyperlinks>
    <hyperlink ref="A2" location="Sommaire!A1" display="Retour au menu &quot;Dépenses des ménages&quot;" xr:uid="{00000000-0004-0000-0500-000000000000}"/>
  </hyperlinks>
  <printOptions verticalCentered="1"/>
  <pageMargins left="0.78740157480314965" right="0.78740157480314965" top="0.98425196850393704" bottom="0.98425196850393704" header="3.1102362204724412" footer="0.51181102362204722"/>
  <pageSetup paperSize="9" orientation="portrait" r:id="rId1"/>
  <headerFooter alignWithMargins="0">
    <oddFooter>&amp;L&amp;"Arial,Gras italique"&amp;9&amp;G&amp;R&amp;"Arial,Gras italique"&amp;9Dépenses des ménages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Sommaire</vt:lpstr>
      <vt:lpstr>Définitions</vt:lpstr>
      <vt:lpstr>Dépenses</vt:lpstr>
      <vt:lpstr>DépensesStructure</vt:lpstr>
      <vt:lpstr>Définitions!Zone_d_impression</vt:lpstr>
      <vt:lpstr>Dépenses!Zone_d_impression</vt:lpstr>
      <vt:lpstr>DépensesStructure!Zone_d_impression</vt:lpstr>
    </vt:vector>
  </TitlesOfParts>
  <Company>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JEANNEAU</dc:creator>
  <cp:lastModifiedBy>Besson Nicolas</cp:lastModifiedBy>
  <cp:lastPrinted>2013-09-30T10:50:01Z</cp:lastPrinted>
  <dcterms:created xsi:type="dcterms:W3CDTF">2005-04-15T08:54:45Z</dcterms:created>
  <dcterms:modified xsi:type="dcterms:W3CDTF">2021-05-26T20:44:14Z</dcterms:modified>
</cp:coreProperties>
</file>