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9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<sst xmlns="http://schemas.openxmlformats.org/spreadsheetml/2006/main" count="170" uniqueCount="65">
  <si>
    <t>commune</t>
  </si>
  <si>
    <t>code Insee</t>
  </si>
  <si>
    <t>Nbre ménages</t>
  </si>
  <si>
    <t>Nbre PO éligibles ANAH</t>
  </si>
  <si>
    <t>Montrosier</t>
  </si>
  <si>
    <t>Auty</t>
  </si>
  <si>
    <t>Albias</t>
  </si>
  <si>
    <t>Bioule</t>
  </si>
  <si>
    <t>Bruniquel</t>
  </si>
  <si>
    <t>Castanet</t>
  </si>
  <si>
    <t>Caussade</t>
  </si>
  <si>
    <t>Caylus</t>
  </si>
  <si>
    <t>Cayrac</t>
  </si>
  <si>
    <t>Cayriech</t>
  </si>
  <si>
    <t>Cazals</t>
  </si>
  <si>
    <t>Espinas</t>
  </si>
  <si>
    <t>Genebrières</t>
  </si>
  <si>
    <t>Ginals</t>
  </si>
  <si>
    <t>Labastide de Penne</t>
  </si>
  <si>
    <t>Lacapelle-Livron</t>
  </si>
  <si>
    <t>Laguépie</t>
  </si>
  <si>
    <t>Lapenche</t>
  </si>
  <si>
    <t>Lavaurette</t>
  </si>
  <si>
    <t>Léojac</t>
  </si>
  <si>
    <t>Loze</t>
  </si>
  <si>
    <t>Mirabel</t>
  </si>
  <si>
    <t>Molières</t>
  </si>
  <si>
    <t>Monclar de Quercy</t>
  </si>
  <si>
    <t>Montalzat</t>
  </si>
  <si>
    <t>Monteils</t>
  </si>
  <si>
    <t>Montfermier</t>
  </si>
  <si>
    <t>Montpezat de Quercy</t>
  </si>
  <si>
    <t>Montricoux</t>
  </si>
  <si>
    <t>Mouillac</t>
  </si>
  <si>
    <t>Nègrepelisse</t>
  </si>
  <si>
    <t>Parisot</t>
  </si>
  <si>
    <t>Puygaillard de Quercy</t>
  </si>
  <si>
    <t>Puylagarde</t>
  </si>
  <si>
    <t>Puylaroque</t>
  </si>
  <si>
    <t>Réalville</t>
  </si>
  <si>
    <t>St Antonin Noble Val</t>
  </si>
  <si>
    <t>St Cirq</t>
  </si>
  <si>
    <t>St Etienne de Tulmont</t>
  </si>
  <si>
    <t>St Georges</t>
  </si>
  <si>
    <t>St Projet</t>
  </si>
  <si>
    <t>St Vincent</t>
  </si>
  <si>
    <t>La Salvetat Belmontet</t>
  </si>
  <si>
    <t>Septfonds</t>
  </si>
  <si>
    <t>Vaïssac</t>
  </si>
  <si>
    <t>Varen</t>
  </si>
  <si>
    <t>Verfeil sur Seye</t>
  </si>
  <si>
    <t>Verlhac Tescou</t>
  </si>
  <si>
    <t>OPAH DU PAYS MIDI-QUERCY</t>
  </si>
  <si>
    <t>Nbre Resid Princ Filocom 2013</t>
  </si>
  <si>
    <t>Nbre PO</t>
  </si>
  <si>
    <t>Féneyrols</t>
  </si>
  <si>
    <t>% PO éligibles ANAH</t>
  </si>
  <si>
    <t xml:space="preserve">Source : FILOCOM DGFIP MEDDTL </t>
  </si>
  <si>
    <t>TotauxPAYS</t>
  </si>
  <si>
    <t>EPCI</t>
  </si>
  <si>
    <t>Quercy Caussadais</t>
  </si>
  <si>
    <t>Quercy Vert Aveyron</t>
  </si>
  <si>
    <t>QRGA</t>
  </si>
  <si>
    <t>PAYS MIDI QUERCY</t>
  </si>
  <si>
    <t xml:space="preserve">Egibilités ANAH PAYS MIDI-QUERCY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</si>
</sst>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11" borderId="0" xfId="0" applyFill="1" applyAlignment="1">
      <alignment horizontal="right"/>
    </xf>
    <xf numFmtId="0" fontId="3" fillId="11" borderId="0" xfId="0" applyFont="1" applyFill="1" applyAlignment="1">
      <alignment horizontal="right"/>
    </xf>
    <xf numFmtId="0" fontId="0" fillId="11" borderId="0" xfId="0" applyFill="1" applyAlignment="1">
      <alignment/>
    </xf>
    <xf numFmtId="2" fontId="0" fillId="11" borderId="13" xfId="0" applyNumberFormat="1" applyFill="1" applyBorder="1" applyAlignment="1">
      <alignment/>
    </xf>
    <xf numFmtId="0" fontId="0" fillId="17" borderId="0" xfId="0" applyFill="1" applyAlignment="1">
      <alignment/>
    </xf>
    <xf numFmtId="3" fontId="0" fillId="17" borderId="0" xfId="0" applyNumberFormat="1" applyFill="1" applyAlignment="1">
      <alignment/>
    </xf>
    <xf numFmtId="2" fontId="0" fillId="17" borderId="0" xfId="0" applyNumberFormat="1" applyFill="1" applyAlignment="1">
      <alignment/>
    </xf>
    <xf numFmtId="0" fontId="0" fillId="15" borderId="0" xfId="0" applyFill="1" applyAlignment="1">
      <alignment/>
    </xf>
    <xf numFmtId="3" fontId="0" fillId="15" borderId="0" xfId="0" applyNumberFormat="1" applyFill="1" applyAlignment="1">
      <alignment/>
    </xf>
    <xf numFmtId="0" fontId="0" fillId="14" borderId="0" xfId="0" applyFill="1" applyAlignment="1">
      <alignment/>
    </xf>
    <xf numFmtId="3" fontId="0" fillId="14" borderId="0" xfId="0" applyNumberFormat="1" applyFill="1" applyAlignment="1">
      <alignment/>
    </xf>
    <xf numFmtId="2" fontId="0" fillId="14" borderId="0" xfId="0" applyNumberFormat="1" applyFill="1" applyAlignment="1">
      <alignment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0" fillId="15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115" zoomScaleNormal="115" zoomScalePageLayoutView="0" workbookViewId="0" topLeftCell="A1">
      <pane xSplit="1" ySplit="1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11.421875" defaultRowHeight="12.75"/>
  <cols>
    <col min="1" max="1" width="10.8515625" style="0" customWidth="1"/>
    <col min="2" max="2" width="18.421875" style="0" customWidth="1"/>
    <col min="3" max="3" width="15.28125" style="0" customWidth="1"/>
    <col min="4" max="4" width="14.00390625" style="0" customWidth="1"/>
    <col min="5" max="5" width="10.7109375" style="0" customWidth="1"/>
    <col min="6" max="6" width="14.00390625" style="0" customWidth="1"/>
    <col min="7" max="7" width="12.421875" style="0" customWidth="1"/>
  </cols>
  <sheetData>
    <row r="1" spans="1:7" ht="45.75" customHeight="1">
      <c r="A1" s="1" t="s">
        <v>1</v>
      </c>
      <c r="B1" s="2" t="s">
        <v>0</v>
      </c>
      <c r="C1" s="2" t="s">
        <v>53</v>
      </c>
      <c r="D1" s="2" t="s">
        <v>2</v>
      </c>
      <c r="E1" s="2" t="s">
        <v>54</v>
      </c>
      <c r="F1" s="3" t="s">
        <v>3</v>
      </c>
      <c r="G1" s="3" t="s">
        <v>56</v>
      </c>
    </row>
    <row r="2" spans="1:7" ht="12.75">
      <c r="A2" s="4">
        <v>81184</v>
      </c>
      <c r="B2" s="4" t="s">
        <v>4</v>
      </c>
      <c r="C2" s="4">
        <v>17</v>
      </c>
      <c r="D2" s="4">
        <v>17</v>
      </c>
      <c r="E2" s="4">
        <v>16</v>
      </c>
      <c r="F2" s="4">
        <v>12</v>
      </c>
      <c r="G2" s="6">
        <f>F2/E2*100</f>
        <v>75</v>
      </c>
    </row>
    <row r="3" spans="1:9" ht="12.75">
      <c r="A3" s="4">
        <v>82002</v>
      </c>
      <c r="B3" s="4" t="s">
        <v>6</v>
      </c>
      <c r="C3" s="5">
        <v>1275</v>
      </c>
      <c r="D3" s="5">
        <v>1272</v>
      </c>
      <c r="E3" s="5">
        <v>863</v>
      </c>
      <c r="F3" s="5">
        <v>339</v>
      </c>
      <c r="G3" s="6">
        <f aca="true" t="shared" si="0" ref="G3:G50">F3/E3*100</f>
        <v>39.28157589803013</v>
      </c>
      <c r="I3" t="s">
        <v>52</v>
      </c>
    </row>
    <row r="4" spans="1:7" ht="12.75">
      <c r="A4" s="4">
        <v>82007</v>
      </c>
      <c r="B4" s="4" t="s">
        <v>5</v>
      </c>
      <c r="C4" s="5">
        <v>60</v>
      </c>
      <c r="D4" s="5">
        <v>60</v>
      </c>
      <c r="E4" s="5">
        <v>46</v>
      </c>
      <c r="F4" s="5">
        <v>24</v>
      </c>
      <c r="G4" s="6">
        <f t="shared" si="0"/>
        <v>52.17391304347826</v>
      </c>
    </row>
    <row r="5" spans="1:7" ht="12.75">
      <c r="A5" s="4">
        <v>82018</v>
      </c>
      <c r="B5" s="4" t="s">
        <v>7</v>
      </c>
      <c r="C5" s="5">
        <v>429</v>
      </c>
      <c r="D5" s="5">
        <v>428</v>
      </c>
      <c r="E5" s="5">
        <v>350</v>
      </c>
      <c r="F5" s="5">
        <v>137</v>
      </c>
      <c r="G5" s="6">
        <f t="shared" si="0"/>
        <v>39.14285714285714</v>
      </c>
    </row>
    <row r="6" spans="1:7" ht="12.75">
      <c r="A6" s="4">
        <v>82026</v>
      </c>
      <c r="B6" s="4" t="s">
        <v>8</v>
      </c>
      <c r="C6" s="5">
        <v>327</v>
      </c>
      <c r="D6" s="5">
        <v>323</v>
      </c>
      <c r="E6" s="5">
        <v>237</v>
      </c>
      <c r="F6" s="5">
        <v>122</v>
      </c>
      <c r="G6" s="6">
        <f t="shared" si="0"/>
        <v>51.47679324894515</v>
      </c>
    </row>
    <row r="7" spans="1:7" ht="12.75">
      <c r="A7" s="4">
        <v>82029</v>
      </c>
      <c r="B7" s="4" t="s">
        <v>9</v>
      </c>
      <c r="C7" s="5">
        <v>121</v>
      </c>
      <c r="D7" s="5">
        <v>120</v>
      </c>
      <c r="E7" s="5">
        <v>94</v>
      </c>
      <c r="F7" s="5">
        <v>56</v>
      </c>
      <c r="G7" s="6">
        <f t="shared" si="0"/>
        <v>59.57446808510638</v>
      </c>
    </row>
    <row r="8" spans="1:7" ht="12.75">
      <c r="A8" s="4">
        <v>82037</v>
      </c>
      <c r="B8" s="4" t="s">
        <v>10</v>
      </c>
      <c r="C8" s="5">
        <v>3230</v>
      </c>
      <c r="D8" s="5">
        <v>3206</v>
      </c>
      <c r="E8" s="5">
        <v>1593</v>
      </c>
      <c r="F8" s="5">
        <v>704</v>
      </c>
      <c r="G8" s="6">
        <f t="shared" si="0"/>
        <v>44.19334588826114</v>
      </c>
    </row>
    <row r="9" spans="1:7" ht="12.75">
      <c r="A9" s="4">
        <v>82038</v>
      </c>
      <c r="B9" s="4" t="s">
        <v>11</v>
      </c>
      <c r="C9" s="5">
        <v>697</v>
      </c>
      <c r="D9" s="5">
        <v>691</v>
      </c>
      <c r="E9" s="5">
        <v>501</v>
      </c>
      <c r="F9" s="5">
        <v>275</v>
      </c>
      <c r="G9" s="6">
        <f t="shared" si="0"/>
        <v>54.890219560878236</v>
      </c>
    </row>
    <row r="10" spans="1:7" ht="12.75">
      <c r="A10" s="4">
        <v>82039</v>
      </c>
      <c r="B10" s="4" t="s">
        <v>12</v>
      </c>
      <c r="C10" s="5">
        <v>210</v>
      </c>
      <c r="D10" s="5">
        <v>210</v>
      </c>
      <c r="E10" s="5">
        <v>176</v>
      </c>
      <c r="F10" s="5">
        <v>56</v>
      </c>
      <c r="G10" s="6">
        <f t="shared" si="0"/>
        <v>31.818181818181817</v>
      </c>
    </row>
    <row r="11" spans="1:7" ht="12.75">
      <c r="A11" s="4">
        <v>82040</v>
      </c>
      <c r="B11" s="4" t="s">
        <v>13</v>
      </c>
      <c r="C11" s="5">
        <v>109</v>
      </c>
      <c r="D11" s="5">
        <v>108</v>
      </c>
      <c r="E11" s="5">
        <v>95</v>
      </c>
      <c r="F11" s="5">
        <v>40</v>
      </c>
      <c r="G11" s="6">
        <f t="shared" si="0"/>
        <v>42.10526315789473</v>
      </c>
    </row>
    <row r="12" spans="1:7" ht="12.75">
      <c r="A12" s="4">
        <v>82041</v>
      </c>
      <c r="B12" s="4" t="s">
        <v>14</v>
      </c>
      <c r="C12" s="5">
        <v>111</v>
      </c>
      <c r="D12" s="5">
        <v>111</v>
      </c>
      <c r="E12" s="5">
        <v>84</v>
      </c>
      <c r="F12" s="5">
        <v>47</v>
      </c>
      <c r="G12" s="6">
        <f t="shared" si="0"/>
        <v>55.952380952380956</v>
      </c>
    </row>
    <row r="13" spans="1:7" ht="12.75">
      <c r="A13" s="4">
        <v>82056</v>
      </c>
      <c r="B13" s="4" t="s">
        <v>15</v>
      </c>
      <c r="C13" s="5">
        <v>76</v>
      </c>
      <c r="D13" s="5">
        <v>75</v>
      </c>
      <c r="E13" s="5">
        <v>58</v>
      </c>
      <c r="F13" s="5">
        <v>26</v>
      </c>
      <c r="G13" s="6">
        <f t="shared" si="0"/>
        <v>44.827586206896555</v>
      </c>
    </row>
    <row r="14" spans="1:7" ht="12.75">
      <c r="A14" s="4">
        <v>82061</v>
      </c>
      <c r="B14" s="4" t="s">
        <v>55</v>
      </c>
      <c r="C14" s="5">
        <v>84</v>
      </c>
      <c r="D14" s="5">
        <v>83</v>
      </c>
      <c r="E14" s="5">
        <v>62</v>
      </c>
      <c r="F14" s="5">
        <v>41</v>
      </c>
      <c r="G14" s="6">
        <f t="shared" si="0"/>
        <v>66.12903225806451</v>
      </c>
    </row>
    <row r="15" spans="1:7" ht="12.75">
      <c r="A15" s="4">
        <v>82066</v>
      </c>
      <c r="B15" s="4" t="s">
        <v>16</v>
      </c>
      <c r="C15" s="5">
        <v>239</v>
      </c>
      <c r="D15" s="5">
        <v>239</v>
      </c>
      <c r="E15" s="5">
        <v>187</v>
      </c>
      <c r="F15" s="5">
        <v>59</v>
      </c>
      <c r="G15" s="6">
        <f t="shared" si="0"/>
        <v>31.550802139037433</v>
      </c>
    </row>
    <row r="16" spans="1:7" ht="12.75">
      <c r="A16" s="4">
        <v>82069</v>
      </c>
      <c r="B16" s="4" t="s">
        <v>17</v>
      </c>
      <c r="C16" s="5">
        <v>86</v>
      </c>
      <c r="D16" s="5">
        <v>86</v>
      </c>
      <c r="E16" s="5">
        <v>66</v>
      </c>
      <c r="F16" s="5">
        <v>42</v>
      </c>
      <c r="G16" s="6">
        <f t="shared" si="0"/>
        <v>63.63636363636363</v>
      </c>
    </row>
    <row r="17" spans="1:7" ht="12.75">
      <c r="A17" s="4">
        <v>82078</v>
      </c>
      <c r="B17" s="4" t="s">
        <v>18</v>
      </c>
      <c r="C17" s="5">
        <v>56</v>
      </c>
      <c r="D17" s="5">
        <v>55</v>
      </c>
      <c r="E17" s="5">
        <v>44</v>
      </c>
      <c r="F17" s="5">
        <v>25</v>
      </c>
      <c r="G17" s="6">
        <f t="shared" si="0"/>
        <v>56.81818181818182</v>
      </c>
    </row>
    <row r="18" spans="1:7" ht="12.75">
      <c r="A18" s="4">
        <v>82082</v>
      </c>
      <c r="B18" s="4" t="s">
        <v>19</v>
      </c>
      <c r="C18" s="5">
        <v>87</v>
      </c>
      <c r="D18" s="5">
        <v>87</v>
      </c>
      <c r="E18" s="5">
        <v>65</v>
      </c>
      <c r="F18" s="5">
        <v>33</v>
      </c>
      <c r="G18" s="6">
        <f t="shared" si="0"/>
        <v>50.76923076923077</v>
      </c>
    </row>
    <row r="19" spans="1:7" ht="12.75">
      <c r="A19" s="4">
        <v>82088</v>
      </c>
      <c r="B19" s="4" t="s">
        <v>20</v>
      </c>
      <c r="C19" s="5">
        <v>329</v>
      </c>
      <c r="D19" s="5">
        <v>326</v>
      </c>
      <c r="E19" s="5">
        <v>240</v>
      </c>
      <c r="F19" s="5">
        <v>133</v>
      </c>
      <c r="G19" s="6">
        <f t="shared" si="0"/>
        <v>55.41666666666667</v>
      </c>
    </row>
    <row r="20" spans="1:7" ht="12.75">
      <c r="A20" s="4">
        <v>82092</v>
      </c>
      <c r="B20" s="4" t="s">
        <v>21</v>
      </c>
      <c r="C20" s="5">
        <v>108</v>
      </c>
      <c r="D20" s="5">
        <v>108</v>
      </c>
      <c r="E20" s="5">
        <v>80</v>
      </c>
      <c r="F20" s="5">
        <v>31</v>
      </c>
      <c r="G20" s="6">
        <f t="shared" si="0"/>
        <v>38.75</v>
      </c>
    </row>
    <row r="21" spans="1:7" ht="12.75">
      <c r="A21" s="4">
        <v>82095</v>
      </c>
      <c r="B21" s="4" t="s">
        <v>22</v>
      </c>
      <c r="C21" s="5">
        <v>92</v>
      </c>
      <c r="D21" s="5">
        <v>91</v>
      </c>
      <c r="E21" s="5">
        <v>59</v>
      </c>
      <c r="F21" s="5">
        <v>32</v>
      </c>
      <c r="G21" s="6">
        <f t="shared" si="0"/>
        <v>54.23728813559322</v>
      </c>
    </row>
    <row r="22" spans="1:7" ht="12.75">
      <c r="A22" s="4">
        <v>82098</v>
      </c>
      <c r="B22" s="4" t="s">
        <v>23</v>
      </c>
      <c r="C22" s="5">
        <v>450</v>
      </c>
      <c r="D22" s="5">
        <v>450</v>
      </c>
      <c r="E22" s="5">
        <v>380</v>
      </c>
      <c r="F22" s="5">
        <v>95</v>
      </c>
      <c r="G22" s="6">
        <f t="shared" si="0"/>
        <v>25</v>
      </c>
    </row>
    <row r="23" spans="1:7" ht="12.75">
      <c r="A23" s="4">
        <v>82100</v>
      </c>
      <c r="B23" s="4" t="s">
        <v>24</v>
      </c>
      <c r="C23" s="5">
        <v>61</v>
      </c>
      <c r="D23" s="5">
        <v>61</v>
      </c>
      <c r="E23" s="5">
        <v>44</v>
      </c>
      <c r="F23" s="5">
        <v>23</v>
      </c>
      <c r="G23" s="6">
        <f t="shared" si="0"/>
        <v>52.27272727272727</v>
      </c>
    </row>
    <row r="24" spans="1:7" ht="12.75">
      <c r="A24" s="4">
        <v>82110</v>
      </c>
      <c r="B24" s="4" t="s">
        <v>25</v>
      </c>
      <c r="C24" s="5">
        <v>434</v>
      </c>
      <c r="D24" s="5">
        <v>432</v>
      </c>
      <c r="E24" s="5">
        <v>342</v>
      </c>
      <c r="F24" s="5">
        <v>165</v>
      </c>
      <c r="G24" s="6">
        <f t="shared" si="0"/>
        <v>48.24561403508772</v>
      </c>
    </row>
    <row r="25" spans="1:7" ht="12.75">
      <c r="A25" s="4">
        <v>82113</v>
      </c>
      <c r="B25" s="4" t="s">
        <v>26</v>
      </c>
      <c r="C25" s="5">
        <v>530</v>
      </c>
      <c r="D25" s="7">
        <v>529</v>
      </c>
      <c r="E25" s="5">
        <v>368</v>
      </c>
      <c r="F25" s="5">
        <v>217</v>
      </c>
      <c r="G25" s="6">
        <f t="shared" si="0"/>
        <v>58.96739130434783</v>
      </c>
    </row>
    <row r="26" spans="1:7" ht="12.75">
      <c r="A26" s="4">
        <v>82115</v>
      </c>
      <c r="B26" s="4" t="s">
        <v>27</v>
      </c>
      <c r="C26" s="5">
        <v>711</v>
      </c>
      <c r="D26" s="5">
        <v>692</v>
      </c>
      <c r="E26" s="5">
        <v>507</v>
      </c>
      <c r="F26" s="5">
        <v>195</v>
      </c>
      <c r="G26" s="6">
        <f t="shared" si="0"/>
        <v>38.46153846153847</v>
      </c>
    </row>
    <row r="27" spans="1:7" ht="12.75">
      <c r="A27" s="4">
        <v>82119</v>
      </c>
      <c r="B27" s="4" t="s">
        <v>28</v>
      </c>
      <c r="C27" s="5">
        <v>254</v>
      </c>
      <c r="D27" s="5">
        <v>253</v>
      </c>
      <c r="E27" s="5">
        <v>193</v>
      </c>
      <c r="F27" s="5">
        <v>86</v>
      </c>
      <c r="G27" s="6">
        <f t="shared" si="0"/>
        <v>44.559585492227974</v>
      </c>
    </row>
    <row r="28" spans="1:7" ht="12.75">
      <c r="A28" s="4">
        <v>82126</v>
      </c>
      <c r="B28" s="4" t="s">
        <v>29</v>
      </c>
      <c r="C28" s="5">
        <v>571</v>
      </c>
      <c r="D28" s="5">
        <v>570</v>
      </c>
      <c r="E28" s="5">
        <v>413</v>
      </c>
      <c r="F28" s="5">
        <v>138</v>
      </c>
      <c r="G28" s="6">
        <f t="shared" si="0"/>
        <v>33.41404358353511</v>
      </c>
    </row>
    <row r="29" spans="1:7" ht="12.75">
      <c r="A29" s="4">
        <v>82128</v>
      </c>
      <c r="B29" s="4" t="s">
        <v>30</v>
      </c>
      <c r="C29" s="5">
        <v>43</v>
      </c>
      <c r="D29" s="5">
        <v>43</v>
      </c>
      <c r="E29" s="5">
        <v>33</v>
      </c>
      <c r="F29" s="5">
        <v>17</v>
      </c>
      <c r="G29" s="6">
        <f t="shared" si="0"/>
        <v>51.515151515151516</v>
      </c>
    </row>
    <row r="30" spans="1:7" ht="12.75">
      <c r="A30" s="4">
        <v>82131</v>
      </c>
      <c r="B30" s="4" t="s">
        <v>31</v>
      </c>
      <c r="C30" s="5">
        <v>690</v>
      </c>
      <c r="D30" s="5">
        <v>684</v>
      </c>
      <c r="E30" s="5">
        <v>474</v>
      </c>
      <c r="F30" s="5">
        <v>220</v>
      </c>
      <c r="G30" s="6">
        <f t="shared" si="0"/>
        <v>46.41350210970464</v>
      </c>
    </row>
    <row r="31" spans="1:7" ht="12.75">
      <c r="A31" s="4">
        <v>82132</v>
      </c>
      <c r="B31" s="4" t="s">
        <v>32</v>
      </c>
      <c r="C31" s="5">
        <v>501</v>
      </c>
      <c r="D31" s="5">
        <v>494</v>
      </c>
      <c r="E31" s="5">
        <v>357</v>
      </c>
      <c r="F31" s="5">
        <v>151</v>
      </c>
      <c r="G31" s="6">
        <f t="shared" si="0"/>
        <v>42.296918767507</v>
      </c>
    </row>
    <row r="32" spans="1:7" ht="12.75">
      <c r="A32" s="4">
        <v>82133</v>
      </c>
      <c r="B32" s="4" t="s">
        <v>33</v>
      </c>
      <c r="C32" s="5">
        <v>38</v>
      </c>
      <c r="D32" s="5">
        <v>38</v>
      </c>
      <c r="E32" s="5">
        <v>30</v>
      </c>
      <c r="F32" s="5">
        <v>17</v>
      </c>
      <c r="G32" s="6">
        <f t="shared" si="0"/>
        <v>56.666666666666664</v>
      </c>
    </row>
    <row r="33" spans="1:7" ht="12.75">
      <c r="A33" s="4">
        <v>82134</v>
      </c>
      <c r="B33" s="4" t="s">
        <v>34</v>
      </c>
      <c r="C33" s="5">
        <v>2131</v>
      </c>
      <c r="D33" s="5">
        <v>2109</v>
      </c>
      <c r="E33" s="5">
        <v>1323</v>
      </c>
      <c r="F33" s="5">
        <v>457</v>
      </c>
      <c r="G33" s="6">
        <f t="shared" si="0"/>
        <v>34.5427059712774</v>
      </c>
    </row>
    <row r="34" spans="1:7" ht="12.75">
      <c r="A34" s="4">
        <v>82137</v>
      </c>
      <c r="B34" s="4" t="s">
        <v>35</v>
      </c>
      <c r="C34" s="5">
        <v>247</v>
      </c>
      <c r="D34" s="5">
        <v>246</v>
      </c>
      <c r="E34" s="5">
        <v>173</v>
      </c>
      <c r="F34" s="5">
        <v>93</v>
      </c>
      <c r="G34" s="6">
        <f t="shared" si="0"/>
        <v>53.75722543352601</v>
      </c>
    </row>
    <row r="35" spans="1:7" ht="12.75">
      <c r="A35" s="4">
        <v>82145</v>
      </c>
      <c r="B35" s="4" t="s">
        <v>36</v>
      </c>
      <c r="C35" s="5">
        <v>151</v>
      </c>
      <c r="D35" s="5">
        <v>148</v>
      </c>
      <c r="E35" s="5">
        <v>127</v>
      </c>
      <c r="F35" s="5">
        <v>62</v>
      </c>
      <c r="G35" s="6">
        <f t="shared" si="0"/>
        <v>48.818897637795274</v>
      </c>
    </row>
    <row r="36" spans="1:7" ht="12.75">
      <c r="A36" s="4">
        <v>82147</v>
      </c>
      <c r="B36" s="4" t="s">
        <v>37</v>
      </c>
      <c r="C36" s="5">
        <v>169</v>
      </c>
      <c r="D36" s="5">
        <v>168</v>
      </c>
      <c r="E36" s="5">
        <v>134</v>
      </c>
      <c r="F36" s="5">
        <v>69</v>
      </c>
      <c r="G36" s="6">
        <f t="shared" si="0"/>
        <v>51.49253731343284</v>
      </c>
    </row>
    <row r="37" spans="1:7" ht="12.75">
      <c r="A37" s="4">
        <v>82148</v>
      </c>
      <c r="B37" s="4" t="s">
        <v>38</v>
      </c>
      <c r="C37" s="5">
        <v>334</v>
      </c>
      <c r="D37" s="5">
        <v>332</v>
      </c>
      <c r="E37" s="5">
        <v>244</v>
      </c>
      <c r="F37" s="5">
        <v>121</v>
      </c>
      <c r="G37" s="6">
        <f t="shared" si="0"/>
        <v>49.59016393442623</v>
      </c>
    </row>
    <row r="38" spans="1:7" ht="12.75">
      <c r="A38" s="4">
        <v>82149</v>
      </c>
      <c r="B38" s="4" t="s">
        <v>39</v>
      </c>
      <c r="C38" s="5">
        <v>778</v>
      </c>
      <c r="D38" s="5">
        <v>776</v>
      </c>
      <c r="E38" s="5">
        <v>552</v>
      </c>
      <c r="F38" s="5">
        <v>256</v>
      </c>
      <c r="G38" s="6">
        <f t="shared" si="0"/>
        <v>46.3768115942029</v>
      </c>
    </row>
    <row r="39" spans="1:7" ht="12.75">
      <c r="A39" s="4">
        <v>82155</v>
      </c>
      <c r="B39" s="4" t="s">
        <v>40</v>
      </c>
      <c r="C39" s="5">
        <v>932</v>
      </c>
      <c r="D39" s="5">
        <v>930</v>
      </c>
      <c r="E39" s="5">
        <v>683</v>
      </c>
      <c r="F39" s="5">
        <v>379</v>
      </c>
      <c r="G39" s="6">
        <f t="shared" si="0"/>
        <v>55.4904831625183</v>
      </c>
    </row>
    <row r="40" spans="1:7" ht="12.75">
      <c r="A40" s="4">
        <v>82159</v>
      </c>
      <c r="B40" s="4" t="s">
        <v>41</v>
      </c>
      <c r="C40" s="5">
        <v>205</v>
      </c>
      <c r="D40" s="5">
        <v>205</v>
      </c>
      <c r="E40" s="5">
        <v>172</v>
      </c>
      <c r="F40" s="5">
        <v>62</v>
      </c>
      <c r="G40" s="6">
        <f t="shared" si="0"/>
        <v>36.04651162790697</v>
      </c>
    </row>
    <row r="41" spans="1:7" ht="12.75">
      <c r="A41" s="4">
        <v>82161</v>
      </c>
      <c r="B41" s="4" t="s">
        <v>42</v>
      </c>
      <c r="C41" s="5">
        <v>1438</v>
      </c>
      <c r="D41" s="5">
        <v>1431</v>
      </c>
      <c r="E41" s="5">
        <v>1034</v>
      </c>
      <c r="F41" s="5">
        <v>302</v>
      </c>
      <c r="G41" s="6">
        <f t="shared" si="0"/>
        <v>29.206963249516445</v>
      </c>
    </row>
    <row r="42" spans="1:7" ht="12.75">
      <c r="A42" s="4">
        <v>82162</v>
      </c>
      <c r="B42" s="4" t="s">
        <v>43</v>
      </c>
      <c r="C42" s="5">
        <v>100</v>
      </c>
      <c r="D42" s="5">
        <v>100</v>
      </c>
      <c r="E42" s="5">
        <v>85</v>
      </c>
      <c r="F42" s="5">
        <v>32</v>
      </c>
      <c r="G42" s="6">
        <f t="shared" si="0"/>
        <v>37.64705882352941</v>
      </c>
    </row>
    <row r="43" spans="1:7" ht="12.75">
      <c r="A43" s="4">
        <v>82172</v>
      </c>
      <c r="B43" s="4" t="s">
        <v>44</v>
      </c>
      <c r="C43" s="5">
        <v>148</v>
      </c>
      <c r="D43" s="5">
        <v>144</v>
      </c>
      <c r="E43" s="5">
        <v>118</v>
      </c>
      <c r="F43" s="5">
        <v>69</v>
      </c>
      <c r="G43" s="6">
        <f t="shared" si="0"/>
        <v>58.47457627118644</v>
      </c>
    </row>
    <row r="44" spans="1:7" ht="12.75">
      <c r="A44" s="4">
        <v>82174</v>
      </c>
      <c r="B44" s="4" t="s">
        <v>45</v>
      </c>
      <c r="C44" s="5">
        <v>116</v>
      </c>
      <c r="D44" s="5">
        <v>116</v>
      </c>
      <c r="E44" s="5">
        <v>88</v>
      </c>
      <c r="F44" s="5">
        <v>38</v>
      </c>
      <c r="G44" s="6">
        <f t="shared" si="0"/>
        <v>43.18181818181818</v>
      </c>
    </row>
    <row r="45" spans="1:7" ht="12.75">
      <c r="A45" s="4">
        <v>82176</v>
      </c>
      <c r="B45" s="4" t="s">
        <v>46</v>
      </c>
      <c r="C45" s="5">
        <v>280</v>
      </c>
      <c r="D45" s="5">
        <v>279</v>
      </c>
      <c r="E45" s="5">
        <v>231</v>
      </c>
      <c r="F45" s="5">
        <v>66</v>
      </c>
      <c r="G45" s="6">
        <f t="shared" si="0"/>
        <v>28.57142857142857</v>
      </c>
    </row>
    <row r="46" spans="1:7" ht="12.75">
      <c r="A46" s="4">
        <v>82179</v>
      </c>
      <c r="B46" s="4" t="s">
        <v>47</v>
      </c>
      <c r="C46" s="5">
        <v>984</v>
      </c>
      <c r="D46" s="5">
        <v>981</v>
      </c>
      <c r="E46" s="5">
        <v>685</v>
      </c>
      <c r="F46" s="5">
        <v>334</v>
      </c>
      <c r="G46" s="6">
        <f t="shared" si="0"/>
        <v>48.759124087591246</v>
      </c>
    </row>
    <row r="47" spans="1:7" ht="12.75">
      <c r="A47" s="4">
        <v>82184</v>
      </c>
      <c r="B47" s="4" t="s">
        <v>48</v>
      </c>
      <c r="C47" s="5">
        <v>310</v>
      </c>
      <c r="D47" s="5">
        <v>307</v>
      </c>
      <c r="E47" s="5">
        <v>255</v>
      </c>
      <c r="F47" s="5">
        <v>109</v>
      </c>
      <c r="G47" s="6">
        <f t="shared" si="0"/>
        <v>42.745098039215684</v>
      </c>
    </row>
    <row r="48" spans="1:7" ht="12.75">
      <c r="A48" s="4">
        <v>82187</v>
      </c>
      <c r="B48" s="4" t="s">
        <v>49</v>
      </c>
      <c r="C48" s="5">
        <v>366</v>
      </c>
      <c r="D48" s="5">
        <v>361</v>
      </c>
      <c r="E48" s="5">
        <v>286</v>
      </c>
      <c r="F48" s="5">
        <v>186</v>
      </c>
      <c r="G48" s="6">
        <f t="shared" si="0"/>
        <v>65.03496503496503</v>
      </c>
    </row>
    <row r="49" spans="1:7" ht="12.75">
      <c r="A49" s="4">
        <v>82191</v>
      </c>
      <c r="B49" s="4" t="s">
        <v>50</v>
      </c>
      <c r="C49" s="5">
        <v>154</v>
      </c>
      <c r="D49" s="5">
        <v>153</v>
      </c>
      <c r="E49" s="5">
        <v>128</v>
      </c>
      <c r="F49" s="5">
        <v>80</v>
      </c>
      <c r="G49" s="6">
        <f t="shared" si="0"/>
        <v>62.5</v>
      </c>
    </row>
    <row r="50" spans="1:7" ht="12.75">
      <c r="A50" s="4">
        <v>82192</v>
      </c>
      <c r="B50" s="4" t="s">
        <v>51</v>
      </c>
      <c r="C50" s="5">
        <v>199</v>
      </c>
      <c r="D50" s="5">
        <v>198</v>
      </c>
      <c r="E50" s="5">
        <v>177</v>
      </c>
      <c r="F50" s="5">
        <v>68</v>
      </c>
      <c r="G50" s="6">
        <f t="shared" si="0"/>
        <v>38.4180790960452</v>
      </c>
    </row>
    <row r="51" spans="2:7" ht="18" customHeight="1">
      <c r="B51" s="10" t="s">
        <v>58</v>
      </c>
      <c r="C51" s="10">
        <f>SUM(C2:C50)</f>
        <v>21068</v>
      </c>
      <c r="D51" s="11">
        <f>SUM(D2:D50)</f>
        <v>20926</v>
      </c>
      <c r="E51" s="12">
        <f>SUM(E2:E50)</f>
        <v>14552</v>
      </c>
      <c r="F51" s="12">
        <f>SUM(F2:F50)</f>
        <v>6341</v>
      </c>
      <c r="G51" s="13">
        <f>F51*100/E51</f>
        <v>43.574766355140184</v>
      </c>
    </row>
    <row r="53" spans="5:7" ht="12.75">
      <c r="E53" s="8"/>
      <c r="F53" s="9"/>
      <c r="G53" s="8" t="s">
        <v>57</v>
      </c>
    </row>
  </sheetData>
  <sheetProtection/>
  <printOptions/>
  <pageMargins left="0.31" right="0.23" top="0.59" bottom="0.62" header="0.36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22">
      <selection activeCell="K43" sqref="K43"/>
    </sheetView>
  </sheetViews>
  <sheetFormatPr defaultColWidth="11.421875" defaultRowHeight="12.75"/>
  <cols>
    <col min="1" max="1" width="5.28125" style="0" customWidth="1"/>
    <col min="3" max="3" width="20.28125" style="0" customWidth="1"/>
    <col min="4" max="4" width="14.140625" style="0" customWidth="1"/>
  </cols>
  <sheetData>
    <row r="1" spans="1:12" ht="39" customHeight="1">
      <c r="A1" s="25" t="s">
        <v>59</v>
      </c>
      <c r="B1" s="26" t="s">
        <v>1</v>
      </c>
      <c r="C1" s="27" t="s">
        <v>0</v>
      </c>
      <c r="D1" s="27" t="s">
        <v>53</v>
      </c>
      <c r="E1" s="27" t="s">
        <v>2</v>
      </c>
      <c r="F1" s="27" t="s">
        <v>54</v>
      </c>
      <c r="G1" s="28" t="s">
        <v>3</v>
      </c>
      <c r="H1" s="28" t="s">
        <v>56</v>
      </c>
      <c r="I1" s="29" t="s">
        <v>64</v>
      </c>
      <c r="J1" s="29"/>
      <c r="K1" s="29"/>
      <c r="L1" s="29"/>
    </row>
    <row r="2" spans="1:8" ht="12.75">
      <c r="A2" t="s">
        <v>60</v>
      </c>
      <c r="B2" s="4">
        <v>82007</v>
      </c>
      <c r="C2" s="4" t="s">
        <v>5</v>
      </c>
      <c r="D2" s="5">
        <v>60</v>
      </c>
      <c r="E2" s="5">
        <v>60</v>
      </c>
      <c r="F2" s="5">
        <v>46</v>
      </c>
      <c r="G2" s="5">
        <v>24</v>
      </c>
      <c r="H2" s="6">
        <v>52.17391304347826</v>
      </c>
    </row>
    <row r="3" spans="1:8" ht="12.75">
      <c r="A3" t="s">
        <v>60</v>
      </c>
      <c r="B3" s="4">
        <v>82037</v>
      </c>
      <c r="C3" s="4" t="s">
        <v>10</v>
      </c>
      <c r="D3" s="5">
        <v>3230</v>
      </c>
      <c r="E3" s="5">
        <v>3206</v>
      </c>
      <c r="F3" s="5">
        <v>1593</v>
      </c>
      <c r="G3" s="5">
        <v>704</v>
      </c>
      <c r="H3" s="6">
        <v>44.19334588826114</v>
      </c>
    </row>
    <row r="4" spans="1:8" ht="12.75">
      <c r="A4" t="s">
        <v>60</v>
      </c>
      <c r="B4" s="4">
        <v>82039</v>
      </c>
      <c r="C4" s="4" t="s">
        <v>12</v>
      </c>
      <c r="D4" s="5">
        <v>210</v>
      </c>
      <c r="E4" s="5">
        <v>210</v>
      </c>
      <c r="F4" s="5">
        <v>176</v>
      </c>
      <c r="G4" s="5">
        <v>56</v>
      </c>
      <c r="H4" s="6">
        <v>31.818181818181817</v>
      </c>
    </row>
    <row r="5" spans="1:8" ht="12.75">
      <c r="A5" t="s">
        <v>60</v>
      </c>
      <c r="B5" s="4">
        <v>82040</v>
      </c>
      <c r="C5" s="4" t="s">
        <v>13</v>
      </c>
      <c r="D5" s="5">
        <v>109</v>
      </c>
      <c r="E5" s="5">
        <v>108</v>
      </c>
      <c r="F5" s="5">
        <v>95</v>
      </c>
      <c r="G5" s="5">
        <v>40</v>
      </c>
      <c r="H5" s="6">
        <v>42.10526315789473</v>
      </c>
    </row>
    <row r="6" spans="1:8" ht="12.75">
      <c r="A6" t="s">
        <v>60</v>
      </c>
      <c r="B6" s="4">
        <v>82092</v>
      </c>
      <c r="C6" s="4" t="s">
        <v>21</v>
      </c>
      <c r="D6" s="5">
        <v>108</v>
      </c>
      <c r="E6" s="5">
        <v>108</v>
      </c>
      <c r="F6" s="5">
        <v>80</v>
      </c>
      <c r="G6" s="5">
        <v>31</v>
      </c>
      <c r="H6" s="6">
        <v>38.75</v>
      </c>
    </row>
    <row r="7" spans="1:8" ht="12.75">
      <c r="A7" t="s">
        <v>60</v>
      </c>
      <c r="B7" s="4">
        <v>82078</v>
      </c>
      <c r="C7" s="4" t="s">
        <v>18</v>
      </c>
      <c r="D7" s="5">
        <v>56</v>
      </c>
      <c r="E7" s="5">
        <v>55</v>
      </c>
      <c r="F7" s="5">
        <v>44</v>
      </c>
      <c r="G7" s="5">
        <v>25</v>
      </c>
      <c r="H7" s="6">
        <f>G7/F7*100</f>
        <v>56.81818181818182</v>
      </c>
    </row>
    <row r="8" spans="1:8" ht="12.75">
      <c r="A8" t="s">
        <v>60</v>
      </c>
      <c r="B8" s="4">
        <v>82095</v>
      </c>
      <c r="C8" s="4" t="s">
        <v>22</v>
      </c>
      <c r="D8" s="5">
        <v>92</v>
      </c>
      <c r="E8" s="5">
        <v>91</v>
      </c>
      <c r="F8" s="5">
        <v>59</v>
      </c>
      <c r="G8" s="5">
        <v>32</v>
      </c>
      <c r="H8" s="6">
        <v>54.23728813559322</v>
      </c>
    </row>
    <row r="9" spans="1:8" ht="12.75">
      <c r="A9" t="s">
        <v>60</v>
      </c>
      <c r="B9" s="4">
        <v>82110</v>
      </c>
      <c r="C9" s="4" t="s">
        <v>25</v>
      </c>
      <c r="D9" s="5">
        <v>434</v>
      </c>
      <c r="E9" s="5">
        <v>432</v>
      </c>
      <c r="F9" s="5">
        <v>342</v>
      </c>
      <c r="G9" s="5">
        <v>165</v>
      </c>
      <c r="H9" s="6">
        <v>48.24561403508772</v>
      </c>
    </row>
    <row r="10" spans="1:8" ht="12.75">
      <c r="A10" t="s">
        <v>60</v>
      </c>
      <c r="B10" s="4">
        <v>82113</v>
      </c>
      <c r="C10" s="4" t="s">
        <v>26</v>
      </c>
      <c r="D10" s="5">
        <v>530</v>
      </c>
      <c r="E10" s="7">
        <v>529</v>
      </c>
      <c r="F10" s="5">
        <v>368</v>
      </c>
      <c r="G10" s="5">
        <v>217</v>
      </c>
      <c r="H10" s="6">
        <v>58.96739130434783</v>
      </c>
    </row>
    <row r="11" spans="1:8" ht="12.75">
      <c r="A11" t="s">
        <v>60</v>
      </c>
      <c r="B11" s="4">
        <v>82119</v>
      </c>
      <c r="C11" s="4" t="s">
        <v>28</v>
      </c>
      <c r="D11" s="5">
        <v>254</v>
      </c>
      <c r="E11" s="5">
        <v>253</v>
      </c>
      <c r="F11" s="5">
        <v>193</v>
      </c>
      <c r="G11" s="5">
        <v>86</v>
      </c>
      <c r="H11" s="6">
        <v>44.559585492227974</v>
      </c>
    </row>
    <row r="12" spans="1:8" ht="12.75">
      <c r="A12" t="s">
        <v>60</v>
      </c>
      <c r="B12" s="4">
        <v>82126</v>
      </c>
      <c r="C12" s="4" t="s">
        <v>29</v>
      </c>
      <c r="D12" s="5">
        <v>571</v>
      </c>
      <c r="E12" s="5">
        <v>570</v>
      </c>
      <c r="F12" s="5">
        <v>413</v>
      </c>
      <c r="G12" s="5">
        <v>138</v>
      </c>
      <c r="H12" s="6">
        <v>33.41404358353511</v>
      </c>
    </row>
    <row r="13" spans="1:8" ht="12.75">
      <c r="A13" t="s">
        <v>60</v>
      </c>
      <c r="B13" s="4">
        <v>82128</v>
      </c>
      <c r="C13" s="4" t="s">
        <v>30</v>
      </c>
      <c r="D13" s="5">
        <v>43</v>
      </c>
      <c r="E13" s="5">
        <v>43</v>
      </c>
      <c r="F13" s="5">
        <v>33</v>
      </c>
      <c r="G13" s="5">
        <v>17</v>
      </c>
      <c r="H13" s="6">
        <v>51.515151515151516</v>
      </c>
    </row>
    <row r="14" spans="1:8" ht="12.75">
      <c r="A14" t="s">
        <v>60</v>
      </c>
      <c r="B14" s="4">
        <v>82131</v>
      </c>
      <c r="C14" s="4" t="s">
        <v>31</v>
      </c>
      <c r="D14" s="5">
        <v>690</v>
      </c>
      <c r="E14" s="5">
        <v>684</v>
      </c>
      <c r="F14" s="5">
        <v>474</v>
      </c>
      <c r="G14" s="5">
        <v>220</v>
      </c>
      <c r="H14" s="6">
        <v>46.41350210970464</v>
      </c>
    </row>
    <row r="15" spans="1:8" ht="12.75">
      <c r="A15" t="s">
        <v>60</v>
      </c>
      <c r="B15" s="4">
        <v>82148</v>
      </c>
      <c r="C15" s="4" t="s">
        <v>38</v>
      </c>
      <c r="D15" s="5">
        <v>334</v>
      </c>
      <c r="E15" s="5">
        <v>332</v>
      </c>
      <c r="F15" s="5">
        <v>244</v>
      </c>
      <c r="G15" s="5">
        <v>121</v>
      </c>
      <c r="H15" s="6">
        <v>49.59016393442623</v>
      </c>
    </row>
    <row r="16" spans="1:8" ht="12.75">
      <c r="A16" t="s">
        <v>60</v>
      </c>
      <c r="B16" s="4">
        <v>82149</v>
      </c>
      <c r="C16" s="4" t="s">
        <v>39</v>
      </c>
      <c r="D16" s="5">
        <v>778</v>
      </c>
      <c r="E16" s="5">
        <v>776</v>
      </c>
      <c r="F16" s="5">
        <v>552</v>
      </c>
      <c r="G16" s="5">
        <v>256</v>
      </c>
      <c r="H16" s="6">
        <v>46.3768115942029</v>
      </c>
    </row>
    <row r="17" spans="1:8" ht="12.75">
      <c r="A17" t="s">
        <v>60</v>
      </c>
      <c r="B17" s="4">
        <v>82159</v>
      </c>
      <c r="C17" s="4" t="s">
        <v>41</v>
      </c>
      <c r="D17" s="5">
        <v>205</v>
      </c>
      <c r="E17" s="5">
        <v>205</v>
      </c>
      <c r="F17" s="5">
        <v>172</v>
      </c>
      <c r="G17" s="5">
        <v>62</v>
      </c>
      <c r="H17" s="6">
        <v>36.04651162790697</v>
      </c>
    </row>
    <row r="18" spans="1:8" ht="12.75">
      <c r="A18" t="s">
        <v>60</v>
      </c>
      <c r="B18" s="4">
        <v>82162</v>
      </c>
      <c r="C18" s="4" t="s">
        <v>43</v>
      </c>
      <c r="D18" s="5">
        <v>100</v>
      </c>
      <c r="E18" s="5">
        <v>100</v>
      </c>
      <c r="F18" s="5">
        <v>85</v>
      </c>
      <c r="G18" s="5">
        <v>32</v>
      </c>
      <c r="H18" s="6">
        <v>37.64705882352941</v>
      </c>
    </row>
    <row r="19" spans="1:8" ht="12.75">
      <c r="A19" t="s">
        <v>60</v>
      </c>
      <c r="B19" s="4">
        <v>82174</v>
      </c>
      <c r="C19" s="4" t="s">
        <v>45</v>
      </c>
      <c r="D19" s="5">
        <v>116</v>
      </c>
      <c r="E19" s="5">
        <v>116</v>
      </c>
      <c r="F19" s="5">
        <v>88</v>
      </c>
      <c r="G19" s="5">
        <v>38</v>
      </c>
      <c r="H19" s="6">
        <v>43.18181818181818</v>
      </c>
    </row>
    <row r="20" spans="1:8" ht="12.75">
      <c r="A20" t="s">
        <v>60</v>
      </c>
      <c r="B20" s="4">
        <v>82179</v>
      </c>
      <c r="C20" s="4" t="s">
        <v>47</v>
      </c>
      <c r="D20" s="5">
        <v>984</v>
      </c>
      <c r="E20" s="5">
        <v>981</v>
      </c>
      <c r="F20" s="5">
        <v>685</v>
      </c>
      <c r="G20" s="5">
        <v>334</v>
      </c>
      <c r="H20" s="6">
        <v>48.759124087591246</v>
      </c>
    </row>
    <row r="21" spans="1:8" ht="12.75">
      <c r="A21" s="19" t="s">
        <v>60</v>
      </c>
      <c r="B21" s="19"/>
      <c r="C21" s="19"/>
      <c r="D21" s="20">
        <f>SUM(D2:D20)</f>
        <v>8904</v>
      </c>
      <c r="E21" s="20">
        <f>SUM(E2:E20)</f>
        <v>8859</v>
      </c>
      <c r="F21" s="20">
        <f>SUM(F2:F20)</f>
        <v>5742</v>
      </c>
      <c r="G21" s="20">
        <f>SUM(G2:G20)</f>
        <v>2598</v>
      </c>
      <c r="H21" s="21">
        <f>G21*100/F21</f>
        <v>45.245559038662485</v>
      </c>
    </row>
    <row r="22" spans="1:8" ht="12.75">
      <c r="A22" t="s">
        <v>61</v>
      </c>
      <c r="B22" s="4">
        <v>82002</v>
      </c>
      <c r="C22" s="4" t="s">
        <v>6</v>
      </c>
      <c r="D22" s="5">
        <v>1275</v>
      </c>
      <c r="E22" s="5">
        <v>1272</v>
      </c>
      <c r="F22" s="5">
        <v>863</v>
      </c>
      <c r="G22" s="5">
        <v>339</v>
      </c>
      <c r="H22" s="6">
        <v>39.28157589803013</v>
      </c>
    </row>
    <row r="23" spans="1:8" ht="12.75">
      <c r="A23" t="s">
        <v>61</v>
      </c>
      <c r="B23" s="4">
        <v>82018</v>
      </c>
      <c r="C23" s="4" t="s">
        <v>7</v>
      </c>
      <c r="D23" s="5">
        <v>429</v>
      </c>
      <c r="E23" s="5">
        <v>428</v>
      </c>
      <c r="F23" s="5">
        <v>350</v>
      </c>
      <c r="G23" s="5">
        <v>137</v>
      </c>
      <c r="H23" s="6">
        <v>39.14285714285714</v>
      </c>
    </row>
    <row r="24" spans="1:8" ht="12.75">
      <c r="A24" t="s">
        <v>61</v>
      </c>
      <c r="B24" s="4">
        <v>82026</v>
      </c>
      <c r="C24" s="4" t="s">
        <v>8</v>
      </c>
      <c r="D24" s="5">
        <v>327</v>
      </c>
      <c r="E24" s="5">
        <v>323</v>
      </c>
      <c r="F24" s="5">
        <v>237</v>
      </c>
      <c r="G24" s="5">
        <v>122</v>
      </c>
      <c r="H24" s="6">
        <v>51.47679324894515</v>
      </c>
    </row>
    <row r="25" spans="1:8" ht="12.75">
      <c r="A25" t="s">
        <v>61</v>
      </c>
      <c r="B25" s="4">
        <v>82066</v>
      </c>
      <c r="C25" s="4" t="s">
        <v>16</v>
      </c>
      <c r="D25" s="5">
        <v>239</v>
      </c>
      <c r="E25" s="5">
        <v>239</v>
      </c>
      <c r="F25" s="5">
        <v>187</v>
      </c>
      <c r="G25" s="5">
        <v>59</v>
      </c>
      <c r="H25" s="6">
        <f>G25/F25*100</f>
        <v>31.550802139037433</v>
      </c>
    </row>
    <row r="26" spans="1:8" ht="12.75">
      <c r="A26" t="s">
        <v>61</v>
      </c>
      <c r="B26" s="4">
        <v>82098</v>
      </c>
      <c r="C26" s="4" t="s">
        <v>23</v>
      </c>
      <c r="D26" s="5">
        <v>450</v>
      </c>
      <c r="E26" s="5">
        <v>450</v>
      </c>
      <c r="F26" s="5">
        <v>380</v>
      </c>
      <c r="G26" s="5">
        <v>95</v>
      </c>
      <c r="H26" s="6">
        <v>25</v>
      </c>
    </row>
    <row r="27" spans="1:8" ht="12.75">
      <c r="A27" t="s">
        <v>61</v>
      </c>
      <c r="B27" s="4">
        <v>82115</v>
      </c>
      <c r="C27" s="4" t="s">
        <v>27</v>
      </c>
      <c r="D27" s="5">
        <v>711</v>
      </c>
      <c r="E27" s="5">
        <v>692</v>
      </c>
      <c r="F27" s="5">
        <v>507</v>
      </c>
      <c r="G27" s="5">
        <v>195</v>
      </c>
      <c r="H27" s="6">
        <v>38.46153846153847</v>
      </c>
    </row>
    <row r="28" spans="1:8" ht="12.75">
      <c r="A28" t="s">
        <v>61</v>
      </c>
      <c r="B28" s="4">
        <v>82132</v>
      </c>
      <c r="C28" s="4" t="s">
        <v>32</v>
      </c>
      <c r="D28" s="5">
        <v>501</v>
      </c>
      <c r="E28" s="5">
        <v>494</v>
      </c>
      <c r="F28" s="5">
        <v>357</v>
      </c>
      <c r="G28" s="5">
        <v>151</v>
      </c>
      <c r="H28" s="6">
        <v>42.296918767507</v>
      </c>
    </row>
    <row r="29" spans="1:8" ht="12.75">
      <c r="A29" t="s">
        <v>61</v>
      </c>
      <c r="B29" s="4">
        <v>82134</v>
      </c>
      <c r="C29" s="4" t="s">
        <v>34</v>
      </c>
      <c r="D29" s="5">
        <v>2131</v>
      </c>
      <c r="E29" s="5">
        <v>2109</v>
      </c>
      <c r="F29" s="5">
        <v>1323</v>
      </c>
      <c r="G29" s="5">
        <v>457</v>
      </c>
      <c r="H29" s="6">
        <v>34.5427059712774</v>
      </c>
    </row>
    <row r="30" spans="1:8" ht="12.75">
      <c r="A30" t="s">
        <v>61</v>
      </c>
      <c r="B30" s="4">
        <v>82145</v>
      </c>
      <c r="C30" s="4" t="s">
        <v>36</v>
      </c>
      <c r="D30" s="5">
        <v>151</v>
      </c>
      <c r="E30" s="5">
        <v>148</v>
      </c>
      <c r="F30" s="5">
        <v>127</v>
      </c>
      <c r="G30" s="5">
        <v>62</v>
      </c>
      <c r="H30" s="6">
        <v>48.818897637795274</v>
      </c>
    </row>
    <row r="31" spans="1:8" ht="12.75">
      <c r="A31" t="s">
        <v>61</v>
      </c>
      <c r="B31" s="4">
        <v>82161</v>
      </c>
      <c r="C31" s="4" t="s">
        <v>42</v>
      </c>
      <c r="D31" s="5">
        <v>1438</v>
      </c>
      <c r="E31" s="5">
        <v>1431</v>
      </c>
      <c r="F31" s="5">
        <v>1034</v>
      </c>
      <c r="G31" s="5">
        <v>302</v>
      </c>
      <c r="H31" s="6">
        <v>29.206963249516445</v>
      </c>
    </row>
    <row r="32" spans="1:8" ht="12.75">
      <c r="A32" t="s">
        <v>61</v>
      </c>
      <c r="B32" s="4">
        <v>82176</v>
      </c>
      <c r="C32" s="4" t="s">
        <v>46</v>
      </c>
      <c r="D32" s="5">
        <v>280</v>
      </c>
      <c r="E32" s="5">
        <v>279</v>
      </c>
      <c r="F32" s="5">
        <v>231</v>
      </c>
      <c r="G32" s="5">
        <v>66</v>
      </c>
      <c r="H32" s="6">
        <v>28.57142857142857</v>
      </c>
    </row>
    <row r="33" spans="1:8" ht="12.75">
      <c r="A33" t="s">
        <v>61</v>
      </c>
      <c r="B33" s="4">
        <v>82184</v>
      </c>
      <c r="C33" s="4" t="s">
        <v>48</v>
      </c>
      <c r="D33" s="5">
        <v>310</v>
      </c>
      <c r="E33" s="5">
        <v>307</v>
      </c>
      <c r="F33" s="5">
        <v>255</v>
      </c>
      <c r="G33" s="5">
        <v>109</v>
      </c>
      <c r="H33" s="6">
        <v>42.745098039215684</v>
      </c>
    </row>
    <row r="34" spans="1:8" ht="12.75">
      <c r="A34" t="s">
        <v>61</v>
      </c>
      <c r="B34" s="4">
        <v>82192</v>
      </c>
      <c r="C34" s="4" t="s">
        <v>51</v>
      </c>
      <c r="D34" s="5">
        <v>199</v>
      </c>
      <c r="E34" s="5">
        <v>198</v>
      </c>
      <c r="F34" s="5">
        <v>177</v>
      </c>
      <c r="G34" s="5">
        <v>68</v>
      </c>
      <c r="H34" s="6">
        <v>38.4180790960452</v>
      </c>
    </row>
    <row r="35" spans="1:8" ht="12.75">
      <c r="A35" s="14" t="s">
        <v>61</v>
      </c>
      <c r="B35" s="14"/>
      <c r="C35" s="14"/>
      <c r="D35" s="15">
        <f>SUM(D22:D34)</f>
        <v>8441</v>
      </c>
      <c r="E35" s="15">
        <f>SUM(E22:E34)</f>
        <v>8370</v>
      </c>
      <c r="F35" s="15">
        <f>SUM(F22:F34)</f>
        <v>6028</v>
      </c>
      <c r="G35" s="15">
        <f>SUM(G22:G34)</f>
        <v>2162</v>
      </c>
      <c r="H35" s="16">
        <f>G35*100/F35</f>
        <v>35.86595885865959</v>
      </c>
    </row>
    <row r="36" spans="1:8" ht="12.75">
      <c r="A36" t="s">
        <v>62</v>
      </c>
      <c r="B36" s="4">
        <v>81184</v>
      </c>
      <c r="C36" s="4" t="s">
        <v>4</v>
      </c>
      <c r="D36" s="4">
        <v>17</v>
      </c>
      <c r="E36" s="4">
        <v>17</v>
      </c>
      <c r="F36" s="4">
        <v>16</v>
      </c>
      <c r="G36" s="4">
        <v>12</v>
      </c>
      <c r="H36" s="6">
        <v>75</v>
      </c>
    </row>
    <row r="37" spans="1:8" ht="12.75">
      <c r="A37" t="s">
        <v>62</v>
      </c>
      <c r="B37" s="4">
        <v>82029</v>
      </c>
      <c r="C37" s="4" t="s">
        <v>9</v>
      </c>
      <c r="D37" s="5">
        <v>121</v>
      </c>
      <c r="E37" s="5">
        <v>120</v>
      </c>
      <c r="F37" s="5">
        <v>94</v>
      </c>
      <c r="G37" s="5">
        <v>56</v>
      </c>
      <c r="H37" s="6">
        <v>59.57446808510638</v>
      </c>
    </row>
    <row r="38" spans="1:8" ht="12.75">
      <c r="A38" t="s">
        <v>62</v>
      </c>
      <c r="B38" s="4">
        <v>82038</v>
      </c>
      <c r="C38" s="4" t="s">
        <v>11</v>
      </c>
      <c r="D38" s="5">
        <v>697</v>
      </c>
      <c r="E38" s="5">
        <v>691</v>
      </c>
      <c r="F38" s="5">
        <v>501</v>
      </c>
      <c r="G38" s="5">
        <v>275</v>
      </c>
      <c r="H38" s="6">
        <v>54.890219560878236</v>
      </c>
    </row>
    <row r="39" spans="1:8" ht="12.75">
      <c r="A39" t="s">
        <v>62</v>
      </c>
      <c r="B39" s="4">
        <v>82041</v>
      </c>
      <c r="C39" s="4" t="s">
        <v>14</v>
      </c>
      <c r="D39" s="5">
        <v>111</v>
      </c>
      <c r="E39" s="5">
        <v>111</v>
      </c>
      <c r="F39" s="5">
        <v>84</v>
      </c>
      <c r="G39" s="5">
        <v>47</v>
      </c>
      <c r="H39" s="6">
        <v>55.952380952380956</v>
      </c>
    </row>
    <row r="40" spans="1:8" ht="12.75">
      <c r="A40" t="s">
        <v>62</v>
      </c>
      <c r="B40" s="4">
        <v>82056</v>
      </c>
      <c r="C40" s="4" t="s">
        <v>15</v>
      </c>
      <c r="D40" s="5">
        <v>76</v>
      </c>
      <c r="E40" s="5">
        <v>75</v>
      </c>
      <c r="F40" s="5">
        <v>58</v>
      </c>
      <c r="G40" s="5">
        <v>26</v>
      </c>
      <c r="H40" s="6">
        <v>44.827586206896555</v>
      </c>
    </row>
    <row r="41" spans="1:8" ht="12.75">
      <c r="A41" t="s">
        <v>62</v>
      </c>
      <c r="B41" s="4">
        <v>82061</v>
      </c>
      <c r="C41" s="4" t="s">
        <v>55</v>
      </c>
      <c r="D41" s="5">
        <v>84</v>
      </c>
      <c r="E41" s="5">
        <v>83</v>
      </c>
      <c r="F41" s="5">
        <v>62</v>
      </c>
      <c r="G41" s="5">
        <v>41</v>
      </c>
      <c r="H41" s="6">
        <v>66.12903225806451</v>
      </c>
    </row>
    <row r="42" spans="1:8" ht="12.75">
      <c r="A42" t="s">
        <v>62</v>
      </c>
      <c r="B42" s="4">
        <v>82069</v>
      </c>
      <c r="C42" s="4" t="s">
        <v>17</v>
      </c>
      <c r="D42" s="5">
        <v>86</v>
      </c>
      <c r="E42" s="5">
        <v>86</v>
      </c>
      <c r="F42" s="5">
        <v>66</v>
      </c>
      <c r="G42" s="5">
        <v>42</v>
      </c>
      <c r="H42" s="6">
        <v>63.63636363636363</v>
      </c>
    </row>
    <row r="43" spans="1:8" ht="12.75">
      <c r="A43" t="s">
        <v>62</v>
      </c>
      <c r="B43" s="4">
        <v>82082</v>
      </c>
      <c r="C43" s="4" t="s">
        <v>19</v>
      </c>
      <c r="D43" s="5">
        <v>87</v>
      </c>
      <c r="E43" s="5">
        <v>87</v>
      </c>
      <c r="F43" s="5">
        <v>65</v>
      </c>
      <c r="G43" s="5">
        <v>33</v>
      </c>
      <c r="H43" s="6">
        <v>50.76923076923077</v>
      </c>
    </row>
    <row r="44" spans="1:8" ht="12.75">
      <c r="A44" t="s">
        <v>62</v>
      </c>
      <c r="B44" s="4">
        <v>82088</v>
      </c>
      <c r="C44" s="4" t="s">
        <v>20</v>
      </c>
      <c r="D44" s="5">
        <v>329</v>
      </c>
      <c r="E44" s="5">
        <v>326</v>
      </c>
      <c r="F44" s="5">
        <v>240</v>
      </c>
      <c r="G44" s="5">
        <v>133</v>
      </c>
      <c r="H44" s="6">
        <f>G44/F44*100</f>
        <v>55.41666666666667</v>
      </c>
    </row>
    <row r="45" spans="1:8" ht="12.75">
      <c r="A45" t="s">
        <v>62</v>
      </c>
      <c r="B45" s="4">
        <v>82100</v>
      </c>
      <c r="C45" s="4" t="s">
        <v>24</v>
      </c>
      <c r="D45" s="5">
        <v>61</v>
      </c>
      <c r="E45" s="5">
        <v>61</v>
      </c>
      <c r="F45" s="5">
        <v>44</v>
      </c>
      <c r="G45" s="5">
        <v>23</v>
      </c>
      <c r="H45" s="6">
        <v>52.27272727272727</v>
      </c>
    </row>
    <row r="46" spans="1:8" ht="12.75">
      <c r="A46" t="s">
        <v>62</v>
      </c>
      <c r="B46" s="4">
        <v>82133</v>
      </c>
      <c r="C46" s="4" t="s">
        <v>33</v>
      </c>
      <c r="D46" s="5">
        <v>38</v>
      </c>
      <c r="E46" s="5">
        <v>38</v>
      </c>
      <c r="F46" s="5">
        <v>30</v>
      </c>
      <c r="G46" s="5">
        <v>17</v>
      </c>
      <c r="H46" s="6">
        <v>56.666666666666664</v>
      </c>
    </row>
    <row r="47" spans="1:8" ht="12.75">
      <c r="A47" t="s">
        <v>62</v>
      </c>
      <c r="B47" s="4">
        <v>82137</v>
      </c>
      <c r="C47" s="4" t="s">
        <v>35</v>
      </c>
      <c r="D47" s="5">
        <v>247</v>
      </c>
      <c r="E47" s="5">
        <v>246</v>
      </c>
      <c r="F47" s="5">
        <v>173</v>
      </c>
      <c r="G47" s="5">
        <v>93</v>
      </c>
      <c r="H47" s="6">
        <v>53.75722543352601</v>
      </c>
    </row>
    <row r="48" spans="1:8" ht="12.75">
      <c r="A48" t="s">
        <v>62</v>
      </c>
      <c r="B48" s="4">
        <v>82147</v>
      </c>
      <c r="C48" s="4" t="s">
        <v>37</v>
      </c>
      <c r="D48" s="5">
        <v>169</v>
      </c>
      <c r="E48" s="5">
        <v>168</v>
      </c>
      <c r="F48" s="5">
        <v>134</v>
      </c>
      <c r="G48" s="5">
        <v>69</v>
      </c>
      <c r="H48" s="6">
        <v>51.49253731343284</v>
      </c>
    </row>
    <row r="49" spans="1:8" ht="12.75">
      <c r="A49" t="s">
        <v>62</v>
      </c>
      <c r="B49" s="4">
        <v>82155</v>
      </c>
      <c r="C49" s="4" t="s">
        <v>40</v>
      </c>
      <c r="D49" s="5">
        <v>932</v>
      </c>
      <c r="E49" s="5">
        <v>930</v>
      </c>
      <c r="F49" s="5">
        <v>683</v>
      </c>
      <c r="G49" s="5">
        <v>379</v>
      </c>
      <c r="H49" s="6">
        <v>55.4904831625183</v>
      </c>
    </row>
    <row r="50" spans="1:8" ht="12.75">
      <c r="A50" t="s">
        <v>62</v>
      </c>
      <c r="B50" s="4">
        <v>82172</v>
      </c>
      <c r="C50" s="4" t="s">
        <v>44</v>
      </c>
      <c r="D50" s="5">
        <v>148</v>
      </c>
      <c r="E50" s="5">
        <v>144</v>
      </c>
      <c r="F50" s="5">
        <v>118</v>
      </c>
      <c r="G50" s="5">
        <v>69</v>
      </c>
      <c r="H50" s="6">
        <v>58.47457627118644</v>
      </c>
    </row>
    <row r="51" spans="1:8" ht="12.75">
      <c r="A51" t="s">
        <v>62</v>
      </c>
      <c r="B51" s="4">
        <v>82187</v>
      </c>
      <c r="C51" s="4" t="s">
        <v>49</v>
      </c>
      <c r="D51" s="5">
        <v>366</v>
      </c>
      <c r="E51" s="5">
        <v>361</v>
      </c>
      <c r="F51" s="5">
        <v>286</v>
      </c>
      <c r="G51" s="5">
        <v>186</v>
      </c>
      <c r="H51" s="6">
        <v>65.03496503496503</v>
      </c>
    </row>
    <row r="52" spans="1:8" ht="12.75">
      <c r="A52" t="s">
        <v>62</v>
      </c>
      <c r="B52" s="4">
        <v>82191</v>
      </c>
      <c r="C52" s="4" t="s">
        <v>50</v>
      </c>
      <c r="D52" s="5">
        <v>154</v>
      </c>
      <c r="E52" s="5">
        <v>153</v>
      </c>
      <c r="F52" s="5">
        <v>128</v>
      </c>
      <c r="G52" s="5">
        <v>80</v>
      </c>
      <c r="H52" s="6">
        <v>62.5</v>
      </c>
    </row>
    <row r="53" spans="1:8" ht="12.75">
      <c r="A53" s="22" t="s">
        <v>62</v>
      </c>
      <c r="B53" s="22"/>
      <c r="C53" s="22"/>
      <c r="D53" s="22">
        <f>SUM(D36:D52)</f>
        <v>3723</v>
      </c>
      <c r="E53" s="22">
        <f>SUM(E36:E52)</f>
        <v>3697</v>
      </c>
      <c r="F53" s="22">
        <f>SUM(F36:F52)</f>
        <v>2782</v>
      </c>
      <c r="G53" s="22">
        <f>SUM(G36:G52)</f>
        <v>1581</v>
      </c>
      <c r="H53" s="23">
        <f>G53*100/F53</f>
        <v>56.82961897915169</v>
      </c>
    </row>
    <row r="54" spans="1:8" ht="12.75">
      <c r="A54" s="24" t="s">
        <v>63</v>
      </c>
      <c r="B54" s="17"/>
      <c r="C54" s="17"/>
      <c r="D54" s="18">
        <f>D53+D35+D21</f>
        <v>21068</v>
      </c>
      <c r="E54" s="18">
        <f>E53+E35+E21</f>
        <v>20926</v>
      </c>
      <c r="F54" s="18">
        <f>F53+F35+F21</f>
        <v>14552</v>
      </c>
      <c r="G54" s="18">
        <f>G53+G35+G21</f>
        <v>6341</v>
      </c>
      <c r="H54" s="18">
        <f>G54*100/F54</f>
        <v>43.574766355140184</v>
      </c>
    </row>
  </sheetData>
  <sheetProtection/>
  <mergeCells count="1">
    <mergeCell ref="I1:L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SIDSIC</dc:creator>
  <cp:keywords/>
  <dc:description/>
  <cp:lastModifiedBy>stagiaire2</cp:lastModifiedBy>
  <cp:lastPrinted>2017-05-17T09:34:14Z</cp:lastPrinted>
  <dcterms:created xsi:type="dcterms:W3CDTF">2017-03-29T08:05:18Z</dcterms:created>
  <dcterms:modified xsi:type="dcterms:W3CDTF">2017-05-17T15:46:46Z</dcterms:modified>
  <cp:category/>
  <cp:version/>
  <cp:contentType/>
  <cp:contentStatus/>
</cp:coreProperties>
</file>