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M\FONCTIONNEL\10_Communication\Open_data\opendata_2019 - GG SR\"/>
    </mc:Choice>
  </mc:AlternateContent>
  <bookViews>
    <workbookView xWindow="6060" yWindow="120" windowWidth="21195" windowHeight="12525" activeTab="4"/>
  </bookViews>
  <sheets>
    <sheet name="S7" sheetId="1" r:id="rId1"/>
    <sheet name="S9" sheetId="9" r:id="rId2"/>
    <sheet name="S10" sheetId="10" r:id="rId3"/>
    <sheet name="S11" sheetId="6" r:id="rId4"/>
    <sheet name="S12" sheetId="7" r:id="rId5"/>
  </sheets>
  <definedNames>
    <definedName name="S10DEBUT">'S10'!#REF!</definedName>
    <definedName name="S10FIN">'S10'!#REF!</definedName>
    <definedName name="S10TOTAL">'S10'!$41:$41</definedName>
    <definedName name="S11DEBUT">'S11'!#REF!</definedName>
    <definedName name="S11FIN">'S11'!#REF!</definedName>
    <definedName name="S11TOTAL">'S11'!$49:$49</definedName>
    <definedName name="S12DEBUT">'S12'!#REF!</definedName>
    <definedName name="S12FIN">'S12'!#REF!</definedName>
    <definedName name="S12TOTAL">'S12'!#REF!</definedName>
    <definedName name="S13DEBUT">#REF!</definedName>
    <definedName name="S13FIN">#REF!</definedName>
    <definedName name="S13TOTAL">#REF!</definedName>
    <definedName name="S7DEBUT">'S7'!#REF!</definedName>
    <definedName name="S7FIN">'S7'!#REF!</definedName>
    <definedName name="S7TOTAL">'S7'!$9:$9</definedName>
    <definedName name="S8DEBUT">#REF!</definedName>
    <definedName name="S8FIN">#REF!</definedName>
    <definedName name="S8TOTAL">#REF!</definedName>
    <definedName name="S9DEBUT">'S9'!#REF!</definedName>
    <definedName name="S9FIN">'S9'!#REF!</definedName>
    <definedName name="S9TOTAL">'S9'!$39:$39</definedName>
  </definedNames>
  <calcPr calcId="152511" refMode="R1C1"/>
</workbook>
</file>

<file path=xl/calcChain.xml><?xml version="1.0" encoding="utf-8"?>
<calcChain xmlns="http://schemas.openxmlformats.org/spreadsheetml/2006/main">
  <c r="F8" i="10" l="1"/>
  <c r="D9" i="10"/>
  <c r="D49" i="6" l="1"/>
  <c r="F49" i="6"/>
  <c r="H49" i="6"/>
  <c r="J49" i="6"/>
  <c r="L49" i="6"/>
  <c r="N49" i="6"/>
  <c r="P49" i="6"/>
  <c r="R49" i="6"/>
  <c r="T49" i="6"/>
  <c r="V49" i="6"/>
  <c r="X49" i="6"/>
  <c r="Z49" i="6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C41" i="10"/>
  <c r="E39" i="9"/>
  <c r="G39" i="9"/>
  <c r="I39" i="9"/>
  <c r="K39" i="9"/>
  <c r="M39" i="9"/>
  <c r="O39" i="9"/>
  <c r="Q39" i="9"/>
  <c r="R39" i="9"/>
  <c r="S39" i="9"/>
  <c r="U39" i="9"/>
  <c r="W39" i="9"/>
  <c r="X39" i="9"/>
  <c r="Y39" i="9"/>
  <c r="C39" i="9"/>
  <c r="E9" i="1"/>
  <c r="G9" i="1"/>
  <c r="I9" i="1"/>
  <c r="K9" i="1"/>
  <c r="M9" i="1"/>
  <c r="O9" i="1"/>
  <c r="Q9" i="1"/>
  <c r="S9" i="1"/>
  <c r="U9" i="1"/>
  <c r="W9" i="1"/>
  <c r="Y9" i="1"/>
  <c r="C9" i="1"/>
</calcChain>
</file>

<file path=xl/sharedStrings.xml><?xml version="1.0" encoding="utf-8"?>
<sst xmlns="http://schemas.openxmlformats.org/spreadsheetml/2006/main" count="451" uniqueCount="131">
  <si>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</si>
  <si>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</si>
  <si>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</si>
  <si>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</si>
  <si>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</si>
  <si>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</si>
  <si>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</si>
  <si>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</si>
  <si>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</si>
  <si>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</si>
  <si>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</si>
  <si>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</si>
  <si>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</si>
  <si>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Station</t>
  </si>
  <si>
    <t>Code SANDRE</t>
  </si>
  <si>
    <t>CHALON SUR SAONE/Agglomération</t>
  </si>
  <si>
    <t>060971076001</t>
  </si>
  <si>
    <t>MACON/SITEAM</t>
  </si>
  <si>
    <t>060971270001</t>
  </si>
  <si>
    <t>MONTCEAU LES MINES</t>
  </si>
  <si>
    <t>0471306S0005</t>
  </si>
  <si>
    <t>PARAY LE MONIAL/Ville</t>
  </si>
  <si>
    <t>0471342S0003</t>
  </si>
  <si>
    <t>AUTUN/Champs Bons</t>
  </si>
  <si>
    <t>0471014S0002</t>
  </si>
  <si>
    <t>BLANZY/Ville</t>
  </si>
  <si>
    <t>0471040S0002</t>
  </si>
  <si>
    <t>BUSSIERES/Bourg</t>
  </si>
  <si>
    <t>060971069001</t>
  </si>
  <si>
    <t>BUXY/Bourg</t>
  </si>
  <si>
    <t>060971070002</t>
  </si>
  <si>
    <t>CHAGNY/Ville</t>
  </si>
  <si>
    <t>060971073002</t>
  </si>
  <si>
    <t>CHAUFFAILLES/Ville - ZI</t>
  </si>
  <si>
    <t>0471120S0001</t>
  </si>
  <si>
    <t>CIRY LE NOBLE/Ville</t>
  </si>
  <si>
    <t>0471132S0001</t>
  </si>
  <si>
    <t>CLUNY/Bourg</t>
  </si>
  <si>
    <t>060971137001</t>
  </si>
  <si>
    <t>CRECHES SUR SAONE/Bourg</t>
  </si>
  <si>
    <t>060971150001</t>
  </si>
  <si>
    <t>CRISSEY/Saoneor</t>
  </si>
  <si>
    <t>060971154001</t>
  </si>
  <si>
    <t>CUISEAUX/Abattoir + bourg</t>
  </si>
  <si>
    <t>060971157001</t>
  </si>
  <si>
    <t>DIGOIN/Ville</t>
  </si>
  <si>
    <t>0471176S0004</t>
  </si>
  <si>
    <t>DRACY LE FORT/Le bourg</t>
  </si>
  <si>
    <t>060971182001</t>
  </si>
  <si>
    <t>FLEURVILLE</t>
  </si>
  <si>
    <t>060971584001</t>
  </si>
  <si>
    <t>GENELARD/Bourg</t>
  </si>
  <si>
    <t>0471212S0001</t>
  </si>
  <si>
    <t>GIVRY/Bourg</t>
  </si>
  <si>
    <t>060971221001</t>
  </si>
  <si>
    <t>GUEUGNON/Ville</t>
  </si>
  <si>
    <t>0471230S0003</t>
  </si>
  <si>
    <t>LA CLAYETTE/Le Gothard</t>
  </si>
  <si>
    <t>0471133S0001</t>
  </si>
  <si>
    <t>LES BIZOTS/Bourg</t>
  </si>
  <si>
    <t>0471038S0001</t>
  </si>
  <si>
    <t>LOUHANS/Agglomération</t>
  </si>
  <si>
    <t>060971263001</t>
  </si>
  <si>
    <t>MONTBELLET/Saint Oyen</t>
  </si>
  <si>
    <t>060971305001</t>
  </si>
  <si>
    <t>MONTCEAU LES MINES/Les Génatas</t>
  </si>
  <si>
    <t>0471306S0004</t>
  </si>
  <si>
    <t>PERRECY LES FORGES/Bourg</t>
  </si>
  <si>
    <t>0471346S0001</t>
  </si>
  <si>
    <t>POUILLOUX/Pont des Vernes</t>
  </si>
  <si>
    <t>0471356S003</t>
  </si>
  <si>
    <t>SAINT GERMAIN DU PLAIN/Bourg</t>
  </si>
  <si>
    <t>060971420001</t>
  </si>
  <si>
    <t>SAINT LEGER SUR DHEUNE/Bourg</t>
  </si>
  <si>
    <t>060971442002</t>
  </si>
  <si>
    <t>SAINT SERNIN DU BOIS/Chevroches</t>
  </si>
  <si>
    <t>0471479S0001</t>
  </si>
  <si>
    <t>SAINT SYMPHORIEN D'ANCELLES/Bourg</t>
  </si>
  <si>
    <t>060971481001</t>
  </si>
  <si>
    <t>SANVIGNES LES MINES/Les Essarts</t>
  </si>
  <si>
    <t>0471499S0004</t>
  </si>
  <si>
    <t>SANVIGNES LES MINES/Velay</t>
  </si>
  <si>
    <t>0471499S0003</t>
  </si>
  <si>
    <t>SENNECEY LE GRAND/Vieil Moulin</t>
  </si>
  <si>
    <t>060971512005</t>
  </si>
  <si>
    <t>TORCY/Zone Industrielle</t>
  </si>
  <si>
    <t>0471540S0002</t>
  </si>
  <si>
    <t>TOULON SUR ARROUX/Bourg</t>
  </si>
  <si>
    <t>0471542S0001</t>
  </si>
  <si>
    <t>TOURNUS/Ville</t>
  </si>
  <si>
    <t>060971543001</t>
  </si>
  <si>
    <t>CHAROLLES/Ville</t>
  </si>
  <si>
    <t>0471106S0001</t>
  </si>
  <si>
    <t>PIERRECLOS/Bourg</t>
  </si>
  <si>
    <t>060971350001</t>
  </si>
  <si>
    <t>POUILLOUX/Bourg</t>
  </si>
  <si>
    <t>0471356S001</t>
  </si>
  <si>
    <t>SAINT DESERT/Bourg</t>
  </si>
  <si>
    <t>060971404001</t>
  </si>
  <si>
    <t>CHARMOY/Le Calvaire</t>
  </si>
  <si>
    <t>0471103S0003</t>
  </si>
  <si>
    <t>CIRY LE NOBLE/les Touillards</t>
  </si>
  <si>
    <t>0471132S0002</t>
  </si>
  <si>
    <t>ETANG SUR ARROUX/Ville</t>
  </si>
  <si>
    <t>0471192S0002</t>
  </si>
  <si>
    <t>JONCY/Bourg</t>
  </si>
  <si>
    <t>060971242001</t>
  </si>
  <si>
    <t>LE BREUIL/Bourg</t>
  </si>
  <si>
    <t>0471059S0001</t>
  </si>
  <si>
    <t>MERCUREY/Bourg</t>
  </si>
  <si>
    <t>060971294001</t>
  </si>
  <si>
    <t>RULLY/Bourg</t>
  </si>
  <si>
    <t>060971378002</t>
  </si>
  <si>
    <t>SAINT BERAIN SOUS SANVIGNES/Bourg</t>
  </si>
  <si>
    <t>0471390S0001</t>
  </si>
  <si>
    <t xml:space="preserve"> </t>
  </si>
  <si>
    <t>AUTUN</t>
  </si>
  <si>
    <t>BOURBON LANCY</t>
  </si>
  <si>
    <t>CHALON SUR SAONE</t>
  </si>
  <si>
    <t>DIGOIN</t>
  </si>
  <si>
    <t>TORCY</t>
  </si>
  <si>
    <t>S7 : Apports_exterieurs_en_huile_et_graisses</t>
  </si>
  <si>
    <t>Volume_ (m3)</t>
  </si>
  <si>
    <t>Masse_ (Kg)</t>
  </si>
  <si>
    <t>Masse _(Kg)</t>
  </si>
  <si>
    <t>Mass_e (Kg)</t>
  </si>
  <si>
    <t>Volume _(m3)</t>
  </si>
  <si>
    <t>S9 : Huiles_ et_ graisses _évacuées_ sans_ traitement</t>
  </si>
  <si>
    <t>S10 : Sable_produit</t>
  </si>
  <si>
    <t>S11 : Refus_ de_ dégrillage_ produit</t>
  </si>
  <si>
    <t>S12 : Apports_ exterieurs _en_ matières_ de _vidange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</si>
</sst>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AA1" sqref="AA1:AA1048576"/>
    </sheetView>
  </sheetViews>
  <sheetFormatPr baseColWidth="10" defaultRowHeight="12.75" x14ac:dyDescent="0.2"/>
  <cols>
    <col min="1" max="1" width="62.5703125" style="1" customWidth="1"/>
    <col min="2" max="2" width="20.140625" style="5" customWidth="1"/>
    <col min="3" max="3" width="12.42578125" style="1" bestFit="1" customWidth="1"/>
    <col min="4" max="4" width="11.42578125" style="1"/>
    <col min="5" max="5" width="12.42578125" style="1" bestFit="1" customWidth="1"/>
    <col min="6" max="6" width="10.7109375" style="1" bestFit="1" customWidth="1"/>
    <col min="7" max="16384" width="11.42578125" style="1"/>
  </cols>
  <sheetData>
    <row r="1" spans="1:26" ht="18" x14ac:dyDescent="0.25">
      <c r="A1" s="3" t="s">
        <v>121</v>
      </c>
    </row>
    <row r="3" spans="1:26" x14ac:dyDescent="0.2">
      <c r="A3" s="2" t="s">
        <v>13</v>
      </c>
      <c r="B3" s="12" t="s">
        <v>14</v>
      </c>
      <c r="C3" s="13" t="s">
        <v>0</v>
      </c>
      <c r="D3" s="13"/>
      <c r="E3" s="13" t="s">
        <v>1</v>
      </c>
      <c r="F3" s="13"/>
      <c r="G3" s="13" t="s">
        <v>2</v>
      </c>
      <c r="H3" s="13"/>
      <c r="I3" s="13" t="s">
        <v>3</v>
      </c>
      <c r="J3" s="13"/>
      <c r="K3" s="13" t="s">
        <v>4</v>
      </c>
      <c r="L3" s="13"/>
      <c r="M3" s="13" t="s">
        <v>5</v>
      </c>
      <c r="N3" s="13"/>
      <c r="O3" s="13" t="s">
        <v>6</v>
      </c>
      <c r="P3" s="13"/>
      <c r="Q3" s="13" t="s">
        <v>7</v>
      </c>
      <c r="R3" s="13"/>
      <c r="S3" s="13" t="s">
        <v>8</v>
      </c>
      <c r="T3" s="13"/>
      <c r="U3" s="13" t="s">
        <v>9</v>
      </c>
      <c r="V3" s="13"/>
      <c r="W3" s="13" t="s">
        <v>10</v>
      </c>
      <c r="X3" s="13"/>
      <c r="Y3" s="13" t="s">
        <v>11</v>
      </c>
      <c r="Z3" s="13"/>
    </row>
    <row r="4" spans="1:26" x14ac:dyDescent="0.2">
      <c r="A4" s="2"/>
      <c r="B4" s="12"/>
      <c r="C4" s="9" t="s">
        <v>122</v>
      </c>
      <c r="D4" s="9" t="s">
        <v>123</v>
      </c>
      <c r="E4" s="9" t="s">
        <v>122</v>
      </c>
      <c r="F4" s="9" t="s">
        <v>123</v>
      </c>
      <c r="G4" s="9" t="s">
        <v>122</v>
      </c>
      <c r="H4" s="9" t="s">
        <v>124</v>
      </c>
      <c r="I4" s="9" t="s">
        <v>122</v>
      </c>
      <c r="J4" s="9" t="s">
        <v>124</v>
      </c>
      <c r="K4" s="9" t="s">
        <v>122</v>
      </c>
      <c r="L4" s="9" t="s">
        <v>125</v>
      </c>
      <c r="M4" s="9" t="s">
        <v>122</v>
      </c>
      <c r="N4" s="9" t="s">
        <v>123</v>
      </c>
      <c r="O4" s="9" t="s">
        <v>126</v>
      </c>
      <c r="P4" s="9" t="s">
        <v>123</v>
      </c>
      <c r="Q4" s="9" t="s">
        <v>126</v>
      </c>
      <c r="R4" s="9" t="s">
        <v>123</v>
      </c>
      <c r="S4" s="9" t="s">
        <v>126</v>
      </c>
      <c r="T4" s="9" t="s">
        <v>123</v>
      </c>
      <c r="U4" s="9" t="s">
        <v>126</v>
      </c>
      <c r="V4" s="9" t="s">
        <v>123</v>
      </c>
      <c r="W4" s="9" t="s">
        <v>126</v>
      </c>
      <c r="X4" s="9" t="s">
        <v>123</v>
      </c>
      <c r="Y4" s="9" t="s">
        <v>126</v>
      </c>
      <c r="Z4" s="9" t="s">
        <v>123</v>
      </c>
    </row>
    <row r="5" spans="1:26" x14ac:dyDescent="0.2">
      <c r="A5" s="1" t="s">
        <v>15</v>
      </c>
      <c r="B5" s="5" t="s">
        <v>16</v>
      </c>
      <c r="C5" s="1">
        <v>0</v>
      </c>
      <c r="E5" s="1">
        <v>0</v>
      </c>
      <c r="G5" s="1">
        <v>5.35</v>
      </c>
      <c r="I5" s="1">
        <v>12.2</v>
      </c>
      <c r="K5" s="1">
        <v>29.2</v>
      </c>
      <c r="M5" s="1">
        <v>0</v>
      </c>
      <c r="O5" s="1">
        <v>34</v>
      </c>
      <c r="Q5" s="1">
        <v>16.2</v>
      </c>
      <c r="S5" s="1">
        <v>16.600000000000001</v>
      </c>
      <c r="U5" s="1">
        <v>8.3800000000000008</v>
      </c>
      <c r="W5" s="1">
        <v>10.3</v>
      </c>
      <c r="Y5" s="1">
        <v>0</v>
      </c>
    </row>
    <row r="6" spans="1:26" x14ac:dyDescent="0.2">
      <c r="A6" s="1" t="s">
        <v>17</v>
      </c>
      <c r="B6" s="5" t="s">
        <v>18</v>
      </c>
      <c r="C6" s="1">
        <v>69.099999999999994</v>
      </c>
      <c r="E6" s="1">
        <v>36.4</v>
      </c>
      <c r="G6" s="1">
        <v>52.38</v>
      </c>
      <c r="I6" s="1">
        <v>24.1</v>
      </c>
      <c r="K6" s="1">
        <v>31.36</v>
      </c>
      <c r="M6" s="1">
        <v>54.37</v>
      </c>
      <c r="O6" s="1">
        <v>29.1</v>
      </c>
      <c r="Q6" s="1">
        <v>17.399999999999999</v>
      </c>
      <c r="S6" s="1">
        <v>34.6</v>
      </c>
      <c r="U6" s="1">
        <v>44.9</v>
      </c>
      <c r="W6" s="1">
        <v>47.58</v>
      </c>
      <c r="Y6" s="1">
        <v>79.58</v>
      </c>
    </row>
    <row r="7" spans="1:26" x14ac:dyDescent="0.2">
      <c r="A7" s="1" t="s">
        <v>19</v>
      </c>
      <c r="B7" s="5" t="s">
        <v>20</v>
      </c>
      <c r="C7" s="1">
        <v>46.2</v>
      </c>
      <c r="E7" s="1">
        <v>35.9</v>
      </c>
      <c r="G7" s="1">
        <v>38.1</v>
      </c>
      <c r="I7" s="1">
        <v>38.299999999999997</v>
      </c>
      <c r="K7" s="1">
        <v>49.3</v>
      </c>
      <c r="M7" s="1">
        <v>59.2</v>
      </c>
      <c r="O7" s="1">
        <v>45.7</v>
      </c>
      <c r="Q7" s="1">
        <v>29.6</v>
      </c>
      <c r="S7" s="1">
        <v>51.5</v>
      </c>
      <c r="U7" s="1">
        <v>73.099999999999994</v>
      </c>
      <c r="W7" s="1">
        <v>36.9</v>
      </c>
      <c r="Y7" s="1">
        <v>40.299999999999997</v>
      </c>
    </row>
    <row r="8" spans="1:26" x14ac:dyDescent="0.2">
      <c r="A8" s="1" t="s">
        <v>21</v>
      </c>
      <c r="B8" s="5" t="s">
        <v>22</v>
      </c>
      <c r="C8" s="1">
        <v>9</v>
      </c>
      <c r="E8" s="1">
        <v>8.1999999999999993</v>
      </c>
      <c r="G8" s="1">
        <v>20.2</v>
      </c>
      <c r="I8" s="1">
        <v>7.7</v>
      </c>
      <c r="K8" s="1">
        <v>9.6999999999999993</v>
      </c>
      <c r="M8" s="1">
        <v>13.7</v>
      </c>
      <c r="O8" s="1">
        <v>13.5</v>
      </c>
      <c r="Q8" s="1">
        <v>12.7</v>
      </c>
      <c r="S8" s="1">
        <v>10</v>
      </c>
      <c r="U8" s="1">
        <v>24</v>
      </c>
      <c r="W8" s="1">
        <v>17</v>
      </c>
      <c r="Y8" s="1">
        <v>17.5</v>
      </c>
    </row>
    <row r="9" spans="1:26" x14ac:dyDescent="0.2">
      <c r="A9" s="2" t="s">
        <v>12</v>
      </c>
      <c r="C9" s="1">
        <f>SUM(C5:C8)</f>
        <v>124.3</v>
      </c>
      <c r="E9" s="1">
        <f>SUM(E5:E8)</f>
        <v>80.5</v>
      </c>
      <c r="G9" s="1">
        <f>SUM(G5:G8)</f>
        <v>116.03000000000002</v>
      </c>
      <c r="I9" s="1">
        <f>SUM(I5:I8)</f>
        <v>82.3</v>
      </c>
      <c r="K9" s="1">
        <f>SUM(K5:K8)</f>
        <v>119.56</v>
      </c>
      <c r="M9" s="1">
        <f>SUM(M5:M8)</f>
        <v>127.27</v>
      </c>
      <c r="O9" s="1">
        <f>SUM(O5:O8)</f>
        <v>122.30000000000001</v>
      </c>
      <c r="Q9" s="1">
        <f>SUM(Q5:Q8)</f>
        <v>75.899999999999991</v>
      </c>
      <c r="S9" s="1">
        <f>SUM(S5:S8)</f>
        <v>112.7</v>
      </c>
      <c r="U9" s="1">
        <f>SUM(U5:U8)</f>
        <v>150.38</v>
      </c>
      <c r="W9" s="1">
        <f>SUM(W5:W8)</f>
        <v>111.78</v>
      </c>
      <c r="Y9" s="1">
        <f>SUM(Y5:Y8)</f>
        <v>137.38</v>
      </c>
    </row>
  </sheetData>
  <mergeCells count="13">
    <mergeCell ref="B3:B4"/>
    <mergeCell ref="E3:F3"/>
    <mergeCell ref="O3:P3"/>
    <mergeCell ref="Y3:Z3"/>
    <mergeCell ref="W3:X3"/>
    <mergeCell ref="U3:V3"/>
    <mergeCell ref="S3:T3"/>
    <mergeCell ref="Q3:R3"/>
    <mergeCell ref="M3:N3"/>
    <mergeCell ref="K3:L3"/>
    <mergeCell ref="I3:J3"/>
    <mergeCell ref="G3:H3"/>
    <mergeCell ref="C3:D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AA1" sqref="AA1:AA1048576"/>
    </sheetView>
  </sheetViews>
  <sheetFormatPr baseColWidth="10" defaultRowHeight="12.75" x14ac:dyDescent="0.2"/>
  <cols>
    <col min="1" max="1" width="62.5703125" style="1" customWidth="1"/>
    <col min="2" max="2" width="20.140625" style="5" customWidth="1"/>
    <col min="3" max="16384" width="11.42578125" style="1"/>
  </cols>
  <sheetData>
    <row r="1" spans="1:26" ht="18" x14ac:dyDescent="0.25">
      <c r="A1" s="3" t="s">
        <v>127</v>
      </c>
    </row>
    <row r="3" spans="1:26" x14ac:dyDescent="0.2">
      <c r="A3" s="13" t="s">
        <v>13</v>
      </c>
      <c r="B3" s="12" t="s">
        <v>14</v>
      </c>
      <c r="C3" s="13" t="s">
        <v>0</v>
      </c>
      <c r="D3" s="13"/>
      <c r="E3" s="13" t="s">
        <v>1</v>
      </c>
      <c r="F3" s="13"/>
      <c r="G3" s="13" t="s">
        <v>2</v>
      </c>
      <c r="H3" s="13"/>
      <c r="I3" s="13" t="s">
        <v>3</v>
      </c>
      <c r="J3" s="13"/>
      <c r="K3" s="13" t="s">
        <v>4</v>
      </c>
      <c r="L3" s="13"/>
      <c r="M3" s="13" t="s">
        <v>5</v>
      </c>
      <c r="N3" s="13"/>
      <c r="O3" s="13" t="s">
        <v>6</v>
      </c>
      <c r="P3" s="13"/>
      <c r="Q3" s="13" t="s">
        <v>7</v>
      </c>
      <c r="R3" s="13"/>
      <c r="S3" s="13" t="s">
        <v>8</v>
      </c>
      <c r="T3" s="13"/>
      <c r="U3" s="13" t="s">
        <v>9</v>
      </c>
      <c r="V3" s="13"/>
      <c r="W3" s="13" t="s">
        <v>10</v>
      </c>
      <c r="X3" s="13"/>
      <c r="Y3" s="13" t="s">
        <v>11</v>
      </c>
      <c r="Z3" s="13"/>
    </row>
    <row r="4" spans="1:26" x14ac:dyDescent="0.2">
      <c r="A4" s="13"/>
      <c r="B4" s="12"/>
      <c r="C4" s="8" t="s">
        <v>126</v>
      </c>
      <c r="D4" s="8" t="s">
        <v>124</v>
      </c>
      <c r="E4" s="8" t="s">
        <v>126</v>
      </c>
      <c r="F4" s="8" t="s">
        <v>124</v>
      </c>
      <c r="G4" s="8" t="s">
        <v>126</v>
      </c>
      <c r="H4" s="8" t="s">
        <v>124</v>
      </c>
      <c r="I4" s="8" t="s">
        <v>126</v>
      </c>
      <c r="J4" s="8" t="s">
        <v>124</v>
      </c>
      <c r="K4" s="8" t="s">
        <v>126</v>
      </c>
      <c r="L4" s="8" t="s">
        <v>124</v>
      </c>
      <c r="M4" s="8" t="s">
        <v>126</v>
      </c>
      <c r="N4" s="8" t="s">
        <v>124</v>
      </c>
      <c r="O4" s="8" t="s">
        <v>126</v>
      </c>
      <c r="P4" s="8" t="s">
        <v>124</v>
      </c>
      <c r="Q4" s="8" t="s">
        <v>126</v>
      </c>
      <c r="R4" s="8" t="s">
        <v>124</v>
      </c>
      <c r="S4" s="8" t="s">
        <v>126</v>
      </c>
      <c r="T4" s="8" t="s">
        <v>124</v>
      </c>
      <c r="U4" s="8" t="s">
        <v>126</v>
      </c>
      <c r="V4" s="8" t="s">
        <v>124</v>
      </c>
      <c r="W4" s="8" t="s">
        <v>126</v>
      </c>
      <c r="X4" s="8" t="s">
        <v>124</v>
      </c>
      <c r="Y4" s="8" t="s">
        <v>126</v>
      </c>
      <c r="Z4" s="8" t="s">
        <v>124</v>
      </c>
    </row>
    <row r="5" spans="1:26" x14ac:dyDescent="0.2">
      <c r="A5" s="1" t="s">
        <v>23</v>
      </c>
      <c r="B5" s="5" t="s">
        <v>24</v>
      </c>
      <c r="C5" s="1">
        <v>0</v>
      </c>
      <c r="E5" s="1">
        <v>0</v>
      </c>
      <c r="G5" s="1">
        <v>0</v>
      </c>
      <c r="I5" s="1">
        <v>0</v>
      </c>
      <c r="K5" s="1">
        <v>0</v>
      </c>
      <c r="M5" s="1">
        <v>0</v>
      </c>
      <c r="O5" s="1">
        <v>0</v>
      </c>
      <c r="Q5" s="1">
        <v>0</v>
      </c>
      <c r="S5" s="1">
        <v>0</v>
      </c>
      <c r="U5" s="1">
        <v>0</v>
      </c>
      <c r="W5" s="1">
        <v>0</v>
      </c>
      <c r="Y5" s="1">
        <v>0</v>
      </c>
    </row>
    <row r="6" spans="1:26" x14ac:dyDescent="0.2">
      <c r="A6" s="1" t="s">
        <v>25</v>
      </c>
      <c r="B6" s="5" t="s">
        <v>26</v>
      </c>
      <c r="C6" s="1">
        <v>0</v>
      </c>
      <c r="E6" s="1">
        <v>0</v>
      </c>
      <c r="G6" s="1">
        <v>1</v>
      </c>
      <c r="I6" s="1">
        <v>0</v>
      </c>
      <c r="K6" s="1">
        <v>0</v>
      </c>
      <c r="M6" s="1">
        <v>1</v>
      </c>
      <c r="O6" s="1">
        <v>0</v>
      </c>
      <c r="Q6" s="1">
        <v>0</v>
      </c>
      <c r="S6" s="1">
        <v>0</v>
      </c>
      <c r="U6" s="1">
        <v>0</v>
      </c>
      <c r="W6" s="1">
        <v>0</v>
      </c>
      <c r="Y6" s="1">
        <v>0</v>
      </c>
    </row>
    <row r="7" spans="1:26" x14ac:dyDescent="0.2">
      <c r="A7" s="1" t="s">
        <v>27</v>
      </c>
      <c r="B7" s="5" t="s">
        <v>28</v>
      </c>
      <c r="C7" s="1">
        <v>0</v>
      </c>
      <c r="E7" s="1">
        <v>0</v>
      </c>
      <c r="G7" s="1">
        <v>0</v>
      </c>
      <c r="I7" s="1">
        <v>0</v>
      </c>
      <c r="K7" s="1">
        <v>0</v>
      </c>
      <c r="M7" s="1">
        <v>0</v>
      </c>
      <c r="O7" s="1">
        <v>0</v>
      </c>
      <c r="Q7" s="1">
        <v>0</v>
      </c>
      <c r="S7" s="1">
        <v>0</v>
      </c>
      <c r="U7" s="1">
        <v>0</v>
      </c>
      <c r="W7" s="1">
        <v>0</v>
      </c>
      <c r="Y7" s="1">
        <v>0</v>
      </c>
    </row>
    <row r="8" spans="1:26" x14ac:dyDescent="0.2">
      <c r="A8" s="1" t="s">
        <v>29</v>
      </c>
      <c r="B8" s="5" t="s">
        <v>30</v>
      </c>
      <c r="C8" s="1">
        <v>0.12</v>
      </c>
      <c r="G8" s="1">
        <v>0.12</v>
      </c>
      <c r="I8" s="1">
        <v>0.12</v>
      </c>
      <c r="K8" s="1">
        <v>0.12</v>
      </c>
      <c r="M8" s="1">
        <v>0.12</v>
      </c>
      <c r="O8" s="1">
        <v>0.12</v>
      </c>
      <c r="Q8" s="1">
        <v>0.12</v>
      </c>
      <c r="S8" s="1">
        <v>0.12</v>
      </c>
      <c r="U8" s="1">
        <v>0.12</v>
      </c>
      <c r="W8" s="1">
        <v>0.12</v>
      </c>
      <c r="Y8" s="1">
        <v>0.12</v>
      </c>
    </row>
    <row r="9" spans="1:26" x14ac:dyDescent="0.2">
      <c r="A9" s="1" t="s">
        <v>31</v>
      </c>
      <c r="B9" s="5" t="s">
        <v>32</v>
      </c>
      <c r="C9" s="1">
        <v>1</v>
      </c>
      <c r="I9" s="1">
        <v>1</v>
      </c>
      <c r="O9" s="1">
        <v>1</v>
      </c>
      <c r="U9" s="1">
        <v>1</v>
      </c>
    </row>
    <row r="10" spans="1:26" x14ac:dyDescent="0.2">
      <c r="A10" s="1" t="s">
        <v>33</v>
      </c>
      <c r="B10" s="5" t="s">
        <v>34</v>
      </c>
      <c r="G10" s="1">
        <v>2.5</v>
      </c>
      <c r="S10" s="1">
        <v>1.5</v>
      </c>
    </row>
    <row r="11" spans="1:26" x14ac:dyDescent="0.2">
      <c r="A11" s="1" t="s">
        <v>35</v>
      </c>
      <c r="B11" s="5" t="s">
        <v>36</v>
      </c>
      <c r="C11" s="1">
        <v>0</v>
      </c>
      <c r="E11" s="1">
        <v>0</v>
      </c>
      <c r="G11" s="1">
        <v>0</v>
      </c>
      <c r="I11" s="1">
        <v>0</v>
      </c>
      <c r="K11" s="1">
        <v>0</v>
      </c>
      <c r="M11" s="1">
        <v>0</v>
      </c>
      <c r="O11" s="1">
        <v>0</v>
      </c>
      <c r="Q11" s="1">
        <v>0</v>
      </c>
      <c r="S11" s="1">
        <v>0</v>
      </c>
      <c r="U11" s="1">
        <v>0</v>
      </c>
      <c r="W11" s="1">
        <v>0</v>
      </c>
      <c r="Y11" s="1">
        <v>0</v>
      </c>
    </row>
    <row r="12" spans="1:26" x14ac:dyDescent="0.2">
      <c r="A12" s="1" t="s">
        <v>37</v>
      </c>
      <c r="B12" s="5" t="s">
        <v>38</v>
      </c>
      <c r="C12" s="1">
        <v>0</v>
      </c>
      <c r="E12" s="1">
        <v>0</v>
      </c>
      <c r="G12" s="1">
        <v>0</v>
      </c>
      <c r="I12" s="1">
        <v>0</v>
      </c>
      <c r="K12" s="1">
        <v>0</v>
      </c>
      <c r="M12" s="1">
        <v>0</v>
      </c>
      <c r="O12" s="1">
        <v>0</v>
      </c>
      <c r="Q12" s="1">
        <v>0</v>
      </c>
      <c r="S12" s="1">
        <v>0</v>
      </c>
      <c r="U12" s="1">
        <v>0</v>
      </c>
      <c r="W12" s="1">
        <v>0</v>
      </c>
      <c r="Y12" s="1">
        <v>4</v>
      </c>
    </row>
    <row r="13" spans="1:26" x14ac:dyDescent="0.2">
      <c r="A13" s="1" t="s">
        <v>39</v>
      </c>
      <c r="B13" s="5" t="s">
        <v>40</v>
      </c>
      <c r="C13" s="1">
        <v>0</v>
      </c>
      <c r="E13" s="1">
        <v>0</v>
      </c>
      <c r="G13" s="1">
        <v>0</v>
      </c>
      <c r="I13" s="1">
        <v>0</v>
      </c>
      <c r="K13" s="1">
        <v>0</v>
      </c>
      <c r="M13" s="1">
        <v>8.4</v>
      </c>
      <c r="O13" s="1">
        <v>0</v>
      </c>
      <c r="Q13" s="1">
        <v>0</v>
      </c>
      <c r="S13" s="1">
        <v>0</v>
      </c>
      <c r="U13" s="1">
        <v>0</v>
      </c>
      <c r="W13" s="1">
        <v>0</v>
      </c>
      <c r="Y13" s="1">
        <v>16</v>
      </c>
    </row>
    <row r="14" spans="1:26" x14ac:dyDescent="0.2">
      <c r="A14" s="1" t="s">
        <v>41</v>
      </c>
      <c r="B14" s="5" t="s">
        <v>42</v>
      </c>
      <c r="C14" s="1">
        <v>11.9</v>
      </c>
      <c r="O14" s="1">
        <v>11.1</v>
      </c>
    </row>
    <row r="15" spans="1:26" x14ac:dyDescent="0.2">
      <c r="A15" s="1" t="s">
        <v>43</v>
      </c>
      <c r="B15" s="5" t="s">
        <v>44</v>
      </c>
      <c r="C15" s="1">
        <v>0</v>
      </c>
      <c r="E15" s="1">
        <v>6</v>
      </c>
      <c r="G15" s="1">
        <v>6</v>
      </c>
      <c r="I15" s="1">
        <v>0</v>
      </c>
      <c r="K15" s="1">
        <v>6</v>
      </c>
      <c r="M15" s="1">
        <v>6</v>
      </c>
      <c r="O15" s="1">
        <v>0</v>
      </c>
      <c r="Q15" s="1">
        <v>0</v>
      </c>
      <c r="S15" s="1">
        <v>6</v>
      </c>
      <c r="U15" s="1">
        <v>6</v>
      </c>
      <c r="W15" s="1">
        <v>6</v>
      </c>
      <c r="Y15" s="1">
        <v>0</v>
      </c>
    </row>
    <row r="16" spans="1:26" x14ac:dyDescent="0.2">
      <c r="A16" s="1" t="s">
        <v>45</v>
      </c>
      <c r="B16" s="5" t="s">
        <v>46</v>
      </c>
      <c r="C16" s="1">
        <v>0</v>
      </c>
      <c r="M16" s="1">
        <v>15</v>
      </c>
      <c r="S16" s="1">
        <v>6</v>
      </c>
      <c r="U16" s="1">
        <v>6</v>
      </c>
      <c r="W16" s="1">
        <v>5</v>
      </c>
    </row>
    <row r="17" spans="1:25" x14ac:dyDescent="0.2">
      <c r="A17" s="1" t="s">
        <v>47</v>
      </c>
      <c r="B17" s="5" t="s">
        <v>48</v>
      </c>
      <c r="Q17" s="1">
        <v>2</v>
      </c>
    </row>
    <row r="18" spans="1:25" x14ac:dyDescent="0.2">
      <c r="A18" s="1" t="s">
        <v>49</v>
      </c>
      <c r="B18" s="5" t="s">
        <v>50</v>
      </c>
      <c r="I18" s="1">
        <v>0</v>
      </c>
      <c r="K18" s="1">
        <v>0</v>
      </c>
      <c r="M18" s="1">
        <v>0</v>
      </c>
      <c r="O18" s="1">
        <v>0</v>
      </c>
      <c r="Q18" s="1">
        <v>0</v>
      </c>
      <c r="S18" s="1">
        <v>0</v>
      </c>
      <c r="U18" s="1">
        <v>0</v>
      </c>
      <c r="Y18" s="1">
        <v>0</v>
      </c>
    </row>
    <row r="19" spans="1:25" x14ac:dyDescent="0.2">
      <c r="A19" s="1" t="s">
        <v>51</v>
      </c>
      <c r="B19" s="5" t="s">
        <v>52</v>
      </c>
      <c r="C19" s="1">
        <v>0</v>
      </c>
      <c r="E19" s="1">
        <v>0</v>
      </c>
      <c r="G19" s="1">
        <v>0</v>
      </c>
      <c r="I19" s="1">
        <v>0</v>
      </c>
      <c r="K19" s="1">
        <v>0.5</v>
      </c>
      <c r="M19" s="1">
        <v>0</v>
      </c>
      <c r="O19" s="1">
        <v>0</v>
      </c>
      <c r="Q19" s="1">
        <v>0</v>
      </c>
      <c r="S19" s="1">
        <v>0</v>
      </c>
      <c r="U19" s="1">
        <v>0</v>
      </c>
      <c r="W19" s="1">
        <v>0</v>
      </c>
      <c r="Y19" s="1">
        <v>0</v>
      </c>
    </row>
    <row r="20" spans="1:25" x14ac:dyDescent="0.2">
      <c r="A20" s="1" t="s">
        <v>53</v>
      </c>
      <c r="B20" s="5" t="s">
        <v>54</v>
      </c>
      <c r="K20" s="1">
        <v>5.8</v>
      </c>
      <c r="S20" s="1">
        <v>9.18</v>
      </c>
    </row>
    <row r="21" spans="1:25" x14ac:dyDescent="0.2">
      <c r="A21" s="1" t="s">
        <v>55</v>
      </c>
      <c r="B21" s="5" t="s">
        <v>56</v>
      </c>
      <c r="O21" s="1">
        <v>7</v>
      </c>
      <c r="W21" s="1">
        <v>7</v>
      </c>
    </row>
    <row r="22" spans="1:25" x14ac:dyDescent="0.2">
      <c r="A22" s="1" t="s">
        <v>57</v>
      </c>
      <c r="B22" s="5" t="s">
        <v>58</v>
      </c>
      <c r="G22" s="1">
        <v>6</v>
      </c>
      <c r="S22" s="1">
        <v>5</v>
      </c>
    </row>
    <row r="23" spans="1:25" x14ac:dyDescent="0.2">
      <c r="A23" s="1" t="s">
        <v>59</v>
      </c>
      <c r="B23" s="5" t="s">
        <v>60</v>
      </c>
      <c r="C23" s="1">
        <v>0</v>
      </c>
      <c r="E23" s="1">
        <v>0</v>
      </c>
      <c r="G23" s="1">
        <v>0</v>
      </c>
      <c r="I23" s="1">
        <v>0</v>
      </c>
      <c r="K23" s="1">
        <v>0</v>
      </c>
      <c r="M23" s="1">
        <v>0</v>
      </c>
      <c r="O23" s="1">
        <v>0</v>
      </c>
      <c r="Q23" s="1">
        <v>0</v>
      </c>
      <c r="S23" s="1">
        <v>0</v>
      </c>
      <c r="U23" s="1">
        <v>0</v>
      </c>
      <c r="W23" s="1">
        <v>0</v>
      </c>
      <c r="Y23" s="1">
        <v>0</v>
      </c>
    </row>
    <row r="24" spans="1:25" x14ac:dyDescent="0.2">
      <c r="A24" s="1" t="s">
        <v>61</v>
      </c>
      <c r="B24" s="5" t="s">
        <v>62</v>
      </c>
      <c r="K24" s="1">
        <v>0</v>
      </c>
      <c r="M24" s="1">
        <v>0</v>
      </c>
      <c r="O24" s="1">
        <v>0</v>
      </c>
    </row>
    <row r="25" spans="1:25" x14ac:dyDescent="0.2">
      <c r="A25" s="1" t="s">
        <v>63</v>
      </c>
      <c r="B25" s="5" t="s">
        <v>64</v>
      </c>
      <c r="C25" s="1">
        <v>0</v>
      </c>
      <c r="E25" s="1">
        <v>0</v>
      </c>
      <c r="G25" s="1">
        <v>0</v>
      </c>
      <c r="I25" s="1">
        <v>0</v>
      </c>
      <c r="K25" s="1">
        <v>0</v>
      </c>
      <c r="M25" s="1">
        <v>0</v>
      </c>
      <c r="O25" s="1">
        <v>0</v>
      </c>
      <c r="Q25" s="1">
        <v>0</v>
      </c>
      <c r="S25" s="1">
        <v>3</v>
      </c>
      <c r="U25" s="1">
        <v>0</v>
      </c>
      <c r="W25" s="1">
        <v>0</v>
      </c>
      <c r="Y25" s="1">
        <v>0</v>
      </c>
    </row>
    <row r="26" spans="1:25" x14ac:dyDescent="0.2">
      <c r="A26" s="1" t="s">
        <v>65</v>
      </c>
      <c r="B26" s="5" t="s">
        <v>66</v>
      </c>
      <c r="C26" s="1">
        <v>0</v>
      </c>
      <c r="E26" s="1">
        <v>0</v>
      </c>
      <c r="G26" s="1">
        <v>0</v>
      </c>
      <c r="I26" s="1">
        <v>0</v>
      </c>
      <c r="K26" s="1">
        <v>0</v>
      </c>
      <c r="M26" s="1">
        <v>0</v>
      </c>
      <c r="O26" s="1">
        <v>0</v>
      </c>
      <c r="Q26" s="1">
        <v>0</v>
      </c>
      <c r="S26" s="1">
        <v>0.1</v>
      </c>
      <c r="U26" s="1">
        <v>0</v>
      </c>
      <c r="W26" s="1">
        <v>0</v>
      </c>
      <c r="Y26" s="1">
        <v>0</v>
      </c>
    </row>
    <row r="27" spans="1:25" x14ac:dyDescent="0.2">
      <c r="A27" s="1" t="s">
        <v>67</v>
      </c>
      <c r="B27" s="5" t="s">
        <v>68</v>
      </c>
      <c r="C27" s="1">
        <v>0</v>
      </c>
      <c r="E27" s="1">
        <v>0</v>
      </c>
      <c r="G27" s="1">
        <v>0.5</v>
      </c>
      <c r="I27" s="1">
        <v>0</v>
      </c>
      <c r="K27" s="1">
        <v>0</v>
      </c>
      <c r="M27" s="1">
        <v>0</v>
      </c>
      <c r="O27" s="1">
        <v>0</v>
      </c>
      <c r="Q27" s="1">
        <v>0</v>
      </c>
      <c r="S27" s="1">
        <v>0.5</v>
      </c>
      <c r="U27" s="1">
        <v>0</v>
      </c>
      <c r="W27" s="1">
        <v>0</v>
      </c>
      <c r="Y27" s="1">
        <v>0</v>
      </c>
    </row>
    <row r="28" spans="1:25" x14ac:dyDescent="0.2">
      <c r="A28" s="1" t="s">
        <v>69</v>
      </c>
      <c r="B28" s="5" t="s">
        <v>70</v>
      </c>
      <c r="C28" s="1">
        <v>0</v>
      </c>
      <c r="E28" s="1">
        <v>0</v>
      </c>
      <c r="G28" s="1">
        <v>0</v>
      </c>
      <c r="I28" s="1">
        <v>0</v>
      </c>
      <c r="K28" s="1">
        <v>0</v>
      </c>
      <c r="M28" s="1">
        <v>0</v>
      </c>
      <c r="O28" s="1">
        <v>0</v>
      </c>
      <c r="Q28" s="1">
        <v>0</v>
      </c>
      <c r="S28" s="1">
        <v>0</v>
      </c>
      <c r="U28" s="1">
        <v>0</v>
      </c>
      <c r="W28" s="1">
        <v>0</v>
      </c>
      <c r="Y28" s="1">
        <v>1</v>
      </c>
    </row>
    <row r="29" spans="1:25" x14ac:dyDescent="0.2">
      <c r="A29" s="1" t="s">
        <v>71</v>
      </c>
      <c r="B29" s="5" t="s">
        <v>72</v>
      </c>
      <c r="U29" s="1">
        <v>4.8</v>
      </c>
    </row>
    <row r="30" spans="1:25" x14ac:dyDescent="0.2">
      <c r="A30" s="1" t="s">
        <v>73</v>
      </c>
      <c r="B30" s="5" t="s">
        <v>74</v>
      </c>
      <c r="C30" s="1">
        <v>3</v>
      </c>
      <c r="E30" s="1">
        <v>1.5</v>
      </c>
      <c r="G30" s="1">
        <v>1.5</v>
      </c>
      <c r="I30" s="1">
        <v>1.5</v>
      </c>
      <c r="K30" s="1">
        <v>4.5</v>
      </c>
    </row>
    <row r="31" spans="1:25" x14ac:dyDescent="0.2">
      <c r="A31" s="1" t="s">
        <v>75</v>
      </c>
      <c r="B31" s="5" t="s">
        <v>76</v>
      </c>
      <c r="C31" s="1">
        <v>8</v>
      </c>
      <c r="E31" s="1">
        <v>10.6</v>
      </c>
      <c r="G31" s="1">
        <v>0</v>
      </c>
      <c r="I31" s="1">
        <v>0</v>
      </c>
      <c r="K31" s="1">
        <v>0</v>
      </c>
      <c r="M31" s="1">
        <v>0</v>
      </c>
      <c r="O31" s="1">
        <v>0</v>
      </c>
      <c r="Q31" s="1">
        <v>0</v>
      </c>
      <c r="S31" s="1">
        <v>0</v>
      </c>
      <c r="U31" s="1">
        <v>0</v>
      </c>
      <c r="W31" s="1">
        <v>0</v>
      </c>
      <c r="Y31" s="1">
        <v>0</v>
      </c>
    </row>
    <row r="32" spans="1:25" x14ac:dyDescent="0.2">
      <c r="A32" s="1" t="s">
        <v>77</v>
      </c>
      <c r="B32" s="5" t="s">
        <v>78</v>
      </c>
      <c r="C32" s="1">
        <v>5</v>
      </c>
      <c r="M32" s="1">
        <v>5</v>
      </c>
      <c r="O32" s="1">
        <v>0</v>
      </c>
      <c r="Q32" s="1">
        <v>0</v>
      </c>
      <c r="S32" s="1">
        <v>5</v>
      </c>
      <c r="U32" s="1">
        <v>0</v>
      </c>
      <c r="W32" s="1">
        <v>0</v>
      </c>
      <c r="Y32" s="1">
        <v>5</v>
      </c>
    </row>
    <row r="33" spans="1:25" x14ac:dyDescent="0.2">
      <c r="A33" s="1" t="s">
        <v>79</v>
      </c>
      <c r="B33" s="5" t="s">
        <v>80</v>
      </c>
      <c r="C33" s="1">
        <v>0</v>
      </c>
      <c r="E33" s="1">
        <v>0</v>
      </c>
      <c r="G33" s="1">
        <v>0</v>
      </c>
      <c r="I33" s="1">
        <v>0</v>
      </c>
      <c r="K33" s="1">
        <v>0.5</v>
      </c>
      <c r="M33" s="1">
        <v>0</v>
      </c>
      <c r="O33" s="1">
        <v>0</v>
      </c>
      <c r="Q33" s="1">
        <v>0</v>
      </c>
      <c r="S33" s="1">
        <v>0</v>
      </c>
      <c r="U33" s="1">
        <v>0</v>
      </c>
      <c r="W33" s="1">
        <v>0</v>
      </c>
      <c r="Y33" s="1">
        <v>0</v>
      </c>
    </row>
    <row r="34" spans="1:25" x14ac:dyDescent="0.2">
      <c r="A34" s="1" t="s">
        <v>81</v>
      </c>
      <c r="B34" s="5" t="s">
        <v>82</v>
      </c>
      <c r="C34" s="1">
        <v>0</v>
      </c>
      <c r="E34" s="1">
        <v>0</v>
      </c>
      <c r="G34" s="1">
        <v>0</v>
      </c>
      <c r="I34" s="1">
        <v>0</v>
      </c>
      <c r="K34" s="1">
        <v>0</v>
      </c>
      <c r="M34" s="1">
        <v>0</v>
      </c>
      <c r="O34" s="1">
        <v>0</v>
      </c>
      <c r="Q34" s="1">
        <v>0</v>
      </c>
      <c r="S34" s="1">
        <v>0</v>
      </c>
      <c r="U34" s="1">
        <v>0</v>
      </c>
      <c r="W34" s="1">
        <v>0</v>
      </c>
      <c r="Y34" s="1">
        <v>0</v>
      </c>
    </row>
    <row r="35" spans="1:25" x14ac:dyDescent="0.2">
      <c r="A35" s="1" t="s">
        <v>83</v>
      </c>
      <c r="B35" s="5" t="s">
        <v>84</v>
      </c>
      <c r="C35" s="1">
        <v>0</v>
      </c>
      <c r="E35" s="1">
        <v>0</v>
      </c>
      <c r="G35" s="1">
        <v>0</v>
      </c>
      <c r="I35" s="1">
        <v>2</v>
      </c>
      <c r="K35" s="1">
        <v>0</v>
      </c>
      <c r="M35" s="1">
        <v>1</v>
      </c>
      <c r="O35" s="1">
        <v>0</v>
      </c>
      <c r="Q35" s="1">
        <v>0</v>
      </c>
      <c r="S35" s="1">
        <v>0</v>
      </c>
      <c r="U35" s="1">
        <v>0</v>
      </c>
      <c r="W35" s="1">
        <v>1</v>
      </c>
      <c r="Y35" s="1">
        <v>0</v>
      </c>
    </row>
    <row r="36" spans="1:25" x14ac:dyDescent="0.2">
      <c r="A36" s="1" t="s">
        <v>85</v>
      </c>
      <c r="B36" s="5" t="s">
        <v>86</v>
      </c>
      <c r="C36" s="1">
        <v>0</v>
      </c>
      <c r="E36" s="1">
        <v>0</v>
      </c>
      <c r="G36" s="1">
        <v>0</v>
      </c>
      <c r="I36" s="1">
        <v>0</v>
      </c>
      <c r="K36" s="1">
        <v>0</v>
      </c>
      <c r="M36" s="1">
        <v>0</v>
      </c>
      <c r="O36" s="1">
        <v>0</v>
      </c>
      <c r="Q36" s="1">
        <v>4</v>
      </c>
      <c r="S36" s="1">
        <v>4</v>
      </c>
      <c r="U36" s="1">
        <v>0</v>
      </c>
      <c r="W36" s="1">
        <v>0</v>
      </c>
      <c r="Y36" s="1">
        <v>0</v>
      </c>
    </row>
    <row r="37" spans="1:25" x14ac:dyDescent="0.2">
      <c r="A37" s="1" t="s">
        <v>87</v>
      </c>
      <c r="B37" s="5" t="s">
        <v>88</v>
      </c>
      <c r="C37" s="1">
        <v>0</v>
      </c>
      <c r="E37" s="1">
        <v>0</v>
      </c>
      <c r="G37" s="1">
        <v>0</v>
      </c>
      <c r="I37" s="1">
        <v>0</v>
      </c>
      <c r="K37" s="1">
        <v>0</v>
      </c>
      <c r="M37" s="1">
        <v>0</v>
      </c>
      <c r="O37" s="1">
        <v>0.5</v>
      </c>
      <c r="Q37" s="1">
        <v>0</v>
      </c>
      <c r="S37" s="1">
        <v>0.5</v>
      </c>
      <c r="U37" s="1">
        <v>0</v>
      </c>
      <c r="W37" s="1">
        <v>0.5</v>
      </c>
      <c r="Y37" s="1">
        <v>0</v>
      </c>
    </row>
    <row r="38" spans="1:25" x14ac:dyDescent="0.2">
      <c r="A38" s="1" t="s">
        <v>89</v>
      </c>
      <c r="B38" s="5" t="s">
        <v>90</v>
      </c>
      <c r="C38" s="1">
        <v>0</v>
      </c>
      <c r="E38" s="1">
        <v>0</v>
      </c>
      <c r="G38" s="1">
        <v>0</v>
      </c>
      <c r="I38" s="1">
        <v>0</v>
      </c>
      <c r="K38" s="1">
        <v>0</v>
      </c>
      <c r="M38" s="1">
        <v>0</v>
      </c>
      <c r="O38" s="1">
        <v>0</v>
      </c>
      <c r="Q38" s="1">
        <v>0</v>
      </c>
      <c r="S38" s="1">
        <v>0</v>
      </c>
      <c r="U38" s="1">
        <v>0</v>
      </c>
      <c r="W38" s="1">
        <v>4</v>
      </c>
      <c r="Y38" s="1">
        <v>0</v>
      </c>
    </row>
    <row r="39" spans="1:25" x14ac:dyDescent="0.2">
      <c r="A39" s="2" t="s">
        <v>12</v>
      </c>
      <c r="C39" s="1">
        <f>SUM(C5:C38)</f>
        <v>29.02</v>
      </c>
      <c r="E39" s="1">
        <f>SUM(E5:E38)</f>
        <v>18.100000000000001</v>
      </c>
      <c r="G39" s="1">
        <f>SUM(G5:G38)</f>
        <v>17.62</v>
      </c>
      <c r="I39" s="1">
        <f>SUM(I5:I38)</f>
        <v>4.62</v>
      </c>
      <c r="K39" s="1">
        <f>SUM(K5:K38)</f>
        <v>17.420000000000002</v>
      </c>
      <c r="M39" s="1">
        <f>SUM(M5:M38)</f>
        <v>36.519999999999996</v>
      </c>
      <c r="O39" s="1">
        <f>SUM(O5:O38)</f>
        <v>19.72</v>
      </c>
      <c r="Q39" s="1">
        <f>SUM(Q5:Q38)</f>
        <v>6.12</v>
      </c>
      <c r="R39" s="1">
        <f>SUM(R5:R38)</f>
        <v>0</v>
      </c>
      <c r="S39" s="1">
        <f>SUM(S5:S38)</f>
        <v>40.900000000000006</v>
      </c>
      <c r="U39" s="1">
        <f>SUM(U5:U38)</f>
        <v>17.920000000000002</v>
      </c>
      <c r="W39" s="1">
        <f>SUM(W5:W38)</f>
        <v>23.62</v>
      </c>
      <c r="X39" s="1">
        <f>SUM(X5:X38)</f>
        <v>0</v>
      </c>
      <c r="Y39" s="1">
        <f>SUM(Y5:Y38)</f>
        <v>26.12</v>
      </c>
    </row>
  </sheetData>
  <mergeCells count="14">
    <mergeCell ref="Y3:Z3"/>
    <mergeCell ref="U3:V3"/>
    <mergeCell ref="W3:X3"/>
    <mergeCell ref="B3:B4"/>
    <mergeCell ref="C3:D3"/>
    <mergeCell ref="E3:F3"/>
    <mergeCell ref="G3:H3"/>
    <mergeCell ref="I3:J3"/>
    <mergeCell ref="K3:L3"/>
    <mergeCell ref="A3:A4"/>
    <mergeCell ref="M3:N3"/>
    <mergeCell ref="O3:P3"/>
    <mergeCell ref="Q3:R3"/>
    <mergeCell ref="S3:T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K1" workbookViewId="0">
      <selection activeCell="AA1" sqref="AA1:AA1048576"/>
    </sheetView>
  </sheetViews>
  <sheetFormatPr baseColWidth="10" defaultRowHeight="12.75" x14ac:dyDescent="0.2"/>
  <cols>
    <col min="1" max="1" width="62.5703125" style="1" customWidth="1"/>
    <col min="2" max="2" width="20.140625" style="5" customWidth="1"/>
    <col min="3" max="16384" width="11.42578125" style="1"/>
  </cols>
  <sheetData>
    <row r="1" spans="1:26" ht="18" x14ac:dyDescent="0.25">
      <c r="A1" s="3" t="s">
        <v>128</v>
      </c>
    </row>
    <row r="3" spans="1:26" x14ac:dyDescent="0.2">
      <c r="A3" s="13" t="s">
        <v>13</v>
      </c>
      <c r="B3" s="12" t="s">
        <v>14</v>
      </c>
      <c r="C3" s="13" t="s">
        <v>0</v>
      </c>
      <c r="D3" s="13"/>
      <c r="E3" s="13" t="s">
        <v>1</v>
      </c>
      <c r="F3" s="13"/>
      <c r="G3" s="13" t="s">
        <v>2</v>
      </c>
      <c r="H3" s="13"/>
      <c r="I3" s="13" t="s">
        <v>3</v>
      </c>
      <c r="J3" s="13"/>
      <c r="K3" s="13" t="s">
        <v>4</v>
      </c>
      <c r="L3" s="13"/>
      <c r="M3" s="13" t="s">
        <v>5</v>
      </c>
      <c r="N3" s="13"/>
      <c r="O3" s="13" t="s">
        <v>6</v>
      </c>
      <c r="P3" s="13"/>
      <c r="Q3" s="13" t="s">
        <v>7</v>
      </c>
      <c r="R3" s="13"/>
      <c r="S3" s="13" t="s">
        <v>8</v>
      </c>
      <c r="T3" s="13"/>
      <c r="U3" s="13" t="s">
        <v>9</v>
      </c>
      <c r="V3" s="13"/>
      <c r="W3" s="13" t="s">
        <v>10</v>
      </c>
      <c r="X3" s="13"/>
      <c r="Y3" s="13" t="s">
        <v>11</v>
      </c>
      <c r="Z3" s="13"/>
    </row>
    <row r="4" spans="1:26" x14ac:dyDescent="0.2">
      <c r="A4" s="13"/>
      <c r="B4" s="12"/>
      <c r="C4" s="8" t="s">
        <v>122</v>
      </c>
      <c r="D4" s="8" t="s">
        <v>123</v>
      </c>
      <c r="E4" s="8" t="s">
        <v>122</v>
      </c>
      <c r="F4" s="8" t="s">
        <v>123</v>
      </c>
      <c r="G4" s="8" t="s">
        <v>122</v>
      </c>
      <c r="H4" s="8" t="s">
        <v>123</v>
      </c>
      <c r="I4" s="8" t="s">
        <v>122</v>
      </c>
      <c r="J4" s="8" t="s">
        <v>123</v>
      </c>
      <c r="K4" s="8" t="s">
        <v>122</v>
      </c>
      <c r="L4" s="8" t="s">
        <v>123</v>
      </c>
      <c r="M4" s="8" t="s">
        <v>122</v>
      </c>
      <c r="N4" s="8" t="s">
        <v>123</v>
      </c>
      <c r="O4" s="8" t="s">
        <v>122</v>
      </c>
      <c r="P4" s="8" t="s">
        <v>123</v>
      </c>
      <c r="Q4" s="8" t="s">
        <v>122</v>
      </c>
      <c r="R4" s="8" t="s">
        <v>123</v>
      </c>
      <c r="S4" s="8" t="s">
        <v>122</v>
      </c>
      <c r="T4" s="8" t="s">
        <v>123</v>
      </c>
      <c r="U4" s="8" t="s">
        <v>122</v>
      </c>
      <c r="V4" s="8" t="s">
        <v>123</v>
      </c>
      <c r="W4" s="8" t="s">
        <v>122</v>
      </c>
      <c r="X4" s="8" t="s">
        <v>123</v>
      </c>
      <c r="Y4" s="8" t="s">
        <v>122</v>
      </c>
      <c r="Z4" s="8" t="s">
        <v>123</v>
      </c>
    </row>
    <row r="5" spans="1:26" x14ac:dyDescent="0.2">
      <c r="A5" s="1" t="s">
        <v>23</v>
      </c>
      <c r="B5" s="5" t="s">
        <v>24</v>
      </c>
      <c r="D5" s="1">
        <v>8940</v>
      </c>
      <c r="F5" s="1">
        <v>14050</v>
      </c>
      <c r="H5" s="1">
        <v>36920</v>
      </c>
      <c r="J5" s="1">
        <v>22180</v>
      </c>
      <c r="L5" s="1">
        <v>0</v>
      </c>
      <c r="N5" s="1">
        <v>13940</v>
      </c>
      <c r="P5" s="1">
        <v>21460</v>
      </c>
      <c r="R5" s="1">
        <v>18150</v>
      </c>
      <c r="T5" s="1">
        <v>15900</v>
      </c>
      <c r="V5" s="1">
        <v>8260</v>
      </c>
      <c r="X5" s="1">
        <v>4300</v>
      </c>
      <c r="Z5" s="1">
        <v>6060</v>
      </c>
    </row>
    <row r="6" spans="1:26" x14ac:dyDescent="0.2">
      <c r="A6" s="1" t="s">
        <v>25</v>
      </c>
      <c r="B6" s="5" t="s">
        <v>26</v>
      </c>
      <c r="D6" s="1">
        <v>0</v>
      </c>
      <c r="F6" s="1">
        <v>0</v>
      </c>
      <c r="H6" s="1">
        <v>0</v>
      </c>
      <c r="J6" s="1">
        <v>0</v>
      </c>
      <c r="L6" s="1">
        <v>0</v>
      </c>
      <c r="N6" s="1">
        <v>2000</v>
      </c>
      <c r="P6" s="1">
        <v>0</v>
      </c>
      <c r="R6" s="1">
        <v>0</v>
      </c>
      <c r="T6" s="1">
        <v>0</v>
      </c>
      <c r="V6" s="1">
        <v>3000</v>
      </c>
      <c r="X6" s="1">
        <v>0</v>
      </c>
      <c r="Z6" s="1">
        <v>0</v>
      </c>
    </row>
    <row r="7" spans="1:26" x14ac:dyDescent="0.2">
      <c r="A7" s="1" t="s">
        <v>27</v>
      </c>
      <c r="B7" s="5" t="s">
        <v>28</v>
      </c>
      <c r="D7" s="1">
        <v>0</v>
      </c>
      <c r="F7" s="1">
        <v>0</v>
      </c>
      <c r="H7" s="1">
        <v>0</v>
      </c>
      <c r="J7" s="1">
        <v>0</v>
      </c>
      <c r="L7" s="1">
        <v>0</v>
      </c>
      <c r="N7" s="1">
        <v>0</v>
      </c>
      <c r="P7" s="1">
        <v>0</v>
      </c>
      <c r="R7" s="1">
        <v>0</v>
      </c>
      <c r="T7" s="1">
        <v>0</v>
      </c>
      <c r="V7" s="1">
        <v>0</v>
      </c>
      <c r="X7" s="1">
        <v>0</v>
      </c>
      <c r="Z7" s="1">
        <v>0</v>
      </c>
    </row>
    <row r="8" spans="1:26" x14ac:dyDescent="0.2">
      <c r="A8" s="1" t="s">
        <v>29</v>
      </c>
      <c r="B8" s="5" t="s">
        <v>30</v>
      </c>
      <c r="D8" s="1">
        <v>128</v>
      </c>
      <c r="F8" s="1">
        <f>E8*1600</f>
        <v>0</v>
      </c>
      <c r="H8" s="1">
        <v>128</v>
      </c>
      <c r="J8" s="1">
        <v>128</v>
      </c>
      <c r="L8" s="1">
        <v>128</v>
      </c>
      <c r="N8" s="1">
        <v>128</v>
      </c>
      <c r="P8" s="1">
        <v>128</v>
      </c>
      <c r="R8" s="1">
        <v>128</v>
      </c>
      <c r="T8" s="1">
        <v>128</v>
      </c>
      <c r="V8" s="1">
        <v>128</v>
      </c>
      <c r="X8" s="1">
        <v>128</v>
      </c>
      <c r="Z8" s="1">
        <v>128</v>
      </c>
    </row>
    <row r="9" spans="1:26" x14ac:dyDescent="0.2">
      <c r="A9" s="1" t="s">
        <v>31</v>
      </c>
      <c r="B9" s="5" t="s">
        <v>32</v>
      </c>
      <c r="D9" s="1">
        <f>C9*1.6</f>
        <v>0</v>
      </c>
      <c r="J9" s="1">
        <v>1600</v>
      </c>
      <c r="P9" s="1">
        <v>1600</v>
      </c>
      <c r="V9" s="1">
        <v>1600</v>
      </c>
    </row>
    <row r="10" spans="1:26" x14ac:dyDescent="0.2">
      <c r="A10" s="1" t="s">
        <v>91</v>
      </c>
      <c r="B10" s="5" t="s">
        <v>92</v>
      </c>
      <c r="H10" s="1">
        <v>21000</v>
      </c>
      <c r="J10" s="1">
        <v>3000</v>
      </c>
      <c r="L10" s="1">
        <v>15000</v>
      </c>
      <c r="P10" s="1">
        <v>3000</v>
      </c>
      <c r="T10" s="1">
        <v>10000</v>
      </c>
      <c r="V10" s="1">
        <v>11000</v>
      </c>
      <c r="X10" s="1">
        <v>5000</v>
      </c>
    </row>
    <row r="11" spans="1:26" x14ac:dyDescent="0.2">
      <c r="A11" s="1" t="s">
        <v>33</v>
      </c>
      <c r="B11" s="5" t="s">
        <v>34</v>
      </c>
      <c r="D11" s="1">
        <v>800</v>
      </c>
      <c r="H11" s="1">
        <v>300</v>
      </c>
      <c r="L11" s="1">
        <v>1800</v>
      </c>
      <c r="P11" s="1">
        <v>800</v>
      </c>
      <c r="R11" s="1">
        <v>700</v>
      </c>
      <c r="T11" s="1">
        <v>1000</v>
      </c>
      <c r="X11" s="1">
        <v>500</v>
      </c>
      <c r="Z11" s="1">
        <v>1300</v>
      </c>
    </row>
    <row r="12" spans="1:26" x14ac:dyDescent="0.2">
      <c r="A12" s="1" t="s">
        <v>35</v>
      </c>
      <c r="B12" s="5" t="s">
        <v>36</v>
      </c>
      <c r="D12" s="1">
        <v>0</v>
      </c>
      <c r="F12" s="1">
        <v>0</v>
      </c>
      <c r="H12" s="1">
        <v>0</v>
      </c>
      <c r="J12" s="1">
        <v>0</v>
      </c>
      <c r="L12" s="1">
        <v>0</v>
      </c>
      <c r="N12" s="1">
        <v>0</v>
      </c>
      <c r="P12" s="1">
        <v>500</v>
      </c>
      <c r="R12" s="1">
        <v>0</v>
      </c>
      <c r="T12" s="1">
        <v>0</v>
      </c>
      <c r="V12" s="1">
        <v>0</v>
      </c>
      <c r="X12" s="1">
        <v>0</v>
      </c>
      <c r="Z12" s="1">
        <v>0</v>
      </c>
    </row>
    <row r="13" spans="1:26" x14ac:dyDescent="0.2">
      <c r="A13" s="1" t="s">
        <v>37</v>
      </c>
      <c r="B13" s="5" t="s">
        <v>38</v>
      </c>
      <c r="D13" s="1">
        <v>0</v>
      </c>
      <c r="F13" s="1">
        <v>0</v>
      </c>
      <c r="H13" s="1">
        <v>0</v>
      </c>
      <c r="J13" s="1">
        <v>0</v>
      </c>
      <c r="L13" s="1">
        <v>6000</v>
      </c>
      <c r="N13" s="1">
        <v>0</v>
      </c>
      <c r="P13" s="1">
        <v>0</v>
      </c>
      <c r="R13" s="1">
        <v>0</v>
      </c>
      <c r="T13" s="1">
        <v>0</v>
      </c>
      <c r="V13" s="1">
        <v>0</v>
      </c>
      <c r="X13" s="1">
        <v>4000</v>
      </c>
      <c r="Z13" s="1">
        <v>0</v>
      </c>
    </row>
    <row r="14" spans="1:26" x14ac:dyDescent="0.2">
      <c r="A14" s="1" t="s">
        <v>39</v>
      </c>
      <c r="B14" s="5" t="s">
        <v>40</v>
      </c>
      <c r="D14" s="1">
        <v>0</v>
      </c>
      <c r="F14" s="1">
        <v>2300</v>
      </c>
      <c r="H14" s="1">
        <v>1400</v>
      </c>
      <c r="J14" s="1">
        <v>3580</v>
      </c>
      <c r="L14" s="1">
        <v>2180</v>
      </c>
      <c r="N14" s="1">
        <v>3380</v>
      </c>
      <c r="P14" s="1">
        <v>1860</v>
      </c>
      <c r="R14" s="1">
        <v>0</v>
      </c>
      <c r="T14" s="1">
        <v>0</v>
      </c>
      <c r="V14" s="1">
        <v>8500</v>
      </c>
      <c r="X14" s="1">
        <v>1300</v>
      </c>
      <c r="Z14" s="1">
        <v>420</v>
      </c>
    </row>
    <row r="15" spans="1:26" x14ac:dyDescent="0.2">
      <c r="A15" s="1" t="s">
        <v>41</v>
      </c>
      <c r="B15" s="5" t="s">
        <v>42</v>
      </c>
      <c r="D15" s="1">
        <v>20080</v>
      </c>
      <c r="F15" s="1">
        <v>0</v>
      </c>
      <c r="H15" s="1">
        <v>0</v>
      </c>
      <c r="J15" s="1">
        <v>0</v>
      </c>
      <c r="P15" s="1">
        <v>4560</v>
      </c>
      <c r="V15" s="1">
        <v>0</v>
      </c>
      <c r="X15" s="1">
        <v>0</v>
      </c>
      <c r="Z15" s="1">
        <v>6440</v>
      </c>
    </row>
    <row r="16" spans="1:26" x14ac:dyDescent="0.2">
      <c r="A16" s="1" t="s">
        <v>43</v>
      </c>
      <c r="B16" s="5" t="s">
        <v>44</v>
      </c>
      <c r="F16" s="1">
        <v>1600</v>
      </c>
      <c r="H16" s="1">
        <v>3200</v>
      </c>
      <c r="L16" s="1">
        <v>3200</v>
      </c>
      <c r="N16" s="1">
        <v>2400</v>
      </c>
      <c r="T16" s="1">
        <v>3200</v>
      </c>
      <c r="V16" s="1">
        <v>3200</v>
      </c>
      <c r="X16" s="1">
        <v>3200</v>
      </c>
    </row>
    <row r="17" spans="1:26" x14ac:dyDescent="0.2">
      <c r="A17" s="1" t="s">
        <v>45</v>
      </c>
      <c r="B17" s="5" t="s">
        <v>46</v>
      </c>
      <c r="D17" s="1">
        <v>900</v>
      </c>
      <c r="F17" s="1">
        <v>900</v>
      </c>
      <c r="H17" s="1">
        <v>1000</v>
      </c>
      <c r="J17" s="1">
        <v>950</v>
      </c>
      <c r="L17" s="1">
        <v>1000</v>
      </c>
      <c r="N17" s="1">
        <v>1000</v>
      </c>
      <c r="P17" s="1">
        <v>1000</v>
      </c>
      <c r="R17" s="1">
        <v>1000</v>
      </c>
      <c r="T17" s="1">
        <v>500</v>
      </c>
      <c r="V17" s="1">
        <v>1100</v>
      </c>
      <c r="X17" s="1">
        <v>750</v>
      </c>
      <c r="Z17" s="1">
        <v>1000</v>
      </c>
    </row>
    <row r="18" spans="1:26" x14ac:dyDescent="0.2">
      <c r="A18" s="1" t="s">
        <v>47</v>
      </c>
      <c r="B18" s="5" t="s">
        <v>48</v>
      </c>
      <c r="D18" s="1">
        <v>2400</v>
      </c>
      <c r="H18" s="1">
        <v>1600</v>
      </c>
      <c r="L18" s="1">
        <v>2400</v>
      </c>
    </row>
    <row r="19" spans="1:26" x14ac:dyDescent="0.2">
      <c r="A19" s="1" t="s">
        <v>49</v>
      </c>
      <c r="B19" s="5" t="s">
        <v>50</v>
      </c>
      <c r="J19" s="1">
        <v>0</v>
      </c>
      <c r="L19" s="1">
        <v>0</v>
      </c>
      <c r="N19" s="1">
        <v>0</v>
      </c>
      <c r="P19" s="1">
        <v>0</v>
      </c>
      <c r="R19" s="1">
        <v>0</v>
      </c>
      <c r="T19" s="1">
        <v>0</v>
      </c>
      <c r="V19" s="1">
        <v>0</v>
      </c>
      <c r="Z19" s="1">
        <v>0</v>
      </c>
    </row>
    <row r="20" spans="1:26" x14ac:dyDescent="0.2">
      <c r="A20" s="1" t="s">
        <v>51</v>
      </c>
      <c r="B20" s="5" t="s">
        <v>52</v>
      </c>
      <c r="D20" s="1">
        <v>0</v>
      </c>
      <c r="F20" s="1">
        <v>0</v>
      </c>
      <c r="H20" s="1">
        <v>0</v>
      </c>
      <c r="J20" s="1">
        <v>0</v>
      </c>
      <c r="L20" s="1">
        <v>500</v>
      </c>
      <c r="N20" s="1">
        <v>0</v>
      </c>
      <c r="P20" s="1">
        <v>1000</v>
      </c>
      <c r="R20" s="1">
        <v>0</v>
      </c>
      <c r="T20" s="1">
        <v>0</v>
      </c>
      <c r="V20" s="1">
        <v>0</v>
      </c>
      <c r="X20" s="1">
        <v>0</v>
      </c>
      <c r="Z20" s="1">
        <v>0</v>
      </c>
    </row>
    <row r="21" spans="1:26" x14ac:dyDescent="0.2">
      <c r="A21" s="1" t="s">
        <v>53</v>
      </c>
      <c r="B21" s="5" t="s">
        <v>54</v>
      </c>
      <c r="F21" s="1">
        <v>1040</v>
      </c>
      <c r="R21" s="1">
        <v>1100</v>
      </c>
    </row>
    <row r="22" spans="1:26" x14ac:dyDescent="0.2">
      <c r="A22" s="1" t="s">
        <v>55</v>
      </c>
      <c r="B22" s="5" t="s">
        <v>56</v>
      </c>
      <c r="D22" s="1">
        <v>150</v>
      </c>
      <c r="F22" s="1">
        <v>150</v>
      </c>
      <c r="H22" s="1">
        <v>150</v>
      </c>
      <c r="J22" s="1">
        <v>150</v>
      </c>
      <c r="L22" s="1">
        <v>150</v>
      </c>
      <c r="N22" s="1">
        <v>150</v>
      </c>
      <c r="P22" s="1">
        <v>150</v>
      </c>
      <c r="R22" s="1">
        <v>150</v>
      </c>
      <c r="T22" s="1">
        <v>150</v>
      </c>
      <c r="V22" s="1">
        <v>150</v>
      </c>
      <c r="X22" s="1">
        <v>150</v>
      </c>
      <c r="Z22" s="1">
        <v>150</v>
      </c>
    </row>
    <row r="23" spans="1:26" x14ac:dyDescent="0.2">
      <c r="A23" s="1" t="s">
        <v>61</v>
      </c>
      <c r="B23" s="5" t="s">
        <v>62</v>
      </c>
      <c r="H23" s="1">
        <v>1400</v>
      </c>
      <c r="L23" s="1">
        <v>1400</v>
      </c>
      <c r="N23" s="1">
        <v>1400</v>
      </c>
      <c r="P23" s="1">
        <v>0</v>
      </c>
    </row>
    <row r="24" spans="1:26" x14ac:dyDescent="0.2">
      <c r="A24" s="1" t="s">
        <v>17</v>
      </c>
      <c r="B24" s="5" t="s">
        <v>18</v>
      </c>
      <c r="D24" s="1">
        <v>22600</v>
      </c>
      <c r="F24" s="1">
        <v>17655</v>
      </c>
      <c r="H24" s="1">
        <v>5000</v>
      </c>
      <c r="J24" s="1">
        <v>19850</v>
      </c>
      <c r="L24" s="1">
        <v>0</v>
      </c>
      <c r="P24" s="1">
        <v>13400</v>
      </c>
      <c r="R24" s="1">
        <v>25000</v>
      </c>
      <c r="T24" s="1">
        <v>0</v>
      </c>
      <c r="V24" s="1">
        <v>0</v>
      </c>
      <c r="X24" s="1">
        <v>7250</v>
      </c>
      <c r="Z24" s="1">
        <v>11400</v>
      </c>
    </row>
    <row r="25" spans="1:26" x14ac:dyDescent="0.2">
      <c r="A25" s="1" t="s">
        <v>63</v>
      </c>
      <c r="B25" s="5" t="s">
        <v>64</v>
      </c>
      <c r="D25" s="1">
        <v>0</v>
      </c>
      <c r="F25" s="1">
        <v>0</v>
      </c>
      <c r="H25" s="1">
        <v>0</v>
      </c>
      <c r="J25" s="1">
        <v>0</v>
      </c>
      <c r="L25" s="1">
        <v>0</v>
      </c>
      <c r="N25" s="1">
        <v>0</v>
      </c>
      <c r="P25" s="1">
        <v>0</v>
      </c>
      <c r="R25" s="1">
        <v>0</v>
      </c>
      <c r="T25" s="1">
        <v>0</v>
      </c>
      <c r="V25" s="1">
        <v>0</v>
      </c>
      <c r="X25" s="1">
        <v>0</v>
      </c>
      <c r="Z25" s="1">
        <v>0</v>
      </c>
    </row>
    <row r="26" spans="1:26" x14ac:dyDescent="0.2">
      <c r="A26" s="1" t="s">
        <v>19</v>
      </c>
      <c r="B26" s="5" t="s">
        <v>20</v>
      </c>
      <c r="D26" s="1">
        <v>0</v>
      </c>
      <c r="F26" s="1">
        <v>0</v>
      </c>
      <c r="H26" s="1">
        <v>0</v>
      </c>
      <c r="J26" s="1">
        <v>4980</v>
      </c>
      <c r="L26" s="1">
        <v>4980</v>
      </c>
      <c r="N26" s="1">
        <v>0</v>
      </c>
      <c r="P26" s="1">
        <v>0</v>
      </c>
      <c r="R26" s="1">
        <v>5080</v>
      </c>
      <c r="T26" s="1">
        <v>0</v>
      </c>
      <c r="V26" s="1">
        <v>4640</v>
      </c>
      <c r="X26" s="1">
        <v>0</v>
      </c>
      <c r="Z26" s="1">
        <v>0</v>
      </c>
    </row>
    <row r="27" spans="1:26" x14ac:dyDescent="0.2">
      <c r="A27" s="1" t="s">
        <v>21</v>
      </c>
      <c r="B27" s="5" t="s">
        <v>22</v>
      </c>
      <c r="D27" s="1">
        <v>1200</v>
      </c>
      <c r="F27" s="1">
        <v>0</v>
      </c>
      <c r="H27" s="1">
        <v>1200</v>
      </c>
      <c r="J27" s="1">
        <v>800</v>
      </c>
      <c r="L27" s="1">
        <v>1200</v>
      </c>
      <c r="N27" s="1">
        <v>800</v>
      </c>
      <c r="P27" s="1">
        <v>800</v>
      </c>
      <c r="R27" s="1">
        <v>1600</v>
      </c>
      <c r="T27" s="1">
        <v>1200</v>
      </c>
      <c r="V27" s="1">
        <v>2000</v>
      </c>
      <c r="X27" s="1">
        <v>1200</v>
      </c>
      <c r="Z27" s="1">
        <v>800</v>
      </c>
    </row>
    <row r="28" spans="1:26" x14ac:dyDescent="0.2">
      <c r="A28" s="1" t="s">
        <v>67</v>
      </c>
      <c r="B28" s="5" t="s">
        <v>68</v>
      </c>
      <c r="D28" s="1">
        <v>0</v>
      </c>
      <c r="F28" s="1">
        <v>0</v>
      </c>
      <c r="H28" s="1">
        <v>500</v>
      </c>
      <c r="J28" s="1">
        <v>0</v>
      </c>
      <c r="L28" s="1">
        <v>0</v>
      </c>
      <c r="N28" s="1">
        <v>0</v>
      </c>
      <c r="P28" s="1">
        <v>0</v>
      </c>
      <c r="R28" s="1">
        <v>0</v>
      </c>
      <c r="T28" s="1">
        <v>500</v>
      </c>
      <c r="V28" s="1">
        <v>0</v>
      </c>
      <c r="X28" s="1">
        <v>0</v>
      </c>
      <c r="Z28" s="1">
        <v>0</v>
      </c>
    </row>
    <row r="29" spans="1:26" x14ac:dyDescent="0.2">
      <c r="A29" s="1" t="s">
        <v>93</v>
      </c>
      <c r="B29" s="5" t="s">
        <v>94</v>
      </c>
      <c r="D29" s="1">
        <v>0</v>
      </c>
      <c r="F29" s="1">
        <v>0</v>
      </c>
      <c r="H29" s="1">
        <v>0</v>
      </c>
      <c r="J29" s="1">
        <v>0</v>
      </c>
      <c r="L29" s="1">
        <v>0</v>
      </c>
      <c r="N29" s="1">
        <v>0</v>
      </c>
      <c r="P29" s="1">
        <v>0</v>
      </c>
      <c r="R29" s="1">
        <v>0</v>
      </c>
      <c r="T29" s="1">
        <v>0</v>
      </c>
      <c r="V29" s="1">
        <v>0</v>
      </c>
      <c r="X29" s="1">
        <v>0</v>
      </c>
      <c r="Z29" s="1">
        <v>0</v>
      </c>
    </row>
    <row r="30" spans="1:26" x14ac:dyDescent="0.2">
      <c r="A30" s="1" t="s">
        <v>95</v>
      </c>
      <c r="B30" s="5" t="s">
        <v>96</v>
      </c>
      <c r="D30" s="1">
        <v>0</v>
      </c>
      <c r="F30" s="1">
        <v>0</v>
      </c>
      <c r="H30" s="1">
        <v>0</v>
      </c>
      <c r="J30" s="1">
        <v>0</v>
      </c>
      <c r="L30" s="1">
        <v>0</v>
      </c>
      <c r="N30" s="1">
        <v>0</v>
      </c>
      <c r="P30" s="1">
        <v>0</v>
      </c>
      <c r="R30" s="1">
        <v>500</v>
      </c>
      <c r="T30" s="1">
        <v>0</v>
      </c>
      <c r="V30" s="1">
        <v>0</v>
      </c>
      <c r="X30" s="1">
        <v>0</v>
      </c>
      <c r="Z30" s="1">
        <v>0</v>
      </c>
    </row>
    <row r="31" spans="1:26" x14ac:dyDescent="0.2">
      <c r="A31" s="1" t="s">
        <v>97</v>
      </c>
      <c r="B31" s="5" t="s">
        <v>98</v>
      </c>
      <c r="R31" s="1">
        <v>1000</v>
      </c>
      <c r="X31" s="1">
        <v>2500</v>
      </c>
    </row>
    <row r="32" spans="1:26" x14ac:dyDescent="0.2">
      <c r="A32" s="1" t="s">
        <v>71</v>
      </c>
      <c r="B32" s="5" t="s">
        <v>72</v>
      </c>
      <c r="V32" s="1">
        <v>5250</v>
      </c>
    </row>
    <row r="33" spans="1:26" x14ac:dyDescent="0.2">
      <c r="A33" s="1" t="s">
        <v>73</v>
      </c>
      <c r="B33" s="5" t="s">
        <v>74</v>
      </c>
      <c r="D33" s="1">
        <v>0</v>
      </c>
      <c r="F33" s="1">
        <v>300</v>
      </c>
      <c r="H33" s="1">
        <v>0</v>
      </c>
      <c r="J33" s="1">
        <v>100</v>
      </c>
      <c r="L33" s="1">
        <v>0</v>
      </c>
      <c r="N33" s="1">
        <v>0</v>
      </c>
      <c r="P33" s="1">
        <v>0</v>
      </c>
      <c r="R33" s="1">
        <v>300</v>
      </c>
      <c r="T33" s="1">
        <v>0</v>
      </c>
      <c r="V33" s="1">
        <v>0</v>
      </c>
      <c r="X33" s="1">
        <v>0</v>
      </c>
      <c r="Z33" s="1">
        <v>500</v>
      </c>
    </row>
    <row r="34" spans="1:26" x14ac:dyDescent="0.2">
      <c r="A34" s="1" t="s">
        <v>75</v>
      </c>
      <c r="B34" s="5" t="s">
        <v>76</v>
      </c>
      <c r="D34" s="1">
        <v>0</v>
      </c>
      <c r="F34" s="1">
        <v>4000</v>
      </c>
      <c r="H34" s="1">
        <v>0</v>
      </c>
      <c r="J34" s="1">
        <v>0</v>
      </c>
      <c r="L34" s="1">
        <v>0</v>
      </c>
      <c r="N34" s="1">
        <v>0</v>
      </c>
      <c r="P34" s="1">
        <v>0</v>
      </c>
      <c r="R34" s="1">
        <v>0</v>
      </c>
      <c r="T34" s="1">
        <v>0</v>
      </c>
      <c r="V34" s="1">
        <v>0</v>
      </c>
      <c r="X34" s="1">
        <v>0</v>
      </c>
      <c r="Z34" s="1">
        <v>0</v>
      </c>
    </row>
    <row r="35" spans="1:26" x14ac:dyDescent="0.2">
      <c r="A35" s="1" t="s">
        <v>77</v>
      </c>
      <c r="B35" s="5" t="s">
        <v>78</v>
      </c>
      <c r="C35" s="1" t="s">
        <v>115</v>
      </c>
      <c r="D35" s="1">
        <v>2000</v>
      </c>
      <c r="N35" s="1">
        <v>0</v>
      </c>
      <c r="P35" s="1">
        <v>0</v>
      </c>
      <c r="R35" s="1">
        <v>0</v>
      </c>
      <c r="T35" s="1">
        <v>3200</v>
      </c>
      <c r="V35" s="1">
        <v>0</v>
      </c>
      <c r="X35" s="1">
        <v>0</v>
      </c>
      <c r="Z35" s="1">
        <v>0</v>
      </c>
    </row>
    <row r="36" spans="1:26" x14ac:dyDescent="0.2">
      <c r="A36" s="1" t="s">
        <v>79</v>
      </c>
      <c r="B36" s="5" t="s">
        <v>80</v>
      </c>
      <c r="D36" s="1">
        <v>0</v>
      </c>
      <c r="F36" s="1">
        <v>0</v>
      </c>
      <c r="H36" s="1">
        <v>0</v>
      </c>
      <c r="J36" s="1">
        <v>0</v>
      </c>
      <c r="L36" s="1">
        <v>500</v>
      </c>
      <c r="N36" s="1">
        <v>0</v>
      </c>
      <c r="P36" s="1">
        <v>1000</v>
      </c>
      <c r="R36" s="1">
        <v>0</v>
      </c>
      <c r="T36" s="1">
        <v>0</v>
      </c>
      <c r="V36" s="1">
        <v>0</v>
      </c>
      <c r="X36" s="1">
        <v>0</v>
      </c>
      <c r="Z36" s="1">
        <v>0</v>
      </c>
    </row>
    <row r="37" spans="1:26" x14ac:dyDescent="0.2">
      <c r="A37" s="1" t="s">
        <v>81</v>
      </c>
      <c r="B37" s="5" t="s">
        <v>82</v>
      </c>
      <c r="C37" s="1">
        <v>0</v>
      </c>
      <c r="N37" s="1">
        <v>1600</v>
      </c>
      <c r="Z37" s="1">
        <v>1600</v>
      </c>
    </row>
    <row r="38" spans="1:26" x14ac:dyDescent="0.2">
      <c r="A38" s="1" t="s">
        <v>83</v>
      </c>
      <c r="B38" s="5" t="s">
        <v>84</v>
      </c>
      <c r="D38" s="1">
        <v>0</v>
      </c>
      <c r="F38" s="1">
        <v>0</v>
      </c>
      <c r="H38" s="1">
        <v>0</v>
      </c>
      <c r="J38" s="1">
        <v>2000</v>
      </c>
      <c r="L38" s="1">
        <v>0</v>
      </c>
      <c r="N38" s="1">
        <v>1000</v>
      </c>
      <c r="P38" s="1">
        <v>0</v>
      </c>
      <c r="R38" s="1">
        <v>0</v>
      </c>
      <c r="T38" s="1">
        <v>0</v>
      </c>
      <c r="V38" s="1">
        <v>0</v>
      </c>
      <c r="X38" s="1">
        <v>500</v>
      </c>
      <c r="Z38" s="1">
        <v>0</v>
      </c>
    </row>
    <row r="39" spans="1:26" x14ac:dyDescent="0.2">
      <c r="A39" s="1" t="s">
        <v>85</v>
      </c>
      <c r="B39" s="5" t="s">
        <v>86</v>
      </c>
      <c r="D39" s="1">
        <v>14126</v>
      </c>
      <c r="F39" s="1">
        <v>11172</v>
      </c>
      <c r="H39" s="1">
        <v>0</v>
      </c>
      <c r="J39" s="1">
        <v>4000</v>
      </c>
      <c r="L39" s="1">
        <v>4424</v>
      </c>
      <c r="N39" s="1">
        <v>0</v>
      </c>
      <c r="P39" s="1">
        <v>2576</v>
      </c>
      <c r="R39" s="1">
        <v>0</v>
      </c>
      <c r="T39" s="1">
        <v>2758</v>
      </c>
      <c r="V39" s="1">
        <v>0</v>
      </c>
      <c r="X39" s="1">
        <v>2744</v>
      </c>
      <c r="Z39" s="1">
        <v>10178</v>
      </c>
    </row>
    <row r="40" spans="1:26" x14ac:dyDescent="0.2">
      <c r="A40" s="1" t="s">
        <v>87</v>
      </c>
      <c r="B40" s="5" t="s">
        <v>88</v>
      </c>
      <c r="C40" s="1">
        <v>0</v>
      </c>
      <c r="E40" s="1" t="s">
        <v>115</v>
      </c>
      <c r="F40" s="1">
        <v>800</v>
      </c>
      <c r="P40" s="1">
        <v>1600</v>
      </c>
      <c r="T40" s="1">
        <v>1600</v>
      </c>
      <c r="X40" s="1">
        <v>800</v>
      </c>
      <c r="Z40" s="1">
        <v>3200</v>
      </c>
    </row>
    <row r="41" spans="1:26" s="11" customFormat="1" x14ac:dyDescent="0.2">
      <c r="A41" s="9" t="s">
        <v>12</v>
      </c>
      <c r="B41" s="10"/>
      <c r="C41" s="11">
        <f t="shared" ref="C41:Z41" si="0">SUM(C5:C40)</f>
        <v>0</v>
      </c>
      <c r="D41" s="11">
        <f t="shared" si="0"/>
        <v>73324</v>
      </c>
      <c r="E41" s="11">
        <f t="shared" si="0"/>
        <v>0</v>
      </c>
      <c r="F41" s="11">
        <f t="shared" si="0"/>
        <v>53967</v>
      </c>
      <c r="G41" s="11">
        <f t="shared" si="0"/>
        <v>0</v>
      </c>
      <c r="H41" s="11">
        <f t="shared" si="0"/>
        <v>73798</v>
      </c>
      <c r="I41" s="11">
        <f t="shared" si="0"/>
        <v>0</v>
      </c>
      <c r="J41" s="11">
        <f t="shared" si="0"/>
        <v>63318</v>
      </c>
      <c r="K41" s="11">
        <f t="shared" si="0"/>
        <v>0</v>
      </c>
      <c r="L41" s="11">
        <f t="shared" si="0"/>
        <v>44862</v>
      </c>
      <c r="M41" s="11">
        <f t="shared" si="0"/>
        <v>0</v>
      </c>
      <c r="N41" s="11">
        <f t="shared" si="0"/>
        <v>27798</v>
      </c>
      <c r="O41" s="11">
        <f t="shared" si="0"/>
        <v>0</v>
      </c>
      <c r="P41" s="11">
        <f t="shared" si="0"/>
        <v>55434</v>
      </c>
      <c r="Q41" s="11">
        <f t="shared" si="0"/>
        <v>0</v>
      </c>
      <c r="R41" s="11">
        <f t="shared" si="0"/>
        <v>54708</v>
      </c>
      <c r="S41" s="11">
        <f t="shared" si="0"/>
        <v>0</v>
      </c>
      <c r="T41" s="11">
        <f t="shared" si="0"/>
        <v>40136</v>
      </c>
      <c r="U41" s="11">
        <f t="shared" si="0"/>
        <v>0</v>
      </c>
      <c r="V41" s="11">
        <f t="shared" si="0"/>
        <v>48828</v>
      </c>
      <c r="W41" s="11">
        <f t="shared" si="0"/>
        <v>0</v>
      </c>
      <c r="X41" s="11">
        <f t="shared" si="0"/>
        <v>34322</v>
      </c>
      <c r="Y41" s="11">
        <f t="shared" si="0"/>
        <v>0</v>
      </c>
      <c r="Z41" s="11">
        <f t="shared" si="0"/>
        <v>43176</v>
      </c>
    </row>
  </sheetData>
  <mergeCells count="14">
    <mergeCell ref="Y3:Z3"/>
    <mergeCell ref="U3:V3"/>
    <mergeCell ref="W3:X3"/>
    <mergeCell ref="B3:B4"/>
    <mergeCell ref="C3:D3"/>
    <mergeCell ref="E3:F3"/>
    <mergeCell ref="G3:H3"/>
    <mergeCell ref="I3:J3"/>
    <mergeCell ref="K3:L3"/>
    <mergeCell ref="A3:A4"/>
    <mergeCell ref="M3:N3"/>
    <mergeCell ref="O3:P3"/>
    <mergeCell ref="Q3:R3"/>
    <mergeCell ref="S3:T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>
      <selection activeCell="AA1" sqref="AA1:AA1048576"/>
    </sheetView>
  </sheetViews>
  <sheetFormatPr baseColWidth="10" defaultRowHeight="12.75" x14ac:dyDescent="0.2"/>
  <cols>
    <col min="1" max="1" width="62.5703125" style="1" customWidth="1"/>
    <col min="2" max="2" width="20.140625" style="5" customWidth="1"/>
    <col min="3" max="16384" width="11.42578125" style="1"/>
  </cols>
  <sheetData>
    <row r="1" spans="1:26" ht="18" x14ac:dyDescent="0.25">
      <c r="A1" s="3" t="s">
        <v>129</v>
      </c>
    </row>
    <row r="3" spans="1:26" x14ac:dyDescent="0.2">
      <c r="A3" s="13" t="s">
        <v>13</v>
      </c>
      <c r="B3" s="12" t="s">
        <v>14</v>
      </c>
      <c r="C3" s="13" t="s">
        <v>0</v>
      </c>
      <c r="D3" s="13"/>
      <c r="E3" s="13" t="s">
        <v>1</v>
      </c>
      <c r="F3" s="13"/>
      <c r="G3" s="13" t="s">
        <v>2</v>
      </c>
      <c r="H3" s="13"/>
      <c r="I3" s="13" t="s">
        <v>3</v>
      </c>
      <c r="J3" s="13"/>
      <c r="K3" s="13" t="s">
        <v>4</v>
      </c>
      <c r="L3" s="13"/>
      <c r="M3" s="13" t="s">
        <v>5</v>
      </c>
      <c r="N3" s="13"/>
      <c r="O3" s="13" t="s">
        <v>6</v>
      </c>
      <c r="P3" s="13"/>
      <c r="Q3" s="13" t="s">
        <v>7</v>
      </c>
      <c r="R3" s="13"/>
      <c r="S3" s="13" t="s">
        <v>8</v>
      </c>
      <c r="T3" s="13"/>
      <c r="U3" s="13" t="s">
        <v>9</v>
      </c>
      <c r="V3" s="13"/>
      <c r="W3" s="13" t="s">
        <v>10</v>
      </c>
      <c r="X3" s="13"/>
      <c r="Y3" s="13" t="s">
        <v>11</v>
      </c>
      <c r="Z3" s="13"/>
    </row>
    <row r="4" spans="1:26" x14ac:dyDescent="0.2">
      <c r="A4" s="13"/>
      <c r="B4" s="12"/>
      <c r="C4" s="8" t="s">
        <v>122</v>
      </c>
      <c r="D4" s="8" t="s">
        <v>123</v>
      </c>
      <c r="E4" s="8" t="s">
        <v>122</v>
      </c>
      <c r="F4" s="8" t="s">
        <v>123</v>
      </c>
      <c r="G4" s="8" t="s">
        <v>122</v>
      </c>
      <c r="H4" s="8" t="s">
        <v>123</v>
      </c>
      <c r="I4" s="8" t="s">
        <v>122</v>
      </c>
      <c r="J4" s="8" t="s">
        <v>123</v>
      </c>
      <c r="K4" s="8" t="s">
        <v>122</v>
      </c>
      <c r="L4" s="8" t="s">
        <v>123</v>
      </c>
      <c r="M4" s="8" t="s">
        <v>122</v>
      </c>
      <c r="N4" s="8" t="s">
        <v>123</v>
      </c>
      <c r="O4" s="8" t="s">
        <v>122</v>
      </c>
      <c r="P4" s="8" t="s">
        <v>123</v>
      </c>
      <c r="Q4" s="8" t="s">
        <v>122</v>
      </c>
      <c r="R4" s="8" t="s">
        <v>123</v>
      </c>
      <c r="S4" s="8" t="s">
        <v>122</v>
      </c>
      <c r="T4" s="8" t="s">
        <v>123</v>
      </c>
      <c r="U4" s="8" t="s">
        <v>122</v>
      </c>
      <c r="V4" s="8" t="s">
        <v>123</v>
      </c>
      <c r="W4" s="8" t="s">
        <v>122</v>
      </c>
      <c r="X4" s="8" t="s">
        <v>123</v>
      </c>
      <c r="Y4" s="8" t="s">
        <v>122</v>
      </c>
      <c r="Z4" s="8" t="s">
        <v>123</v>
      </c>
    </row>
    <row r="5" spans="1:26" x14ac:dyDescent="0.2">
      <c r="A5" s="1" t="s">
        <v>23</v>
      </c>
      <c r="B5" s="5" t="s">
        <v>24</v>
      </c>
      <c r="D5" s="1">
        <v>16240</v>
      </c>
      <c r="F5" s="1">
        <v>3400</v>
      </c>
      <c r="H5" s="1">
        <v>22020</v>
      </c>
      <c r="J5" s="1">
        <v>18230</v>
      </c>
      <c r="L5" s="1">
        <v>0</v>
      </c>
      <c r="N5" s="1">
        <v>16180</v>
      </c>
      <c r="P5" s="1">
        <v>16880</v>
      </c>
      <c r="R5" s="1">
        <v>12860</v>
      </c>
      <c r="T5" s="1">
        <v>11560</v>
      </c>
      <c r="V5" s="1">
        <v>7580</v>
      </c>
      <c r="X5" s="1">
        <v>3520</v>
      </c>
      <c r="Z5" s="1">
        <v>4780</v>
      </c>
    </row>
    <row r="6" spans="1:26" x14ac:dyDescent="0.2">
      <c r="A6" s="1" t="s">
        <v>25</v>
      </c>
      <c r="B6" s="5" t="s">
        <v>26</v>
      </c>
      <c r="D6" s="1">
        <v>0</v>
      </c>
      <c r="F6" s="1">
        <v>0</v>
      </c>
      <c r="H6" s="1">
        <v>0</v>
      </c>
      <c r="J6" s="1">
        <v>1960</v>
      </c>
      <c r="L6" s="1">
        <v>0</v>
      </c>
      <c r="N6" s="1">
        <v>0</v>
      </c>
      <c r="P6" s="1">
        <v>0</v>
      </c>
      <c r="R6" s="1">
        <v>0</v>
      </c>
      <c r="T6" s="1">
        <v>1480</v>
      </c>
      <c r="V6" s="1">
        <v>0</v>
      </c>
      <c r="X6" s="1">
        <v>0</v>
      </c>
      <c r="Z6" s="1">
        <v>0</v>
      </c>
    </row>
    <row r="7" spans="1:26" x14ac:dyDescent="0.2">
      <c r="A7" s="1" t="s">
        <v>27</v>
      </c>
      <c r="B7" s="5" t="s">
        <v>28</v>
      </c>
      <c r="D7" s="1">
        <v>0</v>
      </c>
      <c r="F7" s="1">
        <v>0</v>
      </c>
      <c r="H7" s="1">
        <v>0</v>
      </c>
      <c r="J7" s="1">
        <v>0</v>
      </c>
      <c r="L7" s="1">
        <v>0</v>
      </c>
      <c r="N7" s="1">
        <v>0</v>
      </c>
      <c r="P7" s="1">
        <v>100</v>
      </c>
      <c r="R7" s="1">
        <v>0</v>
      </c>
      <c r="T7" s="1">
        <v>0</v>
      </c>
      <c r="V7" s="1">
        <v>0</v>
      </c>
      <c r="X7" s="1">
        <v>0</v>
      </c>
      <c r="Z7" s="1">
        <v>0</v>
      </c>
    </row>
    <row r="8" spans="1:26" x14ac:dyDescent="0.2">
      <c r="A8" s="1" t="s">
        <v>29</v>
      </c>
      <c r="B8" s="5" t="s">
        <v>30</v>
      </c>
      <c r="E8" s="1">
        <v>0.12</v>
      </c>
      <c r="F8" s="1">
        <v>120</v>
      </c>
      <c r="G8" s="1">
        <v>0.12</v>
      </c>
      <c r="H8" s="1">
        <v>120</v>
      </c>
      <c r="I8" s="1">
        <v>0.12</v>
      </c>
      <c r="J8" s="1">
        <v>120</v>
      </c>
      <c r="K8" s="1">
        <v>0.12</v>
      </c>
      <c r="L8" s="1">
        <v>120</v>
      </c>
      <c r="M8" s="1">
        <v>0.12</v>
      </c>
      <c r="N8" s="1">
        <v>120</v>
      </c>
      <c r="O8" s="1">
        <v>0.12</v>
      </c>
      <c r="P8" s="1">
        <v>120</v>
      </c>
      <c r="Q8" s="1">
        <v>0.12</v>
      </c>
      <c r="R8" s="1">
        <v>120</v>
      </c>
      <c r="S8" s="1">
        <v>0.12</v>
      </c>
      <c r="T8" s="1">
        <v>120</v>
      </c>
      <c r="U8" s="1">
        <v>0.12</v>
      </c>
      <c r="V8" s="1">
        <v>120</v>
      </c>
      <c r="W8" s="1">
        <v>0.12</v>
      </c>
      <c r="X8" s="1">
        <v>120</v>
      </c>
      <c r="Y8" s="1">
        <v>0.12</v>
      </c>
      <c r="Z8" s="1">
        <v>120</v>
      </c>
    </row>
    <row r="9" spans="1:26" x14ac:dyDescent="0.2">
      <c r="A9" s="1" t="s">
        <v>31</v>
      </c>
      <c r="B9" s="5" t="s">
        <v>32</v>
      </c>
      <c r="C9" s="1">
        <v>0.5</v>
      </c>
      <c r="D9" s="1">
        <v>500</v>
      </c>
      <c r="E9" s="1">
        <v>0.5</v>
      </c>
      <c r="F9" s="1">
        <v>500</v>
      </c>
      <c r="G9" s="1">
        <v>0.5</v>
      </c>
      <c r="H9" s="1">
        <v>500</v>
      </c>
      <c r="I9" s="1">
        <v>0.5</v>
      </c>
      <c r="J9" s="1">
        <v>500</v>
      </c>
      <c r="K9" s="1">
        <v>0.5</v>
      </c>
      <c r="L9" s="1">
        <v>500</v>
      </c>
      <c r="M9" s="1">
        <v>0.5</v>
      </c>
      <c r="N9" s="1">
        <v>500</v>
      </c>
      <c r="O9" s="1">
        <v>0.5</v>
      </c>
      <c r="P9" s="1">
        <v>500</v>
      </c>
      <c r="Q9" s="1">
        <v>0.5</v>
      </c>
      <c r="R9" s="1">
        <v>500</v>
      </c>
      <c r="S9" s="1">
        <v>0.5</v>
      </c>
      <c r="T9" s="1">
        <v>500</v>
      </c>
      <c r="U9" s="1">
        <v>0.5</v>
      </c>
      <c r="V9" s="1">
        <v>500</v>
      </c>
      <c r="W9" s="1">
        <v>0.5</v>
      </c>
      <c r="X9" s="1">
        <v>500</v>
      </c>
      <c r="Y9" s="1">
        <v>0.5</v>
      </c>
      <c r="Z9" s="1">
        <v>500</v>
      </c>
    </row>
    <row r="10" spans="1:26" x14ac:dyDescent="0.2">
      <c r="A10" s="1" t="s">
        <v>99</v>
      </c>
      <c r="B10" s="5" t="s">
        <v>100</v>
      </c>
      <c r="D10" s="1">
        <v>50</v>
      </c>
      <c r="F10" s="1">
        <v>0</v>
      </c>
      <c r="H10" s="1">
        <v>0</v>
      </c>
      <c r="J10" s="1">
        <v>90</v>
      </c>
      <c r="L10" s="1">
        <v>20</v>
      </c>
      <c r="N10" s="1">
        <v>50</v>
      </c>
      <c r="P10" s="1">
        <v>0</v>
      </c>
      <c r="R10" s="1">
        <v>0</v>
      </c>
      <c r="T10" s="1">
        <v>20</v>
      </c>
      <c r="V10" s="1">
        <v>40</v>
      </c>
      <c r="X10" s="1">
        <v>100</v>
      </c>
      <c r="Z10" s="1">
        <v>40</v>
      </c>
    </row>
    <row r="11" spans="1:26" x14ac:dyDescent="0.2">
      <c r="A11" s="1" t="s">
        <v>91</v>
      </c>
      <c r="B11" s="5" t="s">
        <v>92</v>
      </c>
      <c r="D11" s="1">
        <v>120</v>
      </c>
      <c r="H11" s="1">
        <v>120</v>
      </c>
      <c r="J11" s="1">
        <v>430</v>
      </c>
      <c r="L11" s="1">
        <v>200</v>
      </c>
      <c r="N11" s="1">
        <v>150</v>
      </c>
      <c r="P11" s="1">
        <v>250</v>
      </c>
      <c r="R11" s="1">
        <v>130</v>
      </c>
      <c r="T11" s="1">
        <v>270</v>
      </c>
      <c r="V11" s="1">
        <v>250</v>
      </c>
      <c r="X11" s="1">
        <v>200</v>
      </c>
      <c r="Z11" s="1">
        <v>250</v>
      </c>
    </row>
    <row r="12" spans="1:26" x14ac:dyDescent="0.2">
      <c r="A12" s="1" t="s">
        <v>33</v>
      </c>
      <c r="B12" s="5" t="s">
        <v>34</v>
      </c>
      <c r="D12" s="1">
        <v>200</v>
      </c>
      <c r="H12" s="1">
        <v>200</v>
      </c>
      <c r="L12" s="1">
        <v>200</v>
      </c>
      <c r="P12" s="1">
        <v>200</v>
      </c>
      <c r="R12" s="1">
        <v>50</v>
      </c>
      <c r="X12" s="1">
        <v>250</v>
      </c>
      <c r="Z12" s="1">
        <v>200</v>
      </c>
    </row>
    <row r="13" spans="1:26" x14ac:dyDescent="0.2">
      <c r="A13" s="1" t="s">
        <v>101</v>
      </c>
      <c r="B13" s="5" t="s">
        <v>102</v>
      </c>
      <c r="D13" s="1">
        <v>0</v>
      </c>
      <c r="F13" s="1">
        <v>0</v>
      </c>
      <c r="H13" s="1">
        <v>0</v>
      </c>
      <c r="J13" s="1">
        <v>0</v>
      </c>
      <c r="L13" s="1">
        <v>0</v>
      </c>
      <c r="N13" s="1">
        <v>0</v>
      </c>
      <c r="P13" s="1">
        <v>0</v>
      </c>
      <c r="R13" s="1">
        <v>0</v>
      </c>
      <c r="T13" s="1">
        <v>0</v>
      </c>
      <c r="V13" s="1">
        <v>50</v>
      </c>
      <c r="X13" s="1">
        <v>0</v>
      </c>
      <c r="Z13" s="1">
        <v>50</v>
      </c>
    </row>
    <row r="14" spans="1:26" x14ac:dyDescent="0.2">
      <c r="A14" s="1" t="s">
        <v>35</v>
      </c>
      <c r="B14" s="5" t="s">
        <v>36</v>
      </c>
      <c r="D14" s="1">
        <v>100</v>
      </c>
      <c r="F14" s="1">
        <v>100</v>
      </c>
      <c r="H14" s="1">
        <v>100</v>
      </c>
      <c r="J14" s="1">
        <v>0</v>
      </c>
      <c r="L14" s="1">
        <v>50</v>
      </c>
      <c r="N14" s="1">
        <v>500</v>
      </c>
      <c r="P14" s="1">
        <v>500</v>
      </c>
      <c r="R14" s="1">
        <v>500</v>
      </c>
      <c r="T14" s="1">
        <v>600</v>
      </c>
      <c r="V14" s="1">
        <v>600</v>
      </c>
      <c r="X14" s="1">
        <v>50</v>
      </c>
      <c r="Z14" s="1">
        <v>10</v>
      </c>
    </row>
    <row r="15" spans="1:26" x14ac:dyDescent="0.2">
      <c r="A15" s="1" t="s">
        <v>37</v>
      </c>
      <c r="B15" s="5" t="s">
        <v>38</v>
      </c>
      <c r="D15" s="1">
        <v>200</v>
      </c>
      <c r="F15" s="1">
        <v>200</v>
      </c>
      <c r="H15" s="1">
        <v>0</v>
      </c>
      <c r="J15" s="1">
        <v>200</v>
      </c>
      <c r="L15" s="1">
        <v>200</v>
      </c>
      <c r="N15" s="1">
        <v>200</v>
      </c>
      <c r="P15" s="1">
        <v>200</v>
      </c>
      <c r="R15" s="1">
        <v>200</v>
      </c>
      <c r="T15" s="1">
        <v>200</v>
      </c>
      <c r="V15" s="1">
        <v>200</v>
      </c>
      <c r="X15" s="1">
        <v>200</v>
      </c>
      <c r="Z15" s="1">
        <v>200</v>
      </c>
    </row>
    <row r="16" spans="1:26" x14ac:dyDescent="0.2">
      <c r="A16" s="1" t="s">
        <v>39</v>
      </c>
      <c r="B16" s="5" t="s">
        <v>40</v>
      </c>
      <c r="D16" s="1">
        <v>600</v>
      </c>
      <c r="F16" s="1">
        <v>340</v>
      </c>
      <c r="H16" s="1">
        <v>600</v>
      </c>
      <c r="J16" s="1">
        <v>860</v>
      </c>
      <c r="L16" s="1">
        <v>1200</v>
      </c>
      <c r="N16" s="1">
        <v>1200</v>
      </c>
      <c r="P16" s="1">
        <v>840</v>
      </c>
      <c r="R16" s="1">
        <v>1070</v>
      </c>
      <c r="T16" s="1">
        <v>900</v>
      </c>
      <c r="V16" s="1">
        <v>700</v>
      </c>
      <c r="X16" s="1">
        <v>900</v>
      </c>
      <c r="Z16" s="1">
        <v>1230</v>
      </c>
    </row>
    <row r="17" spans="1:26" x14ac:dyDescent="0.2">
      <c r="A17" s="1" t="s">
        <v>41</v>
      </c>
      <c r="B17" s="5" t="s">
        <v>42</v>
      </c>
      <c r="D17" s="1">
        <v>1000</v>
      </c>
      <c r="F17" s="1">
        <v>0</v>
      </c>
      <c r="H17" s="1">
        <v>0</v>
      </c>
      <c r="J17" s="1">
        <v>2000</v>
      </c>
      <c r="L17" s="1">
        <v>2000</v>
      </c>
      <c r="N17" s="1">
        <v>500</v>
      </c>
      <c r="P17" s="1">
        <v>500</v>
      </c>
      <c r="T17" s="1">
        <v>0</v>
      </c>
      <c r="V17" s="1">
        <v>0</v>
      </c>
      <c r="X17" s="1">
        <v>500</v>
      </c>
      <c r="Z17" s="1">
        <v>500</v>
      </c>
    </row>
    <row r="18" spans="1:26" x14ac:dyDescent="0.2">
      <c r="A18" s="1" t="s">
        <v>43</v>
      </c>
      <c r="B18" s="5" t="s">
        <v>44</v>
      </c>
      <c r="D18" s="1">
        <v>100</v>
      </c>
      <c r="F18" s="1">
        <v>100</v>
      </c>
      <c r="H18" s="1">
        <v>100</v>
      </c>
      <c r="J18" s="1">
        <v>100</v>
      </c>
      <c r="L18" s="1">
        <v>100</v>
      </c>
      <c r="N18" s="1">
        <v>100</v>
      </c>
      <c r="P18" s="1">
        <v>100</v>
      </c>
      <c r="R18" s="1">
        <v>100</v>
      </c>
      <c r="T18" s="1">
        <v>100</v>
      </c>
      <c r="V18" s="1">
        <v>100</v>
      </c>
      <c r="X18" s="1">
        <v>100</v>
      </c>
      <c r="Z18" s="1">
        <v>100</v>
      </c>
    </row>
    <row r="19" spans="1:26" x14ac:dyDescent="0.2">
      <c r="A19" s="1" t="s">
        <v>45</v>
      </c>
      <c r="B19" s="5" t="s">
        <v>46</v>
      </c>
      <c r="D19" s="1">
        <v>900</v>
      </c>
      <c r="F19" s="1">
        <v>800</v>
      </c>
      <c r="H19" s="1">
        <v>1000</v>
      </c>
      <c r="J19" s="1">
        <v>900</v>
      </c>
      <c r="L19" s="1">
        <v>900</v>
      </c>
      <c r="N19" s="1">
        <v>900</v>
      </c>
      <c r="P19" s="1">
        <v>900</v>
      </c>
      <c r="R19" s="1">
        <v>900</v>
      </c>
      <c r="T19" s="1">
        <v>500</v>
      </c>
      <c r="V19" s="1">
        <v>900</v>
      </c>
      <c r="X19" s="1">
        <v>850</v>
      </c>
      <c r="Z19" s="1">
        <v>1000</v>
      </c>
    </row>
    <row r="20" spans="1:26" x14ac:dyDescent="0.2">
      <c r="A20" s="1" t="s">
        <v>47</v>
      </c>
      <c r="B20" s="5" t="s">
        <v>48</v>
      </c>
      <c r="C20" s="1">
        <v>1.85</v>
      </c>
      <c r="D20" s="1">
        <v>1850</v>
      </c>
      <c r="E20" s="1">
        <v>0.44</v>
      </c>
      <c r="F20" s="1">
        <v>435</v>
      </c>
      <c r="G20" s="1">
        <v>0.57999999999999996</v>
      </c>
      <c r="H20" s="1">
        <v>580</v>
      </c>
      <c r="I20" s="1">
        <v>0.72</v>
      </c>
      <c r="J20" s="1">
        <v>720</v>
      </c>
      <c r="K20" s="1">
        <v>0.62</v>
      </c>
      <c r="L20" s="1">
        <v>617</v>
      </c>
      <c r="M20" s="1">
        <v>0.8</v>
      </c>
      <c r="N20" s="1">
        <v>797</v>
      </c>
      <c r="O20" s="1">
        <v>0.43</v>
      </c>
      <c r="P20" s="1">
        <v>430</v>
      </c>
      <c r="S20" s="1">
        <v>0.91</v>
      </c>
      <c r="T20" s="1">
        <v>910</v>
      </c>
      <c r="U20" s="1">
        <v>0.56000000000000005</v>
      </c>
      <c r="V20" s="1">
        <v>560</v>
      </c>
      <c r="W20" s="1">
        <v>0.96</v>
      </c>
      <c r="X20" s="1">
        <v>960</v>
      </c>
      <c r="Y20" s="1">
        <v>1.22</v>
      </c>
      <c r="Z20" s="1">
        <v>1220</v>
      </c>
    </row>
    <row r="21" spans="1:26" x14ac:dyDescent="0.2">
      <c r="A21" s="1" t="s">
        <v>103</v>
      </c>
      <c r="B21" s="5" t="s">
        <v>104</v>
      </c>
      <c r="C21" s="1">
        <v>0.6</v>
      </c>
      <c r="D21" s="1">
        <v>600</v>
      </c>
      <c r="E21" s="1">
        <v>0.6</v>
      </c>
      <c r="F21" s="1">
        <v>600</v>
      </c>
      <c r="G21" s="1">
        <v>0.6</v>
      </c>
      <c r="H21" s="1">
        <v>600</v>
      </c>
      <c r="I21" s="1">
        <v>0.12</v>
      </c>
      <c r="J21" s="1">
        <v>120</v>
      </c>
      <c r="K21" s="1">
        <v>0.6</v>
      </c>
      <c r="L21" s="1">
        <v>600</v>
      </c>
      <c r="M21" s="1">
        <v>0.12</v>
      </c>
      <c r="N21" s="1">
        <v>120</v>
      </c>
      <c r="O21" s="1">
        <v>0.12</v>
      </c>
      <c r="P21" s="1">
        <v>120</v>
      </c>
      <c r="Q21" s="1">
        <v>0.12</v>
      </c>
      <c r="R21" s="1">
        <v>120</v>
      </c>
      <c r="S21" s="1">
        <v>0.12</v>
      </c>
      <c r="T21" s="1">
        <v>120</v>
      </c>
      <c r="U21" s="1">
        <v>0.12</v>
      </c>
      <c r="V21" s="1">
        <v>120</v>
      </c>
      <c r="W21" s="1">
        <v>0.12</v>
      </c>
      <c r="X21" s="1">
        <v>120</v>
      </c>
      <c r="Y21" s="1">
        <v>0.12</v>
      </c>
      <c r="Z21" s="1">
        <v>120</v>
      </c>
    </row>
    <row r="22" spans="1:26" x14ac:dyDescent="0.2">
      <c r="A22" s="1" t="s">
        <v>49</v>
      </c>
      <c r="B22" s="5" t="s">
        <v>50</v>
      </c>
      <c r="J22" s="1">
        <v>0</v>
      </c>
      <c r="L22" s="1">
        <v>0</v>
      </c>
      <c r="N22" s="1">
        <v>0</v>
      </c>
      <c r="P22" s="1">
        <v>0</v>
      </c>
      <c r="R22" s="1">
        <v>0</v>
      </c>
      <c r="T22" s="1">
        <v>0</v>
      </c>
      <c r="V22" s="1">
        <v>0</v>
      </c>
      <c r="Z22" s="1">
        <v>0</v>
      </c>
    </row>
    <row r="23" spans="1:26" x14ac:dyDescent="0.2">
      <c r="A23" s="1" t="s">
        <v>51</v>
      </c>
      <c r="B23" s="5" t="s">
        <v>52</v>
      </c>
      <c r="D23" s="1">
        <v>0</v>
      </c>
      <c r="F23" s="1">
        <v>0</v>
      </c>
      <c r="H23" s="1">
        <v>0</v>
      </c>
      <c r="J23" s="1">
        <v>0</v>
      </c>
      <c r="L23" s="1">
        <v>0</v>
      </c>
      <c r="N23" s="1">
        <v>0</v>
      </c>
      <c r="P23" s="1">
        <v>0</v>
      </c>
      <c r="R23" s="1">
        <v>0</v>
      </c>
      <c r="T23" s="1">
        <v>0</v>
      </c>
      <c r="V23" s="1">
        <v>0</v>
      </c>
      <c r="X23" s="1">
        <v>0</v>
      </c>
      <c r="Z23" s="1">
        <v>0</v>
      </c>
    </row>
    <row r="24" spans="1:26" x14ac:dyDescent="0.2">
      <c r="A24" s="1" t="s">
        <v>53</v>
      </c>
      <c r="B24" s="5" t="s">
        <v>54</v>
      </c>
      <c r="D24" s="1">
        <v>0.25</v>
      </c>
      <c r="F24" s="1">
        <v>0.2</v>
      </c>
      <c r="H24" s="1">
        <v>0.2</v>
      </c>
      <c r="J24" s="1">
        <v>0.28999999999999998</v>
      </c>
      <c r="L24" s="1">
        <v>0.2</v>
      </c>
      <c r="N24" s="1">
        <v>0.2</v>
      </c>
      <c r="P24" s="1">
        <v>0.25</v>
      </c>
      <c r="R24" s="1">
        <v>0.2</v>
      </c>
      <c r="T24" s="1">
        <v>0.2</v>
      </c>
      <c r="V24" s="1">
        <v>0.25</v>
      </c>
      <c r="X24" s="1">
        <v>0.2</v>
      </c>
      <c r="Z24" s="1">
        <v>0.25</v>
      </c>
    </row>
    <row r="25" spans="1:26" x14ac:dyDescent="0.2">
      <c r="A25" s="1" t="s">
        <v>55</v>
      </c>
      <c r="B25" s="5" t="s">
        <v>56</v>
      </c>
      <c r="D25" s="1">
        <v>150</v>
      </c>
      <c r="F25" s="1">
        <v>150</v>
      </c>
      <c r="H25" s="1">
        <v>150</v>
      </c>
      <c r="J25" s="1">
        <v>150</v>
      </c>
      <c r="L25" s="1">
        <v>150</v>
      </c>
      <c r="N25" s="1">
        <v>150</v>
      </c>
      <c r="P25" s="1">
        <v>150</v>
      </c>
      <c r="R25" s="1">
        <v>150</v>
      </c>
      <c r="T25" s="1">
        <v>150</v>
      </c>
      <c r="V25" s="1">
        <v>150</v>
      </c>
      <c r="X25" s="1">
        <v>150</v>
      </c>
      <c r="Z25" s="1">
        <v>150</v>
      </c>
    </row>
    <row r="26" spans="1:26" x14ac:dyDescent="0.2">
      <c r="A26" s="1" t="s">
        <v>105</v>
      </c>
      <c r="B26" s="5" t="s">
        <v>106</v>
      </c>
      <c r="C26" s="1">
        <v>0.03</v>
      </c>
      <c r="D26" s="1">
        <v>21</v>
      </c>
    </row>
    <row r="27" spans="1:26" x14ac:dyDescent="0.2">
      <c r="A27" s="1" t="s">
        <v>57</v>
      </c>
      <c r="B27" s="5" t="s">
        <v>58</v>
      </c>
      <c r="D27" s="1">
        <v>130</v>
      </c>
      <c r="F27" s="1">
        <v>70</v>
      </c>
      <c r="H27" s="1">
        <v>70</v>
      </c>
      <c r="J27" s="1">
        <v>60</v>
      </c>
      <c r="L27" s="1">
        <v>160</v>
      </c>
      <c r="N27" s="1">
        <v>50</v>
      </c>
      <c r="P27" s="1">
        <v>90</v>
      </c>
      <c r="R27" s="1">
        <v>40</v>
      </c>
      <c r="T27" s="1">
        <v>100</v>
      </c>
      <c r="V27" s="1">
        <v>120</v>
      </c>
      <c r="X27" s="1">
        <v>130</v>
      </c>
      <c r="Z27" s="1">
        <v>200</v>
      </c>
    </row>
    <row r="28" spans="1:26" x14ac:dyDescent="0.2">
      <c r="A28" s="1" t="s">
        <v>107</v>
      </c>
      <c r="B28" s="5" t="s">
        <v>108</v>
      </c>
      <c r="D28" s="1">
        <v>80</v>
      </c>
      <c r="F28" s="1">
        <v>30</v>
      </c>
      <c r="H28" s="1">
        <v>110</v>
      </c>
      <c r="J28" s="1">
        <v>60</v>
      </c>
      <c r="L28" s="1">
        <v>50</v>
      </c>
      <c r="N28" s="1">
        <v>100</v>
      </c>
      <c r="P28" s="1">
        <v>2</v>
      </c>
      <c r="R28" s="1">
        <v>20</v>
      </c>
      <c r="T28" s="1">
        <v>80</v>
      </c>
      <c r="V28" s="1">
        <v>100</v>
      </c>
      <c r="X28" s="1">
        <v>100</v>
      </c>
      <c r="Z28" s="1">
        <v>80</v>
      </c>
    </row>
    <row r="29" spans="1:26" x14ac:dyDescent="0.2">
      <c r="A29" s="1" t="s">
        <v>61</v>
      </c>
      <c r="B29" s="5" t="s">
        <v>62</v>
      </c>
      <c r="C29" s="1">
        <v>0.6</v>
      </c>
      <c r="D29" s="1">
        <v>600</v>
      </c>
      <c r="E29" s="1">
        <v>0.4</v>
      </c>
      <c r="F29" s="1">
        <v>400</v>
      </c>
      <c r="G29" s="1">
        <v>0.4</v>
      </c>
      <c r="H29" s="1">
        <v>400</v>
      </c>
      <c r="I29" s="1">
        <v>0.4</v>
      </c>
      <c r="J29" s="1">
        <v>400</v>
      </c>
      <c r="K29" s="1">
        <v>0.3</v>
      </c>
      <c r="L29" s="1">
        <v>300</v>
      </c>
      <c r="M29" s="1">
        <v>0</v>
      </c>
      <c r="N29" s="1">
        <v>0</v>
      </c>
      <c r="O29" s="1">
        <v>0.5</v>
      </c>
      <c r="P29" s="1">
        <v>500</v>
      </c>
      <c r="Q29" s="1">
        <v>0.4</v>
      </c>
      <c r="R29" s="1">
        <v>400</v>
      </c>
      <c r="S29" s="1">
        <v>0.4</v>
      </c>
      <c r="T29" s="1">
        <v>400</v>
      </c>
    </row>
    <row r="30" spans="1:26" x14ac:dyDescent="0.2">
      <c r="A30" s="1" t="s">
        <v>17</v>
      </c>
      <c r="B30" s="5" t="s">
        <v>18</v>
      </c>
      <c r="D30" s="1">
        <v>5240</v>
      </c>
      <c r="F30" s="1">
        <v>0</v>
      </c>
      <c r="H30" s="1">
        <v>5420</v>
      </c>
      <c r="J30" s="1">
        <v>5480</v>
      </c>
      <c r="L30" s="1">
        <v>0</v>
      </c>
      <c r="P30" s="1">
        <v>0</v>
      </c>
      <c r="R30" s="1">
        <v>5400</v>
      </c>
      <c r="T30" s="1">
        <v>0</v>
      </c>
      <c r="V30" s="1">
        <v>0</v>
      </c>
      <c r="X30" s="1">
        <v>6760</v>
      </c>
      <c r="Z30" s="1">
        <v>4740</v>
      </c>
    </row>
    <row r="31" spans="1:26" x14ac:dyDescent="0.2">
      <c r="A31" s="1" t="s">
        <v>109</v>
      </c>
      <c r="B31" s="5" t="s">
        <v>110</v>
      </c>
      <c r="S31" s="1">
        <v>0.53</v>
      </c>
      <c r="T31" s="1">
        <v>530</v>
      </c>
      <c r="U31" s="1">
        <v>0.19</v>
      </c>
      <c r="V31" s="1">
        <v>190</v>
      </c>
    </row>
    <row r="32" spans="1:26" x14ac:dyDescent="0.2">
      <c r="A32" s="1" t="s">
        <v>63</v>
      </c>
      <c r="B32" s="5" t="s">
        <v>64</v>
      </c>
      <c r="D32" s="1">
        <v>0</v>
      </c>
      <c r="F32" s="1">
        <v>0</v>
      </c>
      <c r="H32" s="1">
        <v>0</v>
      </c>
      <c r="J32" s="1">
        <v>0</v>
      </c>
      <c r="L32" s="1">
        <v>0</v>
      </c>
      <c r="N32" s="1">
        <v>0</v>
      </c>
      <c r="P32" s="1">
        <v>0</v>
      </c>
      <c r="R32" s="1">
        <v>0</v>
      </c>
      <c r="T32" s="1">
        <v>0</v>
      </c>
      <c r="V32" s="1">
        <v>0</v>
      </c>
      <c r="X32" s="1">
        <v>0</v>
      </c>
      <c r="Z32" s="1">
        <v>0</v>
      </c>
    </row>
    <row r="33" spans="1:26" x14ac:dyDescent="0.2">
      <c r="A33" s="1" t="s">
        <v>19</v>
      </c>
      <c r="B33" s="5" t="s">
        <v>20</v>
      </c>
      <c r="D33" s="1">
        <v>0</v>
      </c>
      <c r="F33" s="1">
        <v>6300</v>
      </c>
      <c r="H33" s="1">
        <v>0</v>
      </c>
      <c r="J33" s="1">
        <v>4240</v>
      </c>
      <c r="L33" s="1">
        <v>4240</v>
      </c>
      <c r="N33" s="1">
        <v>0</v>
      </c>
      <c r="P33" s="1">
        <v>0</v>
      </c>
      <c r="R33" s="1">
        <v>0</v>
      </c>
      <c r="T33" s="1">
        <v>5720</v>
      </c>
      <c r="V33" s="1">
        <v>0</v>
      </c>
      <c r="X33" s="1">
        <v>0</v>
      </c>
      <c r="Z33" s="1">
        <v>4280</v>
      </c>
    </row>
    <row r="34" spans="1:26" x14ac:dyDescent="0.2">
      <c r="A34" s="1" t="s">
        <v>21</v>
      </c>
      <c r="B34" s="5" t="s">
        <v>22</v>
      </c>
      <c r="D34" s="1">
        <v>2000</v>
      </c>
      <c r="F34" s="1">
        <v>2000</v>
      </c>
      <c r="H34" s="1">
        <v>2000</v>
      </c>
      <c r="J34" s="1">
        <v>2000</v>
      </c>
      <c r="L34" s="1">
        <v>4000</v>
      </c>
      <c r="N34" s="1">
        <v>1800</v>
      </c>
      <c r="P34" s="1">
        <v>1600</v>
      </c>
      <c r="R34" s="1">
        <v>1800</v>
      </c>
      <c r="T34" s="1">
        <v>1800</v>
      </c>
      <c r="V34" s="1">
        <v>3500</v>
      </c>
      <c r="X34" s="1">
        <v>1800</v>
      </c>
      <c r="Z34" s="1">
        <v>2500</v>
      </c>
    </row>
    <row r="35" spans="1:26" x14ac:dyDescent="0.2">
      <c r="A35" s="1" t="s">
        <v>67</v>
      </c>
      <c r="B35" s="5" t="s">
        <v>68</v>
      </c>
      <c r="D35" s="1">
        <v>60</v>
      </c>
      <c r="F35" s="1">
        <v>50</v>
      </c>
      <c r="H35" s="1">
        <v>100</v>
      </c>
      <c r="J35" s="1">
        <v>50</v>
      </c>
      <c r="L35" s="1">
        <v>50</v>
      </c>
      <c r="N35" s="1">
        <v>500</v>
      </c>
      <c r="P35" s="1">
        <v>500</v>
      </c>
      <c r="R35" s="1">
        <v>500</v>
      </c>
      <c r="T35" s="1">
        <v>50</v>
      </c>
      <c r="V35" s="1">
        <v>60</v>
      </c>
      <c r="X35" s="1">
        <v>10</v>
      </c>
      <c r="Z35" s="1">
        <v>50</v>
      </c>
    </row>
    <row r="36" spans="1:26" x14ac:dyDescent="0.2">
      <c r="A36" s="1" t="s">
        <v>95</v>
      </c>
      <c r="B36" s="5" t="s">
        <v>96</v>
      </c>
      <c r="D36" s="1">
        <v>100</v>
      </c>
      <c r="F36" s="1">
        <v>100</v>
      </c>
      <c r="H36" s="1">
        <v>0</v>
      </c>
      <c r="J36" s="1">
        <v>0</v>
      </c>
      <c r="L36" s="1">
        <v>0</v>
      </c>
      <c r="N36" s="1">
        <v>500</v>
      </c>
      <c r="P36" s="1">
        <v>0</v>
      </c>
      <c r="R36" s="1">
        <v>500</v>
      </c>
      <c r="T36" s="1">
        <v>0</v>
      </c>
      <c r="V36" s="1">
        <v>0</v>
      </c>
      <c r="X36" s="1">
        <v>20</v>
      </c>
      <c r="Z36" s="1">
        <v>20</v>
      </c>
    </row>
    <row r="37" spans="1:26" x14ac:dyDescent="0.2">
      <c r="A37" s="1" t="s">
        <v>111</v>
      </c>
      <c r="B37" s="5" t="s">
        <v>112</v>
      </c>
      <c r="C37" s="1">
        <v>7.0000000000000007E-2</v>
      </c>
      <c r="D37" s="1">
        <v>49</v>
      </c>
      <c r="E37" s="1">
        <v>0.05</v>
      </c>
      <c r="F37" s="1">
        <v>35</v>
      </c>
      <c r="G37" s="1">
        <v>0.06</v>
      </c>
      <c r="H37" s="1">
        <v>42</v>
      </c>
      <c r="I37" s="1">
        <v>0.05</v>
      </c>
      <c r="J37" s="1">
        <v>35</v>
      </c>
      <c r="K37" s="1">
        <v>0.06</v>
      </c>
      <c r="L37" s="1">
        <v>42</v>
      </c>
    </row>
    <row r="38" spans="1:26" x14ac:dyDescent="0.2">
      <c r="A38" s="1" t="s">
        <v>113</v>
      </c>
      <c r="B38" s="5" t="s">
        <v>114</v>
      </c>
      <c r="D38" s="1">
        <v>50</v>
      </c>
      <c r="F38" s="1">
        <v>100</v>
      </c>
      <c r="H38" s="1">
        <v>80</v>
      </c>
      <c r="J38" s="1">
        <v>50</v>
      </c>
      <c r="L38" s="1">
        <v>0</v>
      </c>
      <c r="N38" s="1">
        <v>500</v>
      </c>
      <c r="P38" s="1">
        <v>500</v>
      </c>
      <c r="R38" s="1">
        <v>1000</v>
      </c>
      <c r="T38" s="1">
        <v>20</v>
      </c>
      <c r="V38" s="1">
        <v>20</v>
      </c>
      <c r="X38" s="1">
        <v>30</v>
      </c>
      <c r="Z38" s="1">
        <v>40</v>
      </c>
    </row>
    <row r="39" spans="1:26" x14ac:dyDescent="0.2">
      <c r="A39" s="1" t="s">
        <v>97</v>
      </c>
      <c r="B39" s="5" t="s">
        <v>98</v>
      </c>
      <c r="C39" s="1">
        <v>0.12</v>
      </c>
      <c r="D39" s="1">
        <v>120</v>
      </c>
      <c r="E39" s="1">
        <v>0.12</v>
      </c>
      <c r="F39" s="1">
        <v>120</v>
      </c>
      <c r="G39" s="1">
        <v>0.12</v>
      </c>
      <c r="H39" s="1">
        <v>120</v>
      </c>
      <c r="I39" s="1">
        <v>0.12</v>
      </c>
      <c r="J39" s="1">
        <v>120</v>
      </c>
      <c r="K39" s="1">
        <v>0.12</v>
      </c>
      <c r="L39" s="1">
        <v>120</v>
      </c>
      <c r="M39" s="1">
        <v>0.12</v>
      </c>
      <c r="N39" s="1">
        <v>120</v>
      </c>
      <c r="O39" s="1">
        <v>0.12</v>
      </c>
      <c r="P39" s="1">
        <v>120</v>
      </c>
      <c r="Q39" s="1">
        <v>0.12</v>
      </c>
      <c r="R39" s="1">
        <v>120</v>
      </c>
      <c r="S39" s="1">
        <v>0.12</v>
      </c>
      <c r="T39" s="1">
        <v>120</v>
      </c>
      <c r="U39" s="1">
        <v>0.12</v>
      </c>
      <c r="V39" s="1">
        <v>120</v>
      </c>
      <c r="W39" s="1">
        <v>0.12</v>
      </c>
      <c r="X39" s="1">
        <v>120</v>
      </c>
      <c r="Y39" s="1">
        <v>0.06</v>
      </c>
      <c r="Z39" s="1">
        <v>120</v>
      </c>
    </row>
    <row r="40" spans="1:26" x14ac:dyDescent="0.2">
      <c r="A40" s="1" t="s">
        <v>71</v>
      </c>
      <c r="B40" s="5" t="s">
        <v>72</v>
      </c>
      <c r="J40" s="1">
        <v>2120</v>
      </c>
      <c r="Z40" s="1">
        <v>1860</v>
      </c>
    </row>
    <row r="41" spans="1:26" x14ac:dyDescent="0.2">
      <c r="A41" s="1" t="s">
        <v>73</v>
      </c>
      <c r="B41" s="5" t="s">
        <v>74</v>
      </c>
      <c r="D41" s="1">
        <v>100</v>
      </c>
      <c r="F41" s="1">
        <v>100</v>
      </c>
      <c r="H41" s="1">
        <v>100</v>
      </c>
      <c r="J41" s="1">
        <v>100</v>
      </c>
      <c r="L41" s="1">
        <v>0</v>
      </c>
      <c r="N41" s="1">
        <v>0</v>
      </c>
      <c r="P41" s="1">
        <v>0</v>
      </c>
      <c r="R41" s="1">
        <v>0</v>
      </c>
      <c r="T41" s="1">
        <v>100</v>
      </c>
      <c r="V41" s="1">
        <v>0</v>
      </c>
      <c r="X41" s="1">
        <v>0</v>
      </c>
      <c r="Z41" s="1">
        <v>30</v>
      </c>
    </row>
    <row r="42" spans="1:26" x14ac:dyDescent="0.2">
      <c r="A42" s="1" t="s">
        <v>75</v>
      </c>
      <c r="B42" s="5" t="s">
        <v>76</v>
      </c>
      <c r="D42" s="1">
        <v>0</v>
      </c>
      <c r="F42" s="1">
        <v>0</v>
      </c>
      <c r="H42" s="1">
        <v>0</v>
      </c>
      <c r="J42" s="1">
        <v>600</v>
      </c>
      <c r="L42" s="1">
        <v>0</v>
      </c>
      <c r="N42" s="1">
        <v>0</v>
      </c>
      <c r="P42" s="1">
        <v>0</v>
      </c>
      <c r="R42" s="1">
        <v>0</v>
      </c>
      <c r="T42" s="1">
        <v>0</v>
      </c>
      <c r="V42" s="1">
        <v>0</v>
      </c>
      <c r="X42" s="1">
        <v>0</v>
      </c>
      <c r="Z42" s="1">
        <v>0</v>
      </c>
    </row>
    <row r="43" spans="1:26" x14ac:dyDescent="0.2">
      <c r="A43" s="1" t="s">
        <v>77</v>
      </c>
      <c r="B43" s="5" t="s">
        <v>78</v>
      </c>
      <c r="C43" s="1">
        <v>0.31</v>
      </c>
      <c r="D43" s="1">
        <v>310</v>
      </c>
      <c r="E43" s="1">
        <v>0.12</v>
      </c>
      <c r="F43" s="1">
        <v>120</v>
      </c>
      <c r="G43" s="1">
        <v>0.63</v>
      </c>
      <c r="H43" s="1">
        <v>630</v>
      </c>
      <c r="I43" s="1">
        <v>0.31</v>
      </c>
      <c r="J43" s="1">
        <v>310</v>
      </c>
      <c r="K43" s="1">
        <v>0.39</v>
      </c>
      <c r="L43" s="1">
        <v>390</v>
      </c>
      <c r="M43" s="1">
        <v>0.26</v>
      </c>
      <c r="N43" s="1">
        <v>260</v>
      </c>
      <c r="O43" s="1">
        <v>0.36</v>
      </c>
      <c r="P43" s="1">
        <v>360</v>
      </c>
      <c r="Q43" s="1">
        <v>0.17</v>
      </c>
      <c r="R43" s="1">
        <v>170</v>
      </c>
      <c r="S43" s="1">
        <v>0.46</v>
      </c>
      <c r="T43" s="1">
        <v>460</v>
      </c>
      <c r="U43" s="1">
        <v>0.26</v>
      </c>
      <c r="V43" s="1">
        <v>260</v>
      </c>
      <c r="W43" s="1">
        <v>0.36</v>
      </c>
      <c r="X43" s="1">
        <v>360</v>
      </c>
      <c r="Y43" s="1">
        <v>0.38</v>
      </c>
      <c r="Z43" s="1">
        <v>380</v>
      </c>
    </row>
    <row r="44" spans="1:26" x14ac:dyDescent="0.2">
      <c r="A44" s="1" t="s">
        <v>79</v>
      </c>
      <c r="B44" s="5" t="s">
        <v>80</v>
      </c>
      <c r="D44" s="1">
        <v>50</v>
      </c>
      <c r="F44" s="1">
        <v>200</v>
      </c>
      <c r="H44" s="1">
        <v>150</v>
      </c>
      <c r="J44" s="1">
        <v>0</v>
      </c>
      <c r="L44" s="1">
        <v>0</v>
      </c>
      <c r="N44" s="1">
        <v>0</v>
      </c>
      <c r="P44" s="1">
        <v>0</v>
      </c>
      <c r="R44" s="1">
        <v>0</v>
      </c>
      <c r="T44" s="1">
        <v>900</v>
      </c>
      <c r="V44" s="1">
        <v>0</v>
      </c>
      <c r="X44" s="1">
        <v>0</v>
      </c>
      <c r="Z44" s="1">
        <v>0</v>
      </c>
    </row>
    <row r="45" spans="1:26" x14ac:dyDescent="0.2">
      <c r="A45" s="1" t="s">
        <v>81</v>
      </c>
      <c r="B45" s="5" t="s">
        <v>82</v>
      </c>
      <c r="D45" s="1">
        <v>0</v>
      </c>
      <c r="F45" s="1">
        <v>100</v>
      </c>
      <c r="H45" s="1">
        <v>0</v>
      </c>
      <c r="J45" s="1">
        <v>0</v>
      </c>
      <c r="L45" s="1">
        <v>0</v>
      </c>
      <c r="N45" s="1">
        <v>500</v>
      </c>
      <c r="P45" s="1">
        <v>300</v>
      </c>
      <c r="R45" s="1">
        <v>0</v>
      </c>
      <c r="T45" s="1">
        <v>0</v>
      </c>
      <c r="V45" s="1">
        <v>0</v>
      </c>
      <c r="X45" s="1">
        <v>0</v>
      </c>
      <c r="Z45" s="1">
        <v>30</v>
      </c>
    </row>
    <row r="46" spans="1:26" x14ac:dyDescent="0.2">
      <c r="A46" s="1" t="s">
        <v>83</v>
      </c>
      <c r="B46" s="5" t="s">
        <v>84</v>
      </c>
      <c r="D46" s="1">
        <v>160</v>
      </c>
      <c r="F46" s="1">
        <v>120</v>
      </c>
      <c r="H46" s="1">
        <v>190</v>
      </c>
      <c r="J46" s="1">
        <v>130</v>
      </c>
      <c r="L46" s="1">
        <v>170</v>
      </c>
      <c r="N46" s="1">
        <v>130</v>
      </c>
      <c r="P46" s="1">
        <v>140</v>
      </c>
      <c r="R46" s="1">
        <v>100</v>
      </c>
      <c r="T46" s="1">
        <v>90</v>
      </c>
      <c r="V46" s="1">
        <v>140</v>
      </c>
      <c r="X46" s="1">
        <v>240</v>
      </c>
      <c r="Z46" s="1">
        <v>140</v>
      </c>
    </row>
    <row r="47" spans="1:26" x14ac:dyDescent="0.2">
      <c r="A47" s="1" t="s">
        <v>85</v>
      </c>
      <c r="B47" s="5" t="s">
        <v>86</v>
      </c>
      <c r="D47" s="1">
        <v>2790</v>
      </c>
      <c r="F47" s="1">
        <v>25560</v>
      </c>
      <c r="H47" s="1">
        <v>8580</v>
      </c>
      <c r="J47" s="1">
        <v>3280</v>
      </c>
      <c r="L47" s="1">
        <v>8140</v>
      </c>
      <c r="N47" s="1">
        <v>0</v>
      </c>
      <c r="P47" s="1">
        <v>1840</v>
      </c>
      <c r="R47" s="1">
        <v>0</v>
      </c>
      <c r="T47" s="1">
        <v>1970</v>
      </c>
      <c r="V47" s="1">
        <v>0</v>
      </c>
      <c r="X47" s="1">
        <v>1960</v>
      </c>
      <c r="Z47" s="1">
        <v>2230</v>
      </c>
    </row>
    <row r="48" spans="1:26" x14ac:dyDescent="0.2">
      <c r="A48" s="1" t="s">
        <v>87</v>
      </c>
      <c r="B48" s="5" t="s">
        <v>88</v>
      </c>
      <c r="D48" s="1">
        <v>0</v>
      </c>
      <c r="F48" s="1">
        <v>25</v>
      </c>
      <c r="H48" s="1">
        <v>0</v>
      </c>
      <c r="J48" s="1">
        <v>0</v>
      </c>
      <c r="L48" s="1">
        <v>0</v>
      </c>
      <c r="N48" s="1">
        <v>0</v>
      </c>
      <c r="P48" s="1">
        <v>50</v>
      </c>
      <c r="R48" s="1">
        <v>0</v>
      </c>
      <c r="T48" s="1">
        <v>50</v>
      </c>
      <c r="V48" s="1">
        <v>0</v>
      </c>
      <c r="X48" s="1">
        <v>50</v>
      </c>
      <c r="Z48" s="1">
        <v>0</v>
      </c>
    </row>
    <row r="49" spans="1:26" x14ac:dyDescent="0.2">
      <c r="A49" s="2" t="s">
        <v>12</v>
      </c>
      <c r="C49" s="7" t="s">
        <v>115</v>
      </c>
      <c r="D49" s="1">
        <f t="shared" ref="D49:Z49" si="0">SUM(D5:D48)</f>
        <v>34470.25</v>
      </c>
      <c r="E49" s="7" t="s">
        <v>115</v>
      </c>
      <c r="F49" s="1">
        <f t="shared" si="0"/>
        <v>42175.199999999997</v>
      </c>
      <c r="G49" s="7" t="s">
        <v>115</v>
      </c>
      <c r="H49" s="1">
        <f t="shared" si="0"/>
        <v>44082.2</v>
      </c>
      <c r="I49" s="7" t="s">
        <v>115</v>
      </c>
      <c r="J49" s="1">
        <f t="shared" si="0"/>
        <v>45415.29</v>
      </c>
      <c r="K49" s="7" t="s">
        <v>115</v>
      </c>
      <c r="L49" s="1">
        <f t="shared" si="0"/>
        <v>24519.200000000001</v>
      </c>
      <c r="M49" s="7" t="s">
        <v>115</v>
      </c>
      <c r="N49" s="1">
        <f t="shared" si="0"/>
        <v>25927.200000000001</v>
      </c>
      <c r="O49" s="7" t="s">
        <v>115</v>
      </c>
      <c r="P49" s="1">
        <f t="shared" si="0"/>
        <v>27792.25</v>
      </c>
      <c r="Q49" s="7" t="s">
        <v>115</v>
      </c>
      <c r="R49" s="1">
        <f t="shared" si="0"/>
        <v>26750.2</v>
      </c>
      <c r="S49" s="7" t="s">
        <v>115</v>
      </c>
      <c r="T49" s="1">
        <f t="shared" si="0"/>
        <v>29820.2</v>
      </c>
      <c r="U49" s="7" t="s">
        <v>115</v>
      </c>
      <c r="V49" s="1">
        <f t="shared" si="0"/>
        <v>16380.25</v>
      </c>
      <c r="W49" s="7" t="s">
        <v>115</v>
      </c>
      <c r="X49" s="1">
        <f t="shared" si="0"/>
        <v>20100.2</v>
      </c>
      <c r="Y49" s="7" t="s">
        <v>115</v>
      </c>
      <c r="Z49" s="1">
        <f t="shared" si="0"/>
        <v>27170.25</v>
      </c>
    </row>
  </sheetData>
  <mergeCells count="14">
    <mergeCell ref="Y3:Z3"/>
    <mergeCell ref="U3:V3"/>
    <mergeCell ref="W3:X3"/>
    <mergeCell ref="B3:B4"/>
    <mergeCell ref="C3:D3"/>
    <mergeCell ref="E3:F3"/>
    <mergeCell ref="G3:H3"/>
    <mergeCell ref="I3:J3"/>
    <mergeCell ref="K3:L3"/>
    <mergeCell ref="A3:A4"/>
    <mergeCell ref="M3:N3"/>
    <mergeCell ref="O3:P3"/>
    <mergeCell ref="Q3:R3"/>
    <mergeCell ref="S3:T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9" sqref="E29"/>
    </sheetView>
  </sheetViews>
  <sheetFormatPr baseColWidth="10" defaultRowHeight="12.75" x14ac:dyDescent="0.2"/>
  <cols>
    <col min="1" max="1" width="40.5703125" style="1" customWidth="1"/>
    <col min="2" max="2" width="20.140625" style="5" customWidth="1"/>
    <col min="3" max="14" width="13.140625" style="1" customWidth="1"/>
    <col min="15" max="16384" width="11.42578125" style="1"/>
  </cols>
  <sheetData>
    <row r="1" spans="1:14" ht="18" x14ac:dyDescent="0.25">
      <c r="A1" s="3" t="s">
        <v>130</v>
      </c>
    </row>
    <row r="3" spans="1:14" x14ac:dyDescent="0.2">
      <c r="A3" s="14" t="s">
        <v>13</v>
      </c>
      <c r="B3" s="15" t="s">
        <v>14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</row>
    <row r="4" spans="1:14" x14ac:dyDescent="0.2">
      <c r="A4" s="14"/>
      <c r="B4" s="15"/>
      <c r="C4" s="8" t="s">
        <v>126</v>
      </c>
      <c r="D4" s="8" t="s">
        <v>126</v>
      </c>
      <c r="E4" s="8" t="s">
        <v>126</v>
      </c>
      <c r="F4" s="8" t="s">
        <v>126</v>
      </c>
      <c r="G4" s="8" t="s">
        <v>126</v>
      </c>
      <c r="H4" s="8" t="s">
        <v>126</v>
      </c>
      <c r="I4" s="8" t="s">
        <v>126</v>
      </c>
      <c r="J4" s="8" t="s">
        <v>126</v>
      </c>
      <c r="K4" s="8" t="s">
        <v>126</v>
      </c>
      <c r="L4" s="8" t="s">
        <v>126</v>
      </c>
      <c r="M4" s="8" t="s">
        <v>126</v>
      </c>
      <c r="N4" s="8" t="s">
        <v>126</v>
      </c>
    </row>
    <row r="5" spans="1:14" x14ac:dyDescent="0.2">
      <c r="A5" s="7" t="s">
        <v>116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7" t="s">
        <v>117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7" t="s">
        <v>118</v>
      </c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">
      <c r="A8" s="7" t="s">
        <v>39</v>
      </c>
      <c r="B8" s="5" t="s">
        <v>40</v>
      </c>
      <c r="C8" s="1">
        <v>101</v>
      </c>
      <c r="D8" s="1">
        <v>186</v>
      </c>
      <c r="E8" s="1">
        <v>139</v>
      </c>
      <c r="F8" s="1">
        <v>178</v>
      </c>
      <c r="G8" s="1">
        <v>146</v>
      </c>
      <c r="H8" s="1">
        <v>167</v>
      </c>
      <c r="I8" s="1">
        <v>135</v>
      </c>
      <c r="J8" s="1">
        <v>224</v>
      </c>
      <c r="K8" s="1">
        <v>128</v>
      </c>
      <c r="L8" s="1">
        <v>172</v>
      </c>
      <c r="M8" s="1">
        <v>160</v>
      </c>
      <c r="N8" s="1">
        <v>121</v>
      </c>
    </row>
    <row r="9" spans="1:14" x14ac:dyDescent="0.2">
      <c r="A9" s="7" t="s">
        <v>119</v>
      </c>
    </row>
    <row r="10" spans="1:14" x14ac:dyDescent="0.2">
      <c r="A10" s="7" t="s">
        <v>17</v>
      </c>
      <c r="B10" s="5" t="s">
        <v>18</v>
      </c>
      <c r="C10" s="1">
        <v>110</v>
      </c>
      <c r="D10" s="1">
        <v>95</v>
      </c>
      <c r="E10" s="1">
        <v>30.8</v>
      </c>
      <c r="F10" s="1">
        <v>55</v>
      </c>
      <c r="G10" s="1">
        <v>16.3</v>
      </c>
      <c r="H10" s="1">
        <v>96</v>
      </c>
      <c r="I10" s="1">
        <v>113</v>
      </c>
      <c r="J10" s="1">
        <v>12.3</v>
      </c>
      <c r="K10" s="1">
        <v>119</v>
      </c>
      <c r="L10" s="1">
        <v>48.7</v>
      </c>
      <c r="M10" s="1">
        <v>60.2</v>
      </c>
      <c r="N10" s="1">
        <v>27.9</v>
      </c>
    </row>
    <row r="11" spans="1:14" x14ac:dyDescent="0.2">
      <c r="A11" s="7" t="s">
        <v>19</v>
      </c>
    </row>
    <row r="12" spans="1:14" x14ac:dyDescent="0.2">
      <c r="A12" s="7" t="s">
        <v>21</v>
      </c>
      <c r="B12" s="5" t="s">
        <v>22</v>
      </c>
      <c r="C12" s="1">
        <v>63.7</v>
      </c>
      <c r="D12" s="1">
        <v>82.3</v>
      </c>
      <c r="E12" s="1">
        <v>112</v>
      </c>
      <c r="F12" s="1">
        <v>139</v>
      </c>
      <c r="G12" s="1">
        <v>166</v>
      </c>
      <c r="H12" s="1">
        <v>182</v>
      </c>
      <c r="I12" s="1">
        <v>119</v>
      </c>
      <c r="J12" s="1">
        <v>96.9</v>
      </c>
      <c r="K12" s="1">
        <v>104</v>
      </c>
      <c r="L12" s="1">
        <v>170</v>
      </c>
      <c r="M12" s="1">
        <v>93</v>
      </c>
      <c r="N12" s="1">
        <v>137</v>
      </c>
    </row>
    <row r="13" spans="1:14" x14ac:dyDescent="0.2">
      <c r="A13" s="7" t="s">
        <v>120</v>
      </c>
    </row>
    <row r="14" spans="1:14" x14ac:dyDescent="0.2">
      <c r="A14" s="7" t="s">
        <v>89</v>
      </c>
      <c r="B14" s="5" t="s">
        <v>90</v>
      </c>
      <c r="C14" s="1">
        <v>155</v>
      </c>
      <c r="D14" s="1">
        <v>89</v>
      </c>
      <c r="E14" s="1">
        <v>139</v>
      </c>
      <c r="F14" s="1">
        <v>186</v>
      </c>
      <c r="G14" s="1">
        <v>263</v>
      </c>
      <c r="H14" s="1">
        <v>121</v>
      </c>
      <c r="I14" s="1">
        <v>187</v>
      </c>
      <c r="J14" s="1">
        <v>183</v>
      </c>
      <c r="K14" s="1">
        <v>227</v>
      </c>
      <c r="L14" s="1">
        <v>230</v>
      </c>
      <c r="M14" s="1">
        <v>238</v>
      </c>
      <c r="N14" s="1">
        <v>189</v>
      </c>
    </row>
    <row r="19" spans="3:8" x14ac:dyDescent="0.2">
      <c r="C19" s="8"/>
      <c r="D19" s="8"/>
      <c r="E19" s="8"/>
      <c r="F19" s="8"/>
      <c r="G19" s="8"/>
      <c r="H19" s="8"/>
    </row>
  </sheetData>
  <mergeCells count="2">
    <mergeCell ref="A3:A4"/>
    <mergeCell ref="B3:B4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S7</vt:lpstr>
      <vt:lpstr>S9</vt:lpstr>
      <vt:lpstr>S10</vt:lpstr>
      <vt:lpstr>S11</vt:lpstr>
      <vt:lpstr>S12</vt:lpstr>
      <vt:lpstr>S10TOTAL</vt:lpstr>
      <vt:lpstr>S11TOTAL</vt:lpstr>
      <vt:lpstr>S7TOTAL</vt:lpstr>
      <vt:lpstr>S9TOTAL</vt:lpstr>
    </vt:vector>
  </TitlesOfParts>
  <Company>DLMSoft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nicolas.raffin</dc:creator>
  <cp:lastModifiedBy>GUERIN GERALDINE</cp:lastModifiedBy>
  <cp:lastPrinted>2019-04-23T11:51:06Z</cp:lastPrinted>
  <dcterms:created xsi:type="dcterms:W3CDTF">2008-05-22T09:07:55Z</dcterms:created>
  <dcterms:modified xsi:type="dcterms:W3CDTF">2019-08-27T09:31:46Z</dcterms:modified>
</cp:coreProperties>
</file>