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M:\04_THEMATIQUES\04_MATERIEL_ROULANT\11_LEGISLATION_ACCESSIBILITE\"/>
    </mc:Choice>
  </mc:AlternateContent>
  <xr:revisionPtr revIDLastSave="0" documentId="13_ncr:1_{A70FC464-F940-4E12-BA4E-1B388B00554A}" xr6:coauthVersionLast="47" xr6:coauthVersionMax="47" xr10:uidLastSave="{00000000-0000-0000-0000-000000000000}"/>
  <bookViews>
    <workbookView xWindow="-23148" yWindow="-108" windowWidth="23256" windowHeight="12576" xr2:uid="{3D837005-F90B-484B-9DDB-2B2D6865D3AC}"/>
  </bookViews>
  <sheets>
    <sheet name="%VF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5" i="1" l="1"/>
  <c r="C77" i="1"/>
  <c r="C74" i="1"/>
  <c r="C72" i="1"/>
  <c r="C70" i="1"/>
  <c r="C76" i="1"/>
  <c r="C73" i="1"/>
  <c r="C71" i="1"/>
</calcChain>
</file>

<file path=xl/sharedStrings.xml><?xml version="1.0" encoding="utf-8"?>
<sst xmlns="http://schemas.openxmlformats.org/spreadsheetml/2006/main" count="162" uniqueCount="162">
  <si>
    <t xml:space="preserve">Données </t>
  </si>
  <si>
    <t xml:space="preserve">Identification du champ </t>
  </si>
  <si>
    <t xml:space="preserve">Description </t>
  </si>
  <si>
    <t>sirenDeclarant</t>
  </si>
  <si>
    <t>sirenCouvert</t>
  </si>
  <si>
    <t>naf</t>
  </si>
  <si>
    <t>cj</t>
  </si>
  <si>
    <t>zone</t>
  </si>
  <si>
    <t>Informations relatives au nombre de véhicules entrés dans le parc au cours de l'année N-1</t>
  </si>
  <si>
    <t xml:space="preserve">Informations relatives à l'identité des personnes morales </t>
  </si>
  <si>
    <t>nom</t>
  </si>
  <si>
    <t>nbVP</t>
  </si>
  <si>
    <t>nbVPEL</t>
  </si>
  <si>
    <t>nbVPH2</t>
  </si>
  <si>
    <t>nbVPclean</t>
  </si>
  <si>
    <t>nbN1</t>
  </si>
  <si>
    <t>nbN1inf</t>
  </si>
  <si>
    <t>nbN1infEL</t>
  </si>
  <si>
    <t>nbN1infH2</t>
  </si>
  <si>
    <t>nbN1infclean</t>
  </si>
  <si>
    <t>nbN1sup</t>
  </si>
  <si>
    <t>nbN1supEL</t>
  </si>
  <si>
    <t>nbN1supH2</t>
  </si>
  <si>
    <t>nbN1supclean</t>
  </si>
  <si>
    <t>nbL</t>
  </si>
  <si>
    <t>nbLEL</t>
  </si>
  <si>
    <t>nbLH2</t>
  </si>
  <si>
    <t>nbN23</t>
  </si>
  <si>
    <t>nbN23H2</t>
  </si>
  <si>
    <t>nbN23EHRE</t>
  </si>
  <si>
    <t>nbN23GNV</t>
  </si>
  <si>
    <t>nbN23GPL</t>
  </si>
  <si>
    <t>nbN23bio</t>
  </si>
  <si>
    <t>nbN23XTL</t>
  </si>
  <si>
    <t>nbBus</t>
  </si>
  <si>
    <t>nbBusM2H2</t>
  </si>
  <si>
    <t>nbBusM2EL</t>
  </si>
  <si>
    <t>nbBusM2clean</t>
  </si>
  <si>
    <t>nbBusM2EHRE</t>
  </si>
  <si>
    <t>nbBusM2GNV</t>
  </si>
  <si>
    <t>nbBusM2bioGNV</t>
  </si>
  <si>
    <t>nbBusM2GPL</t>
  </si>
  <si>
    <t>nbBusM2bio</t>
  </si>
  <si>
    <t>nbBusM2XTL</t>
  </si>
  <si>
    <t>nbBusM3</t>
  </si>
  <si>
    <t>nbBusM3EL</t>
  </si>
  <si>
    <t>nbBusM3H2</t>
  </si>
  <si>
    <t>nbBusM3EHRE</t>
  </si>
  <si>
    <t>nbBusM3GNV</t>
  </si>
  <si>
    <t>nbBusM3bioGNV</t>
  </si>
  <si>
    <t>nbBusM3GPL</t>
  </si>
  <si>
    <t xml:space="preserve">nbBusM3bio </t>
  </si>
  <si>
    <t>nbBusM3XTL</t>
  </si>
  <si>
    <t>nbCar</t>
  </si>
  <si>
    <t>nbCarM2</t>
  </si>
  <si>
    <t>nbCarM2EL</t>
  </si>
  <si>
    <t>nbCarM2H2</t>
  </si>
  <si>
    <t>nbCarM2clean</t>
  </si>
  <si>
    <t>nbCarEL</t>
  </si>
  <si>
    <t>nbCarH2</t>
  </si>
  <si>
    <t>nbCarEHRE</t>
  </si>
  <si>
    <t>nbCarGNV</t>
  </si>
  <si>
    <t>nbCarbioGNV</t>
  </si>
  <si>
    <t>nbCarGPL</t>
  </si>
  <si>
    <t xml:space="preserve">nbCarBio </t>
  </si>
  <si>
    <t>nbCarXTL</t>
  </si>
  <si>
    <t>pcentLDVTFE</t>
  </si>
  <si>
    <t>pcentLDVFFE</t>
  </si>
  <si>
    <t>pcentLDVclean</t>
  </si>
  <si>
    <t>pcent23RMTFE</t>
  </si>
  <si>
    <t>pcentPLclean</t>
  </si>
  <si>
    <t>pcentTCFE</t>
  </si>
  <si>
    <t>pcentBusclean</t>
  </si>
  <si>
    <t>pcentBusTFE</t>
  </si>
  <si>
    <t>Numéro SIREN de la personne morale déclarante</t>
  </si>
  <si>
    <t>Numéro SIREN couvert sous la déclaration du sirenDéclarant</t>
  </si>
  <si>
    <t>Dénomination officielle de la personne morale</t>
  </si>
  <si>
    <t>Code d’activité principale exercée</t>
  </si>
  <si>
    <t>Catégorie juridique Insee</t>
  </si>
  <si>
    <t>Situation géographique s’agissant des transports publics</t>
  </si>
  <si>
    <t>Nombre de voitures particulières (VP)</t>
  </si>
  <si>
    <t>Nombre de VP électriques purs</t>
  </si>
  <si>
    <t>Nombre de VP à hydrogène (hybrides inclus)</t>
  </si>
  <si>
    <t>Nombre de VP à faibles émissions</t>
  </si>
  <si>
    <t>Nombre de camionnettes (VUL)</t>
  </si>
  <si>
    <t>Nombre de VUL de PTAC inférieur à 2,6 tonnes</t>
  </si>
  <si>
    <t>Nombre de VUL de PTAC inférieur à 2,6 tonnes électriques purs</t>
  </si>
  <si>
    <t>Nombre de VUL de PTAC inférieur à 2,6 tonnes à hydrogène (hybrides inclus)</t>
  </si>
  <si>
    <t>Nombre de VUL de PTAC inférieur à 2,6 tonnes à faibles émissions</t>
  </si>
  <si>
    <t>Nombre de VUL de PTAC supérieur ou égal à 2,6 tonnes</t>
  </si>
  <si>
    <t>Nombre de VUL de PTAC supérieur ou égal à 2,6 tonnes électriques purs</t>
  </si>
  <si>
    <t>Nombre de VUL de PTAC supérieur ou égal à 2,6 tonnes à hydrogène (hybrides inclus)</t>
  </si>
  <si>
    <t>Nombre de VUL de PTAC supérieur ou égal à 2,6 tonnes à faibles émissions</t>
  </si>
  <si>
    <t>Nombre de véhicules de catégories L1e-B, L2e-P, L2e-U et L3a-A1 (2-3RM)</t>
  </si>
  <si>
    <t>Nombre de 2-3RM électriques purs</t>
  </si>
  <si>
    <t>Nombre de 2-3RM à hydrogène (hybrides inclus)</t>
  </si>
  <si>
    <t>Nombre de véhicules de catégories N2 et N3 (PL)</t>
  </si>
  <si>
    <t>Nombre de PL électriques purs</t>
  </si>
  <si>
    <t>Nombre de PL à hydrogène (hybrides inclus)</t>
  </si>
  <si>
    <t>Nombre de PL électriques hybrides rechargeables de l’extérieur</t>
  </si>
  <si>
    <t>Nombre de PL au GNV/bioGNV</t>
  </si>
  <si>
    <t>Nombre de PL au GPL</t>
  </si>
  <si>
    <t>Nombre de PL exclusivement aux biocarburants avancés</t>
  </si>
  <si>
    <t>Nombre de PL exclusivement à carburants de synthèse ou paraffiniques</t>
  </si>
  <si>
    <t>Nombre de véhicules de catégories M2 et M3 de classe I ou A (autobus)</t>
  </si>
  <si>
    <t>Nombre d’autobus M2</t>
  </si>
  <si>
    <t>Nombre d’autobus M2 électriques purs</t>
  </si>
  <si>
    <t>Nombre d’autobus M2 à hydrogène (hybrides inclus)</t>
  </si>
  <si>
    <t>Nombre d’autobus M2 à faibles émissions</t>
  </si>
  <si>
    <t>Nombre d’autobus M2 électriques hybrides rechargeables de l’extérieur</t>
  </si>
  <si>
    <t>Nombre d’autobus M2 au GNV</t>
  </si>
  <si>
    <t>Nombre d’autobus M2 au GNV contenant une fraction d’origine renouvelable d’au moins 20 %</t>
  </si>
  <si>
    <t>Nombre d’autobus M2 au GPL</t>
  </si>
  <si>
    <t>Nombre d’autobus M2 exclusivement aux biocarburants avancés</t>
  </si>
  <si>
    <t>Nombre d’autobus M2 exclusivement à carburants de synthèse ou paraffiniques</t>
  </si>
  <si>
    <t>Nombre d’autobus M3</t>
  </si>
  <si>
    <t>Nombre d’autobus M3 électriques purs</t>
  </si>
  <si>
    <t>nbN23EL</t>
  </si>
  <si>
    <t>Nombre d’autobus M3 à hydrogène (hybrides inclus)</t>
  </si>
  <si>
    <t>Nombre d’autobus M3 électriques hybrides rechargeables de l’extérieur</t>
  </si>
  <si>
    <t>Nombre d’autobus M3 au GNV</t>
  </si>
  <si>
    <t>Nombre d’autobus M3 au GNV contenant une fraction d’origine renouvelable d’au moins 20 %</t>
  </si>
  <si>
    <t>Nombre d’autobus M3 au GPL</t>
  </si>
  <si>
    <t>Nombre d’autobus M3 exclusivement aux biocarburants avancés</t>
  </si>
  <si>
    <t>Nombre d’autobus M3 exclusivement à carburants de synthèse ou paraffiniques</t>
  </si>
  <si>
    <t>Nombre de véhicules de catégories M2 et M3 d’autres classes (autocars)</t>
  </si>
  <si>
    <t>Nombre d’autocars M2</t>
  </si>
  <si>
    <t>Nombre d’autocars M2 électriques purs</t>
  </si>
  <si>
    <t>Nombre d’autocars M2 à hydrogène (hybrides inclus)</t>
  </si>
  <si>
    <t>Nombre d’autocars M2 à faibles émissions</t>
  </si>
  <si>
    <t>Nombre d’autocars électriques purs</t>
  </si>
  <si>
    <t>Nombre d’autocars à hydrogène (hybrides inclus)</t>
  </si>
  <si>
    <t>Nombre d’autocars électriques hybrides rechargeables de l’extérieur</t>
  </si>
  <si>
    <t>Nombre d’autocars au GNV</t>
  </si>
  <si>
    <t>Nombre d’autocars au GNV contenant une fraction d’origine renouvelable d’au moins 20 %</t>
  </si>
  <si>
    <t>Nombre d’autocars au GPL</t>
  </si>
  <si>
    <t>Nombre d’autocars exclusivement aux biocarburants avancés</t>
  </si>
  <si>
    <t>Nombre d’autocars exclusivement à carburants de synthèse ou paraffiniques</t>
  </si>
  <si>
    <t>nbBusM2</t>
  </si>
  <si>
    <t xml:space="preserve">Valeurs </t>
  </si>
  <si>
    <t>49.31Z</t>
  </si>
  <si>
    <t>Syndicat des Mobilités Pays Basque Adour</t>
  </si>
  <si>
    <t>Part de véhicules à faibles émissions dans le renouvellement des flottes de véhicules de PTAC inférieur ou égal à 3,5 tonnes (VP+VUL);</t>
  </si>
  <si>
    <t xml:space="preserve">Part de véhicules à très faibles émissions dans le renouvellement des flottes de véhicules de PTAC inférieur ou égal à 3,5 tonnes (VP+VUL); </t>
  </si>
  <si>
    <t>Correspond au quotient rapporté sur 100 de la somme des valeurs des champs nbVPEL, nbVEH2, nbN1infEL, nbN1infH2, nbN1supEL et nbN1supH2, sur la somme des valeurs des champs nbVP et nbN1</t>
  </si>
  <si>
    <t xml:space="preserve">Part de véhicules à faibles émissions dans le renouvellement des flottes de véhicules légers; </t>
  </si>
  <si>
    <t>Correspond au quotient rapporté sur 100 de la somme des valeurs des champs nbVPclean, nbN1infclean, nbN1supclean, nbBusM2clean et nbCarM2clean, sur la somme des valeurs des champs nbVP, nbN1, nbBusM2 et nbCarM2</t>
  </si>
  <si>
    <t xml:space="preserve">Part de véhicules à très faibles émissions dans le renouvellement des flottes de 2-3RM; </t>
  </si>
  <si>
    <t>Correspond au quotient rapporté sur 100 de la somme des valeurs des champs nbLEL et nbLH2 sur la valeur du champ nbL</t>
  </si>
  <si>
    <t xml:space="preserve">Part de véhicules à faibles émissions dans le renouvellement des flottes de PL; </t>
  </si>
  <si>
    <t>Correspond au quotient rapporté sur 100 de la somme des valeurs des champs nbN23EL, nbN23H2, nbN23EHRE, nbN23GNV, nbN23GPL, nbN23Bio et nbN23XTL sur la valeur du champ nbN23</t>
  </si>
  <si>
    <t>Correspond, en fonction de la valeur du champ zone, au quotient rapporté sur 100 de la somme des valeurs des champs relatifs aux autobus et autocars, à l’exception des champs nbBusM2clean, nbCarM2EL, nbCarM2H2 et nbCarM2clean, permettant de répondre aux dispositions pertinentes prévues aux articles D. 224-15-3, D. 224-15-4 et D. 224-15-6 du code de l’environnement, sur la somme des valeurs des champs nbBus et nbCar</t>
  </si>
  <si>
    <t xml:space="preserve">Part de véhicules à faibles émissions dans le renouvellement des flottes d’autobus et autocars; </t>
  </si>
  <si>
    <t xml:space="preserve">Part de véhicules à faibles émissions dans le renouvellement des flottes d’autobus; </t>
  </si>
  <si>
    <t>Correspond au quotient rapporté sur 100 de la somme des valeurs des champs nbBusM3EL, nbBusM3H2, nbBusM3EHRE, nbBusM3GNV, nbBusM3bioGNV, nbBusM3GPL, nbBusM3Bio et nbBusM3XTL sur la valeur du champ nbBusM3</t>
  </si>
  <si>
    <t xml:space="preserve">Part de véhicules à très faibles émissions dans le renouvellement des flottes d’autobus; </t>
  </si>
  <si>
    <t>Correspond au quotient rapporté sur 100 de la somme des valeurs des champs nbBusM3EL et nbBusM3H2 sur la valeur du champ nbBusM3</t>
  </si>
  <si>
    <t>Correspond au quotient rapporté sur 100 de la somme des valeurs des champs nbVPclean, nbN1infclean et nbN1supclean sur la somme des valeurs des champs nbVP et nbN1</t>
  </si>
  <si>
    <t>7354 - Syndicat mixte fermé</t>
  </si>
  <si>
    <r>
      <t xml:space="preserve"> </t>
    </r>
    <r>
      <rPr>
        <sz val="11"/>
        <rFont val="Calibri"/>
        <family val="2"/>
        <scheme val="minor"/>
      </rPr>
      <t xml:space="preserve">Zone A (1) </t>
    </r>
  </si>
  <si>
    <t>Pourcentage de véhicules à faibles et à très faibles émissions parmi les véhicules entrés dans le parc au cours de l'année N-1</t>
  </si>
  <si>
    <t>Nom du fichier : VFE_public_256401605_20210729.csv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</si>
</sst>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9"/>
      <name val="Arial"/>
      <family val="2"/>
    </font>
    <font>
      <sz val="11"/>
      <color theme="1"/>
      <name val="Calibri"/>
      <family val="2"/>
      <scheme val="minor"/>
    </font>
    <font>
      <b/>
      <sz val="8"/>
      <name val="Calibri"/>
      <family val="2"/>
      <scheme val="minor"/>
    </font>
    <font>
      <sz val="11"/>
      <name val="Calibri"/>
      <family val="2"/>
      <scheme val="minor"/>
    </font>
  </fonts>
  <fills count="2">
    <fill>
      <patternFill patternType="none"/>
    </fill>
    <fill>
      <patternFill patternType="gray125"/>
    </fill>
  </fills>
  <borders count="1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9" fontId="2" fillId="0" borderId="0" applyFont="0" applyFill="0" applyBorder="0" applyAlignment="0" applyProtection="0"/>
  </cellStyleXfs>
  <cellXfs count="30">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xf numFmtId="0" fontId="0" fillId="0" borderId="5" xfId="0" applyBorder="1"/>
    <xf numFmtId="0" fontId="0" fillId="0" borderId="7" xfId="0" applyBorder="1"/>
    <xf numFmtId="0" fontId="0" fillId="0" borderId="0" xfId="0" applyBorder="1"/>
    <xf numFmtId="0" fontId="0" fillId="0" borderId="9" xfId="0" applyBorder="1"/>
    <xf numFmtId="0" fontId="0" fillId="0" borderId="10" xfId="0" applyBorder="1"/>
    <xf numFmtId="49" fontId="1" fillId="0" borderId="0" xfId="0" applyNumberFormat="1" applyFont="1" applyAlignment="1">
      <alignment horizontal="center"/>
    </xf>
    <xf numFmtId="49" fontId="0" fillId="0" borderId="0" xfId="0" applyNumberFormat="1"/>
    <xf numFmtId="0" fontId="3" fillId="0" borderId="0" xfId="0" applyFont="1" applyAlignment="1">
      <alignment wrapText="1"/>
    </xf>
    <xf numFmtId="3" fontId="0" fillId="0" borderId="6" xfId="0" applyNumberFormat="1"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6" xfId="0" applyFill="1" applyBorder="1" applyAlignment="1">
      <alignment horizontal="center"/>
    </xf>
    <xf numFmtId="9" fontId="0" fillId="0" borderId="6" xfId="1" applyFont="1" applyBorder="1" applyAlignment="1">
      <alignment horizontal="center"/>
    </xf>
    <xf numFmtId="9" fontId="0" fillId="0" borderId="8" xfId="1" applyFont="1" applyBorder="1" applyAlignment="1">
      <alignment horizontal="center"/>
    </xf>
    <xf numFmtId="9" fontId="0" fillId="0" borderId="8" xfId="1" applyFont="1" applyFill="1" applyBorder="1" applyAlignment="1">
      <alignment horizontal="center"/>
    </xf>
    <xf numFmtId="9" fontId="0" fillId="0" borderId="11" xfId="1" applyFont="1" applyBorder="1" applyAlignment="1">
      <alignment horizont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1CF34-9882-40E0-8BF7-EE29F66958C0}">
  <dimension ref="A1:F77"/>
  <sheetViews>
    <sheetView tabSelected="1" zoomScaleNormal="100" workbookViewId="0">
      <selection activeCell="D4" sqref="D4"/>
    </sheetView>
  </sheetViews>
  <sheetFormatPr baseColWidth="10" defaultRowHeight="15" x14ac:dyDescent="0.25"/>
  <cols>
    <col min="1" max="1" width="21.28515625" customWidth="1"/>
    <col min="2" max="2" width="78.7109375" customWidth="1"/>
    <col min="3" max="3" width="49.85546875" bestFit="1" customWidth="1"/>
    <col min="4" max="4" width="108.5703125" customWidth="1"/>
  </cols>
  <sheetData>
    <row r="1" spans="1:6" ht="15.75" thickBot="1" x14ac:dyDescent="0.3">
      <c r="A1" t="s">
        <v>161</v>
      </c>
    </row>
    <row r="2" spans="1:6" ht="15.75" thickBot="1" x14ac:dyDescent="0.3">
      <c r="A2" s="24" t="s">
        <v>0</v>
      </c>
      <c r="B2" s="25"/>
      <c r="C2" s="26"/>
    </row>
    <row r="3" spans="1:6" ht="15.75" thickBot="1" x14ac:dyDescent="0.3">
      <c r="A3" s="1" t="s">
        <v>1</v>
      </c>
      <c r="B3" s="2" t="s">
        <v>2</v>
      </c>
      <c r="C3" s="3" t="s">
        <v>139</v>
      </c>
    </row>
    <row r="4" spans="1:6" ht="28.9" customHeight="1" thickBot="1" x14ac:dyDescent="0.3">
      <c r="A4" s="27" t="s">
        <v>9</v>
      </c>
      <c r="B4" s="28"/>
      <c r="C4" s="29"/>
    </row>
    <row r="5" spans="1:6" x14ac:dyDescent="0.25">
      <c r="A5" s="4" t="s">
        <v>3</v>
      </c>
      <c r="B5" s="5" t="s">
        <v>74</v>
      </c>
      <c r="C5" s="13">
        <v>256401605</v>
      </c>
    </row>
    <row r="6" spans="1:6" x14ac:dyDescent="0.25">
      <c r="A6" s="6" t="s">
        <v>4</v>
      </c>
      <c r="B6" s="7" t="s">
        <v>75</v>
      </c>
      <c r="C6" s="14"/>
      <c r="E6" s="10"/>
      <c r="F6" s="11"/>
    </row>
    <row r="7" spans="1:6" x14ac:dyDescent="0.25">
      <c r="A7" s="6" t="s">
        <v>10</v>
      </c>
      <c r="B7" s="7" t="s">
        <v>76</v>
      </c>
      <c r="C7" s="14" t="s">
        <v>141</v>
      </c>
      <c r="E7" s="10"/>
      <c r="F7" s="11"/>
    </row>
    <row r="8" spans="1:6" x14ac:dyDescent="0.25">
      <c r="A8" s="6" t="s">
        <v>5</v>
      </c>
      <c r="B8" s="7" t="s">
        <v>77</v>
      </c>
      <c r="C8" s="14" t="s">
        <v>140</v>
      </c>
      <c r="E8" s="10"/>
      <c r="F8" s="11"/>
    </row>
    <row r="9" spans="1:6" x14ac:dyDescent="0.25">
      <c r="A9" s="6" t="s">
        <v>6</v>
      </c>
      <c r="B9" s="7" t="s">
        <v>78</v>
      </c>
      <c r="C9" s="14" t="s">
        <v>158</v>
      </c>
      <c r="E9" s="10"/>
      <c r="F9" s="11"/>
    </row>
    <row r="10" spans="1:6" ht="15.75" thickBot="1" x14ac:dyDescent="0.3">
      <c r="A10" s="8" t="s">
        <v>7</v>
      </c>
      <c r="B10" s="9" t="s">
        <v>79</v>
      </c>
      <c r="C10" s="15" t="s">
        <v>159</v>
      </c>
    </row>
    <row r="11" spans="1:6" ht="28.9" customHeight="1" thickBot="1" x14ac:dyDescent="0.3">
      <c r="A11" s="27" t="s">
        <v>8</v>
      </c>
      <c r="B11" s="28"/>
      <c r="C11" s="29"/>
    </row>
    <row r="12" spans="1:6" x14ac:dyDescent="0.25">
      <c r="A12" s="4" t="s">
        <v>11</v>
      </c>
      <c r="B12" s="5" t="s">
        <v>80</v>
      </c>
      <c r="C12" s="16">
        <v>5</v>
      </c>
    </row>
    <row r="13" spans="1:6" x14ac:dyDescent="0.25">
      <c r="A13" s="6" t="s">
        <v>12</v>
      </c>
      <c r="B13" s="7" t="s">
        <v>81</v>
      </c>
      <c r="C13" s="14">
        <v>0</v>
      </c>
    </row>
    <row r="14" spans="1:6" x14ac:dyDescent="0.25">
      <c r="A14" s="6" t="s">
        <v>13</v>
      </c>
      <c r="B14" s="7" t="s">
        <v>82</v>
      </c>
      <c r="C14" s="14">
        <v>0</v>
      </c>
    </row>
    <row r="15" spans="1:6" x14ac:dyDescent="0.25">
      <c r="A15" s="6" t="s">
        <v>14</v>
      </c>
      <c r="B15" s="7" t="s">
        <v>83</v>
      </c>
      <c r="C15" s="14">
        <v>0</v>
      </c>
    </row>
    <row r="16" spans="1:6" x14ac:dyDescent="0.25">
      <c r="A16" s="6" t="s">
        <v>15</v>
      </c>
      <c r="B16" s="7" t="s">
        <v>84</v>
      </c>
      <c r="C16" s="14">
        <v>0</v>
      </c>
    </row>
    <row r="17" spans="1:3" x14ac:dyDescent="0.25">
      <c r="A17" s="6" t="s">
        <v>16</v>
      </c>
      <c r="B17" s="7" t="s">
        <v>85</v>
      </c>
      <c r="C17" s="14">
        <v>0</v>
      </c>
    </row>
    <row r="18" spans="1:3" x14ac:dyDescent="0.25">
      <c r="A18" s="6" t="s">
        <v>17</v>
      </c>
      <c r="B18" s="7" t="s">
        <v>86</v>
      </c>
      <c r="C18" s="14">
        <v>0</v>
      </c>
    </row>
    <row r="19" spans="1:3" x14ac:dyDescent="0.25">
      <c r="A19" s="6" t="s">
        <v>18</v>
      </c>
      <c r="B19" s="7" t="s">
        <v>87</v>
      </c>
      <c r="C19" s="14">
        <v>0</v>
      </c>
    </row>
    <row r="20" spans="1:3" x14ac:dyDescent="0.25">
      <c r="A20" s="6" t="s">
        <v>19</v>
      </c>
      <c r="B20" s="7" t="s">
        <v>88</v>
      </c>
      <c r="C20" s="14">
        <v>0</v>
      </c>
    </row>
    <row r="21" spans="1:3" x14ac:dyDescent="0.25">
      <c r="A21" s="6" t="s">
        <v>20</v>
      </c>
      <c r="B21" s="7" t="s">
        <v>89</v>
      </c>
      <c r="C21" s="14">
        <v>0</v>
      </c>
    </row>
    <row r="22" spans="1:3" x14ac:dyDescent="0.25">
      <c r="A22" s="6" t="s">
        <v>21</v>
      </c>
      <c r="B22" s="7" t="s">
        <v>90</v>
      </c>
      <c r="C22" s="14">
        <v>0</v>
      </c>
    </row>
    <row r="23" spans="1:3" x14ac:dyDescent="0.25">
      <c r="A23" s="6" t="s">
        <v>22</v>
      </c>
      <c r="B23" s="7" t="s">
        <v>91</v>
      </c>
      <c r="C23" s="14">
        <v>0</v>
      </c>
    </row>
    <row r="24" spans="1:3" x14ac:dyDescent="0.25">
      <c r="A24" s="6" t="s">
        <v>23</v>
      </c>
      <c r="B24" s="7" t="s">
        <v>92</v>
      </c>
      <c r="C24" s="14">
        <v>0</v>
      </c>
    </row>
    <row r="25" spans="1:3" x14ac:dyDescent="0.25">
      <c r="A25" s="6" t="s">
        <v>24</v>
      </c>
      <c r="B25" s="7" t="s">
        <v>93</v>
      </c>
      <c r="C25" s="14">
        <v>0</v>
      </c>
    </row>
    <row r="26" spans="1:3" x14ac:dyDescent="0.25">
      <c r="A26" s="6" t="s">
        <v>25</v>
      </c>
      <c r="B26" s="7" t="s">
        <v>94</v>
      </c>
      <c r="C26" s="14">
        <v>0</v>
      </c>
    </row>
    <row r="27" spans="1:3" x14ac:dyDescent="0.25">
      <c r="A27" s="6" t="s">
        <v>26</v>
      </c>
      <c r="B27" s="7" t="s">
        <v>95</v>
      </c>
      <c r="C27" s="14">
        <v>0</v>
      </c>
    </row>
    <row r="28" spans="1:3" x14ac:dyDescent="0.25">
      <c r="A28" s="6" t="s">
        <v>27</v>
      </c>
      <c r="B28" s="7" t="s">
        <v>96</v>
      </c>
      <c r="C28" s="14">
        <v>0</v>
      </c>
    </row>
    <row r="29" spans="1:3" x14ac:dyDescent="0.25">
      <c r="A29" s="6" t="s">
        <v>117</v>
      </c>
      <c r="B29" s="7" t="s">
        <v>97</v>
      </c>
      <c r="C29" s="14">
        <v>0</v>
      </c>
    </row>
    <row r="30" spans="1:3" x14ac:dyDescent="0.25">
      <c r="A30" s="6" t="s">
        <v>28</v>
      </c>
      <c r="B30" s="7" t="s">
        <v>98</v>
      </c>
      <c r="C30" s="14">
        <v>0</v>
      </c>
    </row>
    <row r="31" spans="1:3" x14ac:dyDescent="0.25">
      <c r="A31" s="6" t="s">
        <v>29</v>
      </c>
      <c r="B31" s="7" t="s">
        <v>99</v>
      </c>
      <c r="C31" s="14">
        <v>0</v>
      </c>
    </row>
    <row r="32" spans="1:3" x14ac:dyDescent="0.25">
      <c r="A32" s="6" t="s">
        <v>30</v>
      </c>
      <c r="B32" s="7" t="s">
        <v>100</v>
      </c>
      <c r="C32" s="14">
        <v>0</v>
      </c>
    </row>
    <row r="33" spans="1:4" x14ac:dyDescent="0.25">
      <c r="A33" s="6" t="s">
        <v>31</v>
      </c>
      <c r="B33" s="7" t="s">
        <v>101</v>
      </c>
      <c r="C33" s="14">
        <v>0</v>
      </c>
    </row>
    <row r="34" spans="1:4" x14ac:dyDescent="0.25">
      <c r="A34" s="6" t="s">
        <v>32</v>
      </c>
      <c r="B34" s="7" t="s">
        <v>102</v>
      </c>
      <c r="C34" s="14">
        <v>0</v>
      </c>
    </row>
    <row r="35" spans="1:4" x14ac:dyDescent="0.25">
      <c r="A35" s="6" t="s">
        <v>33</v>
      </c>
      <c r="B35" s="7" t="s">
        <v>103</v>
      </c>
      <c r="C35" s="14">
        <v>0</v>
      </c>
    </row>
    <row r="36" spans="1:4" ht="67.150000000000006" customHeight="1" x14ac:dyDescent="0.25">
      <c r="A36" s="21" t="s">
        <v>34</v>
      </c>
      <c r="B36" s="22" t="s">
        <v>104</v>
      </c>
      <c r="C36" s="23">
        <v>13</v>
      </c>
      <c r="D36" s="12"/>
    </row>
    <row r="37" spans="1:4" x14ac:dyDescent="0.25">
      <c r="A37" s="6" t="s">
        <v>138</v>
      </c>
      <c r="B37" s="7" t="s">
        <v>105</v>
      </c>
      <c r="C37" s="14">
        <v>0</v>
      </c>
    </row>
    <row r="38" spans="1:4" x14ac:dyDescent="0.25">
      <c r="A38" s="6" t="s">
        <v>36</v>
      </c>
      <c r="B38" s="7" t="s">
        <v>106</v>
      </c>
      <c r="C38" s="14">
        <v>0</v>
      </c>
    </row>
    <row r="39" spans="1:4" x14ac:dyDescent="0.25">
      <c r="A39" s="6" t="s">
        <v>35</v>
      </c>
      <c r="B39" s="7" t="s">
        <v>107</v>
      </c>
      <c r="C39" s="14">
        <v>0</v>
      </c>
    </row>
    <row r="40" spans="1:4" x14ac:dyDescent="0.25">
      <c r="A40" s="6" t="s">
        <v>37</v>
      </c>
      <c r="B40" s="7" t="s">
        <v>108</v>
      </c>
      <c r="C40" s="14">
        <v>0</v>
      </c>
    </row>
    <row r="41" spans="1:4" x14ac:dyDescent="0.25">
      <c r="A41" s="6" t="s">
        <v>38</v>
      </c>
      <c r="B41" s="7" t="s">
        <v>109</v>
      </c>
      <c r="C41" s="14">
        <v>0</v>
      </c>
    </row>
    <row r="42" spans="1:4" x14ac:dyDescent="0.25">
      <c r="A42" s="6" t="s">
        <v>39</v>
      </c>
      <c r="B42" s="7" t="s">
        <v>110</v>
      </c>
      <c r="C42" s="14">
        <v>0</v>
      </c>
    </row>
    <row r="43" spans="1:4" x14ac:dyDescent="0.25">
      <c r="A43" s="6" t="s">
        <v>40</v>
      </c>
      <c r="B43" s="7" t="s">
        <v>111</v>
      </c>
      <c r="C43" s="14">
        <v>0</v>
      </c>
    </row>
    <row r="44" spans="1:4" x14ac:dyDescent="0.25">
      <c r="A44" s="6" t="s">
        <v>41</v>
      </c>
      <c r="B44" s="7" t="s">
        <v>112</v>
      </c>
      <c r="C44" s="14">
        <v>0</v>
      </c>
    </row>
    <row r="45" spans="1:4" x14ac:dyDescent="0.25">
      <c r="A45" s="6" t="s">
        <v>42</v>
      </c>
      <c r="B45" s="7" t="s">
        <v>113</v>
      </c>
      <c r="C45" s="14">
        <v>0</v>
      </c>
    </row>
    <row r="46" spans="1:4" x14ac:dyDescent="0.25">
      <c r="A46" s="6" t="s">
        <v>43</v>
      </c>
      <c r="B46" s="7" t="s">
        <v>114</v>
      </c>
      <c r="C46" s="14">
        <v>0</v>
      </c>
    </row>
    <row r="47" spans="1:4" x14ac:dyDescent="0.25">
      <c r="A47" s="6" t="s">
        <v>44</v>
      </c>
      <c r="B47" s="7" t="s">
        <v>115</v>
      </c>
      <c r="C47" s="14">
        <v>16</v>
      </c>
    </row>
    <row r="48" spans="1:4" x14ac:dyDescent="0.25">
      <c r="A48" s="6" t="s">
        <v>45</v>
      </c>
      <c r="B48" s="7" t="s">
        <v>116</v>
      </c>
      <c r="C48" s="14">
        <v>8</v>
      </c>
    </row>
    <row r="49" spans="1:3" x14ac:dyDescent="0.25">
      <c r="A49" s="6" t="s">
        <v>46</v>
      </c>
      <c r="B49" s="7" t="s">
        <v>118</v>
      </c>
      <c r="C49" s="14">
        <v>0</v>
      </c>
    </row>
    <row r="50" spans="1:3" x14ac:dyDescent="0.25">
      <c r="A50" s="6" t="s">
        <v>47</v>
      </c>
      <c r="B50" s="7" t="s">
        <v>119</v>
      </c>
      <c r="C50" s="14">
        <v>5</v>
      </c>
    </row>
    <row r="51" spans="1:3" x14ac:dyDescent="0.25">
      <c r="A51" s="6" t="s">
        <v>48</v>
      </c>
      <c r="B51" s="7" t="s">
        <v>120</v>
      </c>
      <c r="C51" s="14">
        <v>0</v>
      </c>
    </row>
    <row r="52" spans="1:3" x14ac:dyDescent="0.25">
      <c r="A52" s="6" t="s">
        <v>49</v>
      </c>
      <c r="B52" s="7" t="s">
        <v>121</v>
      </c>
      <c r="C52" s="14">
        <v>0</v>
      </c>
    </row>
    <row r="53" spans="1:3" x14ac:dyDescent="0.25">
      <c r="A53" s="6" t="s">
        <v>50</v>
      </c>
      <c r="B53" s="7" t="s">
        <v>122</v>
      </c>
      <c r="C53" s="14">
        <v>0</v>
      </c>
    </row>
    <row r="54" spans="1:3" x14ac:dyDescent="0.25">
      <c r="A54" s="6" t="s">
        <v>51</v>
      </c>
      <c r="B54" s="7" t="s">
        <v>123</v>
      </c>
      <c r="C54" s="14">
        <v>0</v>
      </c>
    </row>
    <row r="55" spans="1:3" x14ac:dyDescent="0.25">
      <c r="A55" s="6" t="s">
        <v>52</v>
      </c>
      <c r="B55" s="7" t="s">
        <v>124</v>
      </c>
      <c r="C55" s="14">
        <v>0</v>
      </c>
    </row>
    <row r="56" spans="1:3" x14ac:dyDescent="0.25">
      <c r="A56" s="6" t="s">
        <v>53</v>
      </c>
      <c r="B56" s="7" t="s">
        <v>125</v>
      </c>
      <c r="C56" s="14">
        <v>0</v>
      </c>
    </row>
    <row r="57" spans="1:3" x14ac:dyDescent="0.25">
      <c r="A57" s="6" t="s">
        <v>54</v>
      </c>
      <c r="B57" s="7" t="s">
        <v>126</v>
      </c>
      <c r="C57" s="14">
        <v>0</v>
      </c>
    </row>
    <row r="58" spans="1:3" x14ac:dyDescent="0.25">
      <c r="A58" s="6" t="s">
        <v>55</v>
      </c>
      <c r="B58" s="7" t="s">
        <v>127</v>
      </c>
      <c r="C58" s="14">
        <v>0</v>
      </c>
    </row>
    <row r="59" spans="1:3" x14ac:dyDescent="0.25">
      <c r="A59" s="6" t="s">
        <v>56</v>
      </c>
      <c r="B59" s="7" t="s">
        <v>128</v>
      </c>
      <c r="C59" s="14">
        <v>0</v>
      </c>
    </row>
    <row r="60" spans="1:3" x14ac:dyDescent="0.25">
      <c r="A60" s="6" t="s">
        <v>57</v>
      </c>
      <c r="B60" s="7" t="s">
        <v>129</v>
      </c>
      <c r="C60" s="14">
        <v>0</v>
      </c>
    </row>
    <row r="61" spans="1:3" x14ac:dyDescent="0.25">
      <c r="A61" s="6" t="s">
        <v>58</v>
      </c>
      <c r="B61" s="7" t="s">
        <v>130</v>
      </c>
      <c r="C61" s="14">
        <v>0</v>
      </c>
    </row>
    <row r="62" spans="1:3" x14ac:dyDescent="0.25">
      <c r="A62" s="6" t="s">
        <v>59</v>
      </c>
      <c r="B62" s="7" t="s">
        <v>131</v>
      </c>
      <c r="C62" s="14">
        <v>0</v>
      </c>
    </row>
    <row r="63" spans="1:3" x14ac:dyDescent="0.25">
      <c r="A63" s="6" t="s">
        <v>60</v>
      </c>
      <c r="B63" s="7" t="s">
        <v>132</v>
      </c>
      <c r="C63" s="14">
        <v>0</v>
      </c>
    </row>
    <row r="64" spans="1:3" x14ac:dyDescent="0.25">
      <c r="A64" s="6" t="s">
        <v>61</v>
      </c>
      <c r="B64" s="7" t="s">
        <v>133</v>
      </c>
      <c r="C64" s="14">
        <v>0</v>
      </c>
    </row>
    <row r="65" spans="1:4" x14ac:dyDescent="0.25">
      <c r="A65" s="6" t="s">
        <v>62</v>
      </c>
      <c r="B65" s="7" t="s">
        <v>134</v>
      </c>
      <c r="C65" s="14">
        <v>0</v>
      </c>
    </row>
    <row r="66" spans="1:4" x14ac:dyDescent="0.25">
      <c r="A66" s="6" t="s">
        <v>63</v>
      </c>
      <c r="B66" s="7" t="s">
        <v>135</v>
      </c>
      <c r="C66" s="14">
        <v>0</v>
      </c>
    </row>
    <row r="67" spans="1:4" x14ac:dyDescent="0.25">
      <c r="A67" s="6" t="s">
        <v>64</v>
      </c>
      <c r="B67" s="7" t="s">
        <v>136</v>
      </c>
      <c r="C67" s="14">
        <v>0</v>
      </c>
    </row>
    <row r="68" spans="1:4" ht="15.75" thickBot="1" x14ac:dyDescent="0.3">
      <c r="A68" s="8" t="s">
        <v>65</v>
      </c>
      <c r="B68" s="9" t="s">
        <v>137</v>
      </c>
      <c r="C68" s="15">
        <v>0</v>
      </c>
    </row>
    <row r="69" spans="1:4" ht="43.15" customHeight="1" thickBot="1" x14ac:dyDescent="0.3">
      <c r="A69" s="27" t="s">
        <v>160</v>
      </c>
      <c r="B69" s="28"/>
      <c r="C69" s="29"/>
    </row>
    <row r="70" spans="1:4" x14ac:dyDescent="0.25">
      <c r="A70" s="4" t="s">
        <v>67</v>
      </c>
      <c r="B70" s="5" t="s">
        <v>142</v>
      </c>
      <c r="C70" s="17">
        <f>((C15+C20+C24)/(C12+C16))</f>
        <v>0</v>
      </c>
      <c r="D70" t="s">
        <v>157</v>
      </c>
    </row>
    <row r="71" spans="1:4" x14ac:dyDescent="0.25">
      <c r="A71" s="6" t="s">
        <v>66</v>
      </c>
      <c r="B71" s="7" t="s">
        <v>143</v>
      </c>
      <c r="C71" s="18">
        <f>((C13+C14+C18+C19+C22+C23)/(C12+C16))/100</f>
        <v>0</v>
      </c>
      <c r="D71" t="s">
        <v>144</v>
      </c>
    </row>
    <row r="72" spans="1:4" x14ac:dyDescent="0.25">
      <c r="A72" s="6" t="s">
        <v>68</v>
      </c>
      <c r="B72" s="7" t="s">
        <v>145</v>
      </c>
      <c r="C72" s="18">
        <f>((C15+C20+C24+C40+C60)/(C12+C16+C37+C57))</f>
        <v>0</v>
      </c>
      <c r="D72" t="s">
        <v>146</v>
      </c>
    </row>
    <row r="73" spans="1:4" x14ac:dyDescent="0.25">
      <c r="A73" s="6" t="s">
        <v>69</v>
      </c>
      <c r="B73" s="7" t="s">
        <v>147</v>
      </c>
      <c r="C73" s="18" t="e">
        <f>((C26+C27)/C25)/100</f>
        <v>#DIV/0!</v>
      </c>
      <c r="D73" t="s">
        <v>148</v>
      </c>
    </row>
    <row r="74" spans="1:4" x14ac:dyDescent="0.25">
      <c r="A74" s="6" t="s">
        <v>70</v>
      </c>
      <c r="B74" s="7" t="s">
        <v>149</v>
      </c>
      <c r="C74" s="18" t="e">
        <f>((C29+C30+C31+C32+C33+C34+C35)/C28)</f>
        <v>#DIV/0!</v>
      </c>
      <c r="D74" t="s">
        <v>150</v>
      </c>
    </row>
    <row r="75" spans="1:4" x14ac:dyDescent="0.25">
      <c r="A75" s="6" t="s">
        <v>71</v>
      </c>
      <c r="B75" s="7" t="s">
        <v>152</v>
      </c>
      <c r="C75" s="18">
        <f>(C38+C39+C41+C42+C43+C44+C45+C46+C48+C49+C50+C51+C52+C53+C54+C55+C61+C62+C63+C64+C65+C66+C67+C68)/(C36+C56)</f>
        <v>1</v>
      </c>
      <c r="D75" t="s">
        <v>151</v>
      </c>
    </row>
    <row r="76" spans="1:4" x14ac:dyDescent="0.25">
      <c r="A76" s="6" t="s">
        <v>72</v>
      </c>
      <c r="B76" s="7" t="s">
        <v>153</v>
      </c>
      <c r="C76" s="19">
        <f>((C48+C49+C50+C51+C52+C53+C54+C55)/C47)</f>
        <v>0.8125</v>
      </c>
      <c r="D76" t="s">
        <v>154</v>
      </c>
    </row>
    <row r="77" spans="1:4" ht="15.75" thickBot="1" x14ac:dyDescent="0.3">
      <c r="A77" s="8" t="s">
        <v>73</v>
      </c>
      <c r="B77" s="9" t="s">
        <v>155</v>
      </c>
      <c r="C77" s="20">
        <f>(C48+C49)/C47</f>
        <v>0.5</v>
      </c>
      <c r="D77" t="s">
        <v>156</v>
      </c>
    </row>
  </sheetData>
  <mergeCells count="4">
    <mergeCell ref="A2:C2"/>
    <mergeCell ref="A11:C11"/>
    <mergeCell ref="A4:C4"/>
    <mergeCell ref="A69:C6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%VFE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Gagey</dc:creator>
  <cp:lastModifiedBy>Emma Gagey</cp:lastModifiedBy>
  <dcterms:created xsi:type="dcterms:W3CDTF">2021-01-26T08:10:03Z</dcterms:created>
  <dcterms:modified xsi:type="dcterms:W3CDTF">2021-07-29T10:47:34Z</dcterms:modified>
</cp:coreProperties>
</file>