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36" windowWidth="9456" windowHeight="6060"/>
  </bookViews>
  <sheets>
    <sheet name="PRETS2010-2011" sheetId="1" r:id="rId1"/>
  </sheets>
  <externalReferences>
    <externalReference r:id="rId2"/>
  </externalReferences>
  <definedNames>
    <definedName name="_xlnm.Print_Area" localSheetId="0">'PRETS2010-2011'!$A$1:$I$31</definedName>
  </definedNames>
  <calcPr calcId="145621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I19" i="1" l="1"/>
  <c r="H19" i="1"/>
  <c r="H20" i="1" l="1"/>
  <c r="B20" i="1"/>
  <c r="G20" i="1"/>
  <c r="F20" i="1"/>
  <c r="D20" i="1"/>
  <c r="G23" i="1"/>
  <c r="F23" i="1"/>
  <c r="E23" i="1"/>
  <c r="D23" i="1"/>
  <c r="C23" i="1"/>
  <c r="B23" i="1"/>
  <c r="I23" i="1"/>
  <c r="H23" i="1"/>
  <c r="E20" i="1"/>
  <c r="I20" i="1"/>
  <c r="C20" i="1"/>
  <c r="C14" i="1" l="1"/>
  <c r="G14" i="1"/>
  <c r="E14" i="1"/>
  <c r="D14" i="1"/>
  <c r="C15" i="1" l="1"/>
  <c r="C24" i="1"/>
  <c r="C25" i="1" s="1"/>
  <c r="G24" i="1"/>
  <c r="G25" i="1" s="1"/>
  <c r="G15" i="1"/>
  <c r="I14" i="1"/>
  <c r="E24" i="1"/>
  <c r="E25" i="1" s="1"/>
  <c r="E15" i="1"/>
  <c r="F14" i="1"/>
  <c r="H14" i="1" s="1"/>
  <c r="D24" i="1"/>
  <c r="D25" i="1" s="1"/>
  <c r="D15" i="1"/>
  <c r="B14" i="1"/>
  <c r="I15" i="1" l="1"/>
  <c r="I24" i="1"/>
  <c r="I25" i="1" s="1"/>
  <c r="F24" i="1"/>
  <c r="F25" i="1" s="1"/>
  <c r="F15" i="1"/>
  <c r="H24" i="1"/>
  <c r="H25" i="1" s="1"/>
  <c r="H15" i="1"/>
  <c r="B24" i="1"/>
  <c r="B25" i="1" s="1"/>
  <c r="B15" i="1"/>
</calcChain>
</file>

<file path=xl/sharedStrings.xml><?xml version="1.0" encoding="utf-8"?>
<sst xmlns="http://schemas.openxmlformats.org/spreadsheetml/2006/main" count="28" uniqueCount="16">
  <si>
    <t>A C C O</t>
  </si>
  <si>
    <t>R D E S</t>
  </si>
  <si>
    <t>V E R</t>
  </si>
  <si>
    <t xml:space="preserve">S E S </t>
  </si>
  <si>
    <t>R E M B O</t>
  </si>
  <si>
    <t xml:space="preserve">U R S E S </t>
  </si>
  <si>
    <t>E N C</t>
  </si>
  <si>
    <t>O U R S</t>
  </si>
  <si>
    <t>COMPTES</t>
  </si>
  <si>
    <t>PLANS</t>
  </si>
  <si>
    <t>BANQUES MUTUALISTES ET COOPERATIVES</t>
  </si>
  <si>
    <t>TOTAL</t>
  </si>
  <si>
    <t>BANQUES NON MUTUALISTES</t>
  </si>
  <si>
    <t>Au 31 décembre 2010</t>
  </si>
  <si>
    <t>Au 31 décembre 2011</t>
  </si>
  <si>
    <t>Evolution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</si>
</sst>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b/>
      <sz val="10"/>
      <name val="MS Sans Serif"/>
      <family val="2"/>
    </font>
    <font>
      <sz val="11"/>
      <name val="Tms Rmn"/>
    </font>
    <font>
      <b/>
      <sz val="11"/>
      <name val="Tms Rmn"/>
    </font>
    <font>
      <b/>
      <sz val="10"/>
      <color indexed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0"/>
      <color rgb="FF636363"/>
      <name val="Verdana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5" fillId="3" borderId="6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0" fontId="14" fillId="0" borderId="6" xfId="0" applyFont="1" applyBorder="1"/>
    <xf numFmtId="0" fontId="14" fillId="0" borderId="8" xfId="0" applyFont="1" applyBorder="1"/>
    <xf numFmtId="0" fontId="14" fillId="0" borderId="9" xfId="0" applyFont="1" applyBorder="1"/>
    <xf numFmtId="3" fontId="6" fillId="0" borderId="6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0</xdr:row>
      <xdr:rowOff>104775</xdr:rowOff>
    </xdr:from>
    <xdr:to>
      <xdr:col>8</xdr:col>
      <xdr:colOff>676275</xdr:colOff>
      <xdr:row>6</xdr:row>
      <xdr:rowOff>114300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14625" y="104775"/>
          <a:ext cx="6115050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EPARGNE LOGEMENT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Situation cumulée des prêts d'épargne - logement (en millions d'euros)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2010-2011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9</xdr:col>
      <xdr:colOff>47625</xdr:colOff>
      <xdr:row>30</xdr:row>
      <xdr:rowOff>47625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7150" y="5095875"/>
          <a:ext cx="8905875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NB</a:t>
          </a: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: Document élaboré à partir des données reçues des établissements de crédit .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1314450</xdr:colOff>
      <xdr:row>3</xdr:row>
      <xdr:rowOff>57150</xdr:rowOff>
    </xdr:to>
    <xdr:pic>
      <xdr:nvPicPr>
        <xdr:cNvPr id="2" name="Picture 2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P/Epargne-Logement-Statistiques/STAT-TRIM/2011/P4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4T2011"/>
    </sheetNames>
    <sheetDataSet>
      <sheetData sheetId="0"/>
      <sheetData sheetId="1">
        <row r="223">
          <cell r="H223">
            <v>28652705234.119999</v>
          </cell>
          <cell r="I223">
            <v>44265067163.940002</v>
          </cell>
        </row>
        <row r="224">
          <cell r="H224">
            <v>61018445214</v>
          </cell>
          <cell r="I224">
            <v>68189250063</v>
          </cell>
        </row>
        <row r="229">
          <cell r="H229">
            <v>26676092531.119999</v>
          </cell>
          <cell r="I229">
            <v>41123147479.400002</v>
          </cell>
        </row>
        <row r="230">
          <cell r="H230">
            <v>58371365214</v>
          </cell>
          <cell r="I230">
            <v>65612848063</v>
          </cell>
        </row>
        <row r="235">
          <cell r="H235">
            <v>24554845258.299999</v>
          </cell>
          <cell r="I235">
            <v>40436002365.959999</v>
          </cell>
        </row>
        <row r="236">
          <cell r="H236">
            <v>53489967369</v>
          </cell>
          <cell r="I236">
            <v>64267031686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E25" sqref="E25"/>
    </sheetView>
  </sheetViews>
  <sheetFormatPr baseColWidth="10" defaultRowHeight="12.6" x14ac:dyDescent="0.25"/>
  <cols>
    <col min="1" max="1" width="41.44140625" style="16" customWidth="1"/>
    <col min="4" max="4" width="11.5546875" bestFit="1" customWidth="1"/>
    <col min="5" max="5" width="11.44140625" customWidth="1"/>
    <col min="7" max="7" width="12.33203125" customWidth="1"/>
  </cols>
  <sheetData>
    <row r="1" spans="1:11" ht="14.4" x14ac:dyDescent="0.3">
      <c r="A1" s="44"/>
      <c r="B1" s="44"/>
      <c r="C1" s="44"/>
      <c r="D1" s="44"/>
      <c r="E1" s="44"/>
      <c r="F1" s="44"/>
      <c r="G1" s="44"/>
      <c r="H1" s="44"/>
      <c r="I1" s="44"/>
    </row>
    <row r="2" spans="1:11" ht="14.4" x14ac:dyDescent="0.3">
      <c r="A2" s="30"/>
      <c r="B2" s="2"/>
      <c r="D2" s="2"/>
      <c r="E2" s="2"/>
      <c r="F2" s="3"/>
      <c r="G2" s="3"/>
      <c r="H2" s="3"/>
      <c r="I2" s="3"/>
    </row>
    <row r="3" spans="1:11" ht="14.4" x14ac:dyDescent="0.3">
      <c r="A3" s="13"/>
      <c r="B3" s="2"/>
      <c r="C3" s="2"/>
      <c r="D3" s="2"/>
      <c r="E3" s="2"/>
      <c r="F3" s="3"/>
      <c r="G3" s="3"/>
      <c r="H3" s="3"/>
      <c r="I3" s="3"/>
    </row>
    <row r="4" spans="1:11" ht="14.4" x14ac:dyDescent="0.3">
      <c r="A4" s="13"/>
      <c r="B4" s="2"/>
      <c r="C4" s="2"/>
      <c r="D4" s="2"/>
      <c r="E4" s="2"/>
      <c r="F4" s="3"/>
      <c r="G4" s="3"/>
      <c r="H4" s="3"/>
      <c r="I4" s="3"/>
    </row>
    <row r="5" spans="1:11" ht="14.4" x14ac:dyDescent="0.3">
      <c r="A5" s="13"/>
      <c r="B5" s="2"/>
      <c r="C5" s="2"/>
      <c r="D5" s="2"/>
      <c r="E5" s="2"/>
      <c r="F5" s="3"/>
      <c r="G5" s="3"/>
      <c r="H5" s="3"/>
      <c r="I5" s="3"/>
    </row>
    <row r="6" spans="1:11" ht="14.4" x14ac:dyDescent="0.3">
      <c r="A6" s="13"/>
      <c r="B6" s="2"/>
      <c r="C6" s="2"/>
      <c r="D6" s="2"/>
      <c r="E6" s="2"/>
      <c r="F6" s="3"/>
      <c r="G6" s="3"/>
      <c r="H6" s="3"/>
      <c r="I6" s="3"/>
    </row>
    <row r="7" spans="1:11" ht="14.4" x14ac:dyDescent="0.3">
      <c r="A7" s="13"/>
      <c r="B7" s="2"/>
      <c r="C7" s="2"/>
      <c r="D7" s="2"/>
      <c r="E7" s="2"/>
      <c r="F7" s="3"/>
      <c r="G7" s="3"/>
      <c r="H7" s="43"/>
      <c r="I7" s="43"/>
    </row>
    <row r="8" spans="1:11" ht="15" thickBot="1" x14ac:dyDescent="0.35">
      <c r="A8" s="13"/>
      <c r="B8" s="2"/>
      <c r="C8" s="2"/>
      <c r="D8" s="2"/>
      <c r="E8" s="2"/>
      <c r="F8" s="3"/>
      <c r="G8" s="3"/>
      <c r="H8" s="3"/>
      <c r="I8" s="3"/>
    </row>
    <row r="9" spans="1:11" ht="21" customHeight="1" x14ac:dyDescent="0.25">
      <c r="A9" s="14"/>
      <c r="B9" s="4" t="s">
        <v>0</v>
      </c>
      <c r="C9" s="5" t="s">
        <v>1</v>
      </c>
      <c r="D9" s="4" t="s">
        <v>2</v>
      </c>
      <c r="E9" s="5" t="s">
        <v>3</v>
      </c>
      <c r="F9" s="6" t="s">
        <v>4</v>
      </c>
      <c r="G9" s="7" t="s">
        <v>5</v>
      </c>
      <c r="H9" s="6" t="s">
        <v>6</v>
      </c>
      <c r="I9" s="8" t="s">
        <v>7</v>
      </c>
    </row>
    <row r="10" spans="1:11" ht="22.5" customHeight="1" x14ac:dyDescent="0.25">
      <c r="A10" s="15"/>
      <c r="B10" s="9" t="s">
        <v>8</v>
      </c>
      <c r="C10" s="9" t="s">
        <v>9</v>
      </c>
      <c r="D10" s="9" t="s">
        <v>8</v>
      </c>
      <c r="E10" s="9" t="s">
        <v>9</v>
      </c>
      <c r="F10" s="9" t="s">
        <v>8</v>
      </c>
      <c r="G10" s="9" t="s">
        <v>9</v>
      </c>
      <c r="H10" s="9" t="s">
        <v>8</v>
      </c>
      <c r="I10" s="10" t="s">
        <v>9</v>
      </c>
    </row>
    <row r="11" spans="1:11" ht="22.5" customHeight="1" x14ac:dyDescent="0.25">
      <c r="A11" s="25"/>
      <c r="B11" s="18"/>
      <c r="C11" s="18"/>
      <c r="D11" s="18"/>
      <c r="E11" s="18"/>
      <c r="F11" s="18"/>
      <c r="G11" s="18"/>
      <c r="H11" s="18"/>
      <c r="I11" s="19"/>
    </row>
    <row r="12" spans="1:11" ht="13.8" x14ac:dyDescent="0.25">
      <c r="A12" s="20" t="s">
        <v>12</v>
      </c>
      <c r="B12" s="18"/>
      <c r="C12" s="18"/>
      <c r="D12" s="18"/>
      <c r="E12" s="18"/>
      <c r="F12" s="18"/>
      <c r="G12" s="18"/>
      <c r="H12" s="18"/>
      <c r="I12" s="19"/>
    </row>
    <row r="13" spans="1:11" s="26" customFormat="1" ht="13.8" x14ac:dyDescent="0.25">
      <c r="A13" s="22" t="s">
        <v>13</v>
      </c>
      <c r="B13" s="37">
        <v>28198.14620712</v>
      </c>
      <c r="C13" s="38">
        <v>44244.583901940001</v>
      </c>
      <c r="D13" s="38">
        <v>26264.40276212</v>
      </c>
      <c r="E13" s="38">
        <v>41105.591788400001</v>
      </c>
      <c r="F13" s="38">
        <v>23839.082409099999</v>
      </c>
      <c r="G13" s="38">
        <v>40081.287696240004</v>
      </c>
      <c r="H13" s="38">
        <v>2425.3203530200008</v>
      </c>
      <c r="I13" s="39">
        <v>1024.3040921599968</v>
      </c>
      <c r="J13"/>
      <c r="K13"/>
    </row>
    <row r="14" spans="1:11" s="26" customFormat="1" ht="13.8" x14ac:dyDescent="0.25">
      <c r="A14" s="22" t="s">
        <v>14</v>
      </c>
      <c r="B14" s="37">
        <f>[1]P4T2011!$H$223/1000000</f>
        <v>28652.70523412</v>
      </c>
      <c r="C14" s="38">
        <f>[1]P4T2011!$I$223/1000000</f>
        <v>44265.067163940003</v>
      </c>
      <c r="D14" s="38">
        <f>[1]P4T2011!$H$229/1000000</f>
        <v>26676.092531119997</v>
      </c>
      <c r="E14" s="38">
        <f>[1]P4T2011!$I$229/1000000</f>
        <v>41123.147479400002</v>
      </c>
      <c r="F14" s="38">
        <f>[1]P4T2011!$H$235/1000000</f>
        <v>24554.8452583</v>
      </c>
      <c r="G14" s="38">
        <f>[1]P4T2011!$I$235/1000000</f>
        <v>40436.002365959997</v>
      </c>
      <c r="H14" s="38">
        <f>D14-F14</f>
        <v>2121.2472728199973</v>
      </c>
      <c r="I14" s="39">
        <f>E14-G14</f>
        <v>687.14511344000493</v>
      </c>
      <c r="J14"/>
      <c r="K14"/>
    </row>
    <row r="15" spans="1:11" s="27" customFormat="1" ht="13.8" x14ac:dyDescent="0.25">
      <c r="A15" s="22" t="s">
        <v>15</v>
      </c>
      <c r="B15" s="37">
        <f>B14-B13</f>
        <v>454.55902699999933</v>
      </c>
      <c r="C15" s="37">
        <f t="shared" ref="C15:I15" si="0">C14-C13</f>
        <v>20.483262000001559</v>
      </c>
      <c r="D15" s="37">
        <f t="shared" si="0"/>
        <v>411.68976899999689</v>
      </c>
      <c r="E15" s="38">
        <f t="shared" si="0"/>
        <v>17.555691000001389</v>
      </c>
      <c r="F15" s="37">
        <f t="shared" si="0"/>
        <v>715.76284920000035</v>
      </c>
      <c r="G15" s="37">
        <f t="shared" si="0"/>
        <v>354.71466971999325</v>
      </c>
      <c r="H15" s="37">
        <f t="shared" si="0"/>
        <v>-304.07308020000346</v>
      </c>
      <c r="I15" s="39">
        <f t="shared" si="0"/>
        <v>-337.15897871999186</v>
      </c>
      <c r="J15"/>
      <c r="K15"/>
    </row>
    <row r="16" spans="1:11" ht="13.8" x14ac:dyDescent="0.25">
      <c r="A16" s="23"/>
      <c r="B16" s="31"/>
      <c r="C16" s="31"/>
      <c r="D16" s="31"/>
      <c r="E16" s="31"/>
      <c r="F16" s="31"/>
      <c r="G16" s="31"/>
      <c r="H16" s="32"/>
      <c r="I16" s="33"/>
    </row>
    <row r="17" spans="1:11" ht="13.2" x14ac:dyDescent="0.25">
      <c r="A17" s="21" t="s">
        <v>10</v>
      </c>
      <c r="B17" s="34"/>
      <c r="C17" s="35"/>
      <c r="D17" s="35"/>
      <c r="E17" s="35"/>
      <c r="F17" s="35"/>
      <c r="G17" s="35"/>
      <c r="H17" s="35"/>
      <c r="I17" s="36"/>
    </row>
    <row r="18" spans="1:11" s="26" customFormat="1" ht="13.8" x14ac:dyDescent="0.25">
      <c r="A18" s="22" t="s">
        <v>13</v>
      </c>
      <c r="B18" s="37">
        <v>60008.615560999999</v>
      </c>
      <c r="C18" s="38">
        <v>68129.295069</v>
      </c>
      <c r="D18" s="38">
        <v>57442.348560999999</v>
      </c>
      <c r="E18" s="38">
        <v>65555.187069000007</v>
      </c>
      <c r="F18" s="38">
        <v>52075.738145000003</v>
      </c>
      <c r="G18" s="38">
        <v>63819.091074000004</v>
      </c>
      <c r="H18" s="38">
        <v>5366.6104159999959</v>
      </c>
      <c r="I18" s="39">
        <v>1736.0959950000033</v>
      </c>
      <c r="J18"/>
      <c r="K18"/>
    </row>
    <row r="19" spans="1:11" s="26" customFormat="1" ht="13.8" x14ac:dyDescent="0.25">
      <c r="A19" s="22" t="s">
        <v>14</v>
      </c>
      <c r="B19" s="37">
        <f>[1]P4T2011!$H$224/1000000</f>
        <v>61018.445213999999</v>
      </c>
      <c r="C19" s="38">
        <f>[1]P4T2011!$I$224/1000000</f>
        <v>68189.250062999999</v>
      </c>
      <c r="D19" s="38">
        <f>[1]P4T2011!$H$230/1000000</f>
        <v>58371.365213999998</v>
      </c>
      <c r="E19" s="38">
        <f>[1]P4T2011!$I$230/1000000</f>
        <v>65612.848062999998</v>
      </c>
      <c r="F19" s="38">
        <f>[1]P4T2011!$H$236/1000000</f>
        <v>53489.967368999998</v>
      </c>
      <c r="G19" s="38">
        <f>[1]P4T2011!$I$236/1000000</f>
        <v>64267.031686000002</v>
      </c>
      <c r="H19" s="38">
        <f>D19-F19</f>
        <v>4881.3978449999995</v>
      </c>
      <c r="I19" s="39">
        <f>E19-G19</f>
        <v>1345.8163769999956</v>
      </c>
      <c r="J19"/>
      <c r="K19"/>
    </row>
    <row r="20" spans="1:11" s="27" customFormat="1" ht="13.8" x14ac:dyDescent="0.25">
      <c r="A20" s="22" t="s">
        <v>15</v>
      </c>
      <c r="B20" s="37">
        <f t="shared" ref="B20:I20" si="1">B19-B18</f>
        <v>1009.8296530000007</v>
      </c>
      <c r="C20" s="37">
        <f t="shared" si="1"/>
        <v>59.954993999999715</v>
      </c>
      <c r="D20" s="37">
        <f t="shared" si="1"/>
        <v>929.01665299999877</v>
      </c>
      <c r="E20" s="37">
        <f t="shared" si="1"/>
        <v>57.660993999990751</v>
      </c>
      <c r="F20" s="37">
        <f t="shared" si="1"/>
        <v>1414.2292239999952</v>
      </c>
      <c r="G20" s="37">
        <f t="shared" si="1"/>
        <v>447.94061199999851</v>
      </c>
      <c r="H20" s="37">
        <f t="shared" si="1"/>
        <v>-485.21257099999639</v>
      </c>
      <c r="I20" s="39">
        <f t="shared" si="1"/>
        <v>-390.27961800000776</v>
      </c>
      <c r="J20"/>
      <c r="K20"/>
    </row>
    <row r="21" spans="1:11" ht="13.8" x14ac:dyDescent="0.25">
      <c r="A21" s="23"/>
      <c r="B21" s="31"/>
      <c r="C21" s="31"/>
      <c r="D21" s="40"/>
      <c r="E21" s="40"/>
      <c r="F21" s="31"/>
      <c r="G21" s="40"/>
      <c r="H21" s="40"/>
      <c r="I21" s="41"/>
    </row>
    <row r="22" spans="1:11" s="28" customFormat="1" ht="13.8" x14ac:dyDescent="0.25">
      <c r="A22" s="22" t="s">
        <v>11</v>
      </c>
      <c r="B22" s="31"/>
      <c r="C22" s="31"/>
      <c r="D22" s="40"/>
      <c r="E22" s="40"/>
      <c r="F22" s="31"/>
      <c r="G22" s="40"/>
      <c r="H22" s="40"/>
      <c r="I22" s="41"/>
    </row>
    <row r="23" spans="1:11" s="29" customFormat="1" ht="13.8" x14ac:dyDescent="0.25">
      <c r="A23" s="22" t="s">
        <v>13</v>
      </c>
      <c r="B23" s="38">
        <f>B13+B18</f>
        <v>88206.761768119992</v>
      </c>
      <c r="C23" s="38">
        <f>C13+C18</f>
        <v>112373.87897094</v>
      </c>
      <c r="D23" s="38">
        <f t="shared" ref="D23:I24" si="2">D13+D18</f>
        <v>83706.751323119999</v>
      </c>
      <c r="E23" s="38">
        <f t="shared" si="2"/>
        <v>106660.7788574</v>
      </c>
      <c r="F23" s="38">
        <f t="shared" si="2"/>
        <v>75914.820554100006</v>
      </c>
      <c r="G23" s="38">
        <f t="shared" si="2"/>
        <v>103900.37877024</v>
      </c>
      <c r="H23" s="38">
        <f t="shared" si="2"/>
        <v>7791.9307690199967</v>
      </c>
      <c r="I23" s="42">
        <f t="shared" si="2"/>
        <v>2760.4000871600001</v>
      </c>
    </row>
    <row r="24" spans="1:11" s="29" customFormat="1" ht="13.8" x14ac:dyDescent="0.25">
      <c r="A24" s="22" t="s">
        <v>14</v>
      </c>
      <c r="B24" s="38">
        <f>B14+B19</f>
        <v>89671.150448119995</v>
      </c>
      <c r="C24" s="38">
        <f>C14+C19</f>
        <v>112454.31722694001</v>
      </c>
      <c r="D24" s="38">
        <f t="shared" si="2"/>
        <v>85047.457745119988</v>
      </c>
      <c r="E24" s="38">
        <f t="shared" si="2"/>
        <v>106735.99554239999</v>
      </c>
      <c r="F24" s="38">
        <f t="shared" si="2"/>
        <v>78044.812627299994</v>
      </c>
      <c r="G24" s="38">
        <f t="shared" si="2"/>
        <v>104703.03405196</v>
      </c>
      <c r="H24" s="38">
        <f t="shared" si="2"/>
        <v>7002.6451178199968</v>
      </c>
      <c r="I24" s="42">
        <f t="shared" si="2"/>
        <v>2032.9614904400005</v>
      </c>
    </row>
    <row r="25" spans="1:11" s="27" customFormat="1" ht="13.8" x14ac:dyDescent="0.25">
      <c r="A25" s="22" t="s">
        <v>15</v>
      </c>
      <c r="B25" s="37">
        <f t="shared" ref="B25:I25" si="3">B24-B23</f>
        <v>1464.3886800000037</v>
      </c>
      <c r="C25" s="37">
        <f t="shared" si="3"/>
        <v>80.43825600000855</v>
      </c>
      <c r="D25" s="37">
        <f t="shared" si="3"/>
        <v>1340.7064219999884</v>
      </c>
      <c r="E25" s="38">
        <f t="shared" si="3"/>
        <v>75.21668499999214</v>
      </c>
      <c r="F25" s="37">
        <f t="shared" si="3"/>
        <v>2129.9920731999882</v>
      </c>
      <c r="G25" s="37">
        <f t="shared" si="3"/>
        <v>802.65528171999904</v>
      </c>
      <c r="H25" s="37">
        <f t="shared" si="3"/>
        <v>-789.28565119999985</v>
      </c>
      <c r="I25" s="39">
        <f t="shared" si="3"/>
        <v>-727.43859671999962</v>
      </c>
    </row>
    <row r="26" spans="1:11" ht="14.4" thickBot="1" x14ac:dyDescent="0.3">
      <c r="A26" s="24"/>
      <c r="B26" s="11"/>
      <c r="C26" s="11"/>
      <c r="D26" s="11"/>
      <c r="E26" s="11"/>
      <c r="F26" s="11"/>
      <c r="G26" s="11"/>
      <c r="H26" s="11"/>
      <c r="I26" s="12"/>
    </row>
    <row r="27" spans="1:11" x14ac:dyDescent="0.25">
      <c r="H27" s="1"/>
      <c r="I27" s="1"/>
    </row>
    <row r="28" spans="1:11" x14ac:dyDescent="0.25">
      <c r="A28" s="17"/>
      <c r="B28" s="1"/>
      <c r="C28" s="1"/>
      <c r="D28" s="1"/>
      <c r="E28" s="1"/>
      <c r="F28" s="1"/>
      <c r="G28" s="1"/>
      <c r="H28" s="1"/>
      <c r="I28" s="1"/>
    </row>
    <row r="29" spans="1:11" x14ac:dyDescent="0.25">
      <c r="A29" s="17"/>
    </row>
    <row r="30" spans="1:11" x14ac:dyDescent="0.25">
      <c r="A30" s="17"/>
    </row>
    <row r="31" spans="1:11" x14ac:dyDescent="0.25">
      <c r="A31" s="17"/>
    </row>
  </sheetData>
  <mergeCells count="2">
    <mergeCell ref="H7:I7"/>
    <mergeCell ref="A1:I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headerFooter alignWithMargins="0">
    <oddFooter>&amp;C&amp;"Arial,Normal"&amp;9Minefi - DGTrésor- BANCFIN3 - 2010
&amp;RMaj du&amp;D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PRETS2010-2011</vt:lpstr>
      <vt:lpstr>'PRETS2010-2011'!Zone_d_impression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DGTresor</cp:lastModifiedBy>
  <cp:lastPrinted>2012-03-08T13:48:05Z</cp:lastPrinted>
  <dcterms:created xsi:type="dcterms:W3CDTF">2000-04-14T15:13:31Z</dcterms:created>
  <dcterms:modified xsi:type="dcterms:W3CDTF">2012-03-29T08:26:33Z</dcterms:modified>
</cp:coreProperties>
</file>