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ivils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<sst xmlns="http://schemas.openxmlformats.org/spreadsheetml/2006/main" count="34" uniqueCount="32">
  <si>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TOTAL</t>
  </si>
  <si>
    <t>Titulaires
(Fonctionnaires)</t>
  </si>
  <si>
    <t>Non titulaires
(Agents sur contrat)</t>
  </si>
  <si>
    <t>catégorie B</t>
  </si>
  <si>
    <t>catégorie C</t>
  </si>
  <si>
    <t>niveau II</t>
  </si>
  <si>
    <t>DGA</t>
  </si>
  <si>
    <t>Ouvriers
de l'Etat</t>
  </si>
  <si>
    <t>sous-total</t>
  </si>
  <si>
    <t>DIRISI</t>
  </si>
  <si>
    <t>En ETPT</t>
  </si>
  <si>
    <t>TERRE</t>
  </si>
  <si>
    <t>MARINE</t>
  </si>
  <si>
    <t>SSA</t>
  </si>
  <si>
    <t>SCA</t>
  </si>
  <si>
    <t>SIMu</t>
  </si>
  <si>
    <t>employeur</t>
  </si>
  <si>
    <t>catégorie A*</t>
  </si>
  <si>
    <t>niveau I*</t>
  </si>
  <si>
    <t>SGA</t>
  </si>
  <si>
    <t>* Dont catégorie A+ et niveau I+</t>
  </si>
  <si>
    <t>SEO</t>
  </si>
  <si>
    <t>Répartition en ETPT des effectifs civils par catégorie hiérarchique et par employeur en 2022</t>
  </si>
  <si>
    <t>niveau III**</t>
  </si>
  <si>
    <t>AIR ET ESPACE***</t>
  </si>
  <si>
    <t>EMA****</t>
  </si>
  <si>
    <t>Autres services employeurs*****</t>
  </si>
  <si>
    <t>** Hors apprentis qui ne sont plus intégrés au PME du ministère des Armées depuis 2022.</t>
  </si>
  <si>
    <t>*** Dont SIAé</t>
  </si>
  <si>
    <t>**** Dont SIMu et DRM</t>
  </si>
  <si>
    <t>***** CBCM, CGA, DGRIS, DGSE, DGNUM, DICoD, DRSD, PR, SDC, effectifs sortants, DPID, GSAN</t>
  </si>
  <si>
    <t>Champ : ensemble du personnel civil sous PMEA du ministère  des Armées en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</si>
</sst>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  <numFmt numFmtId="170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0" fillId="24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3" fontId="20" fillId="26" borderId="10" xfId="0" applyNumberFormat="1" applyFont="1" applyFill="1" applyBorder="1" applyAlignment="1">
      <alignment horizontal="left"/>
    </xf>
    <xf numFmtId="3" fontId="20" fillId="24" borderId="10" xfId="0" applyNumberFormat="1" applyFont="1" applyFill="1" applyBorder="1" applyAlignment="1">
      <alignment horizontal="left"/>
    </xf>
    <xf numFmtId="0" fontId="20" fillId="27" borderId="11" xfId="0" applyFont="1" applyFill="1" applyBorder="1" applyAlignment="1">
      <alignment vertical="center"/>
    </xf>
    <xf numFmtId="3" fontId="20" fillId="27" borderId="12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left" vertical="center" wrapText="1"/>
    </xf>
    <xf numFmtId="3" fontId="20" fillId="24" borderId="13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center" vertical="center"/>
    </xf>
    <xf numFmtId="3" fontId="20" fillId="24" borderId="15" xfId="0" applyNumberFormat="1" applyFont="1" applyFill="1" applyBorder="1" applyAlignment="1">
      <alignment horizontal="center" vertical="center"/>
    </xf>
    <xf numFmtId="3" fontId="20" fillId="26" borderId="13" xfId="0" applyNumberFormat="1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27" borderId="0" xfId="51" applyFont="1" applyFill="1" applyBorder="1" applyAlignment="1">
      <alignment horizontal="center" vertical="center"/>
      <protection/>
    </xf>
    <xf numFmtId="0" fontId="22" fillId="27" borderId="16" xfId="51" applyFont="1" applyFill="1" applyBorder="1" applyAlignment="1">
      <alignment horizontal="left" vertical="center"/>
      <protection/>
    </xf>
    <xf numFmtId="0" fontId="22" fillId="27" borderId="17" xfId="51" applyFont="1" applyFill="1" applyBorder="1" applyAlignment="1">
      <alignment horizontal="center" vertical="center"/>
      <protection/>
    </xf>
    <xf numFmtId="0" fontId="22" fillId="27" borderId="18" xfId="51" applyFont="1" applyFill="1" applyBorder="1" applyAlignment="1">
      <alignment horizontal="center" vertical="center"/>
      <protection/>
    </xf>
    <xf numFmtId="0" fontId="22" fillId="27" borderId="12" xfId="51" applyFont="1" applyFill="1" applyBorder="1" applyAlignment="1">
      <alignment horizontal="center" vertical="center" wrapText="1"/>
      <protection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27" borderId="19" xfId="51" applyFont="1" applyFill="1" applyBorder="1" applyAlignment="1">
      <alignment horizontal="center" vertical="center" wrapText="1"/>
      <protection/>
    </xf>
    <xf numFmtId="0" fontId="22" fillId="27" borderId="20" xfId="51" applyFont="1" applyFill="1" applyBorder="1" applyAlignment="1">
      <alignment horizontal="center" vertical="center" wrapText="1"/>
      <protection/>
    </xf>
    <xf numFmtId="0" fontId="22" fillId="27" borderId="21" xfId="51" applyFont="1" applyFill="1" applyBorder="1" applyAlignment="1">
      <alignment horizontal="center" vertical="center" wrapText="1"/>
      <protection/>
    </xf>
    <xf numFmtId="0" fontId="22" fillId="27" borderId="15" xfId="51" applyFont="1" applyFill="1" applyBorder="1" applyAlignment="1">
      <alignment horizontal="center" vertical="center" wrapText="1"/>
      <protection/>
    </xf>
    <xf numFmtId="0" fontId="22" fillId="27" borderId="11" xfId="51" applyFont="1" applyFill="1" applyBorder="1" applyAlignment="1">
      <alignment horizontal="center" vertical="center" wrapText="1"/>
      <protection/>
    </xf>
    <xf numFmtId="0" fontId="22" fillId="27" borderId="15" xfId="51" applyFont="1" applyFill="1" applyBorder="1" applyAlignment="1">
      <alignment horizontal="center" vertical="center"/>
      <protection/>
    </xf>
    <xf numFmtId="0" fontId="22" fillId="27" borderId="11" xfId="51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80" zoomScaleNormal="80" zoomScalePageLayoutView="0" workbookViewId="0" topLeftCell="A1">
      <selection activeCell="A21" sqref="A21"/>
    </sheetView>
  </sheetViews>
  <sheetFormatPr defaultColWidth="11.421875" defaultRowHeight="12.75"/>
  <cols>
    <col min="1" max="1" width="29.28125" style="15" customWidth="1"/>
    <col min="2" max="11" width="13.8515625" style="15" customWidth="1"/>
    <col min="12" max="16384" width="11.421875" style="15" customWidth="1"/>
  </cols>
  <sheetData>
    <row r="1" s="14" customFormat="1" ht="15">
      <c r="A1" s="14" t="s">
        <v>22</v>
      </c>
    </row>
    <row r="2" s="14" customFormat="1" ht="15"/>
    <row r="3" ht="15">
      <c r="K3" s="16" t="s">
        <v>10</v>
      </c>
    </row>
    <row r="4" spans="1:11" ht="15" customHeight="1">
      <c r="A4" s="17"/>
      <c r="B4" s="24" t="s">
        <v>1</v>
      </c>
      <c r="C4" s="25"/>
      <c r="D4" s="25"/>
      <c r="E4" s="26"/>
      <c r="F4" s="24" t="s">
        <v>2</v>
      </c>
      <c r="G4" s="25"/>
      <c r="H4" s="25"/>
      <c r="I4" s="26"/>
      <c r="J4" s="27" t="s">
        <v>7</v>
      </c>
      <c r="K4" s="29" t="s">
        <v>0</v>
      </c>
    </row>
    <row r="5" spans="1:11" ht="15">
      <c r="A5" s="18" t="s">
        <v>16</v>
      </c>
      <c r="B5" s="19" t="s">
        <v>17</v>
      </c>
      <c r="C5" s="20" t="s">
        <v>3</v>
      </c>
      <c r="D5" s="20" t="s">
        <v>4</v>
      </c>
      <c r="E5" s="21" t="s">
        <v>8</v>
      </c>
      <c r="F5" s="19" t="s">
        <v>18</v>
      </c>
      <c r="G5" s="20" t="s">
        <v>5</v>
      </c>
      <c r="H5" s="20" t="s">
        <v>23</v>
      </c>
      <c r="I5" s="21" t="s">
        <v>8</v>
      </c>
      <c r="J5" s="28"/>
      <c r="K5" s="30"/>
    </row>
    <row r="6" spans="1:13" ht="15">
      <c r="A6" s="1" t="s">
        <v>11</v>
      </c>
      <c r="B6" s="10">
        <v>773.1333333333334</v>
      </c>
      <c r="C6" s="10">
        <v>1227.283333333333</v>
      </c>
      <c r="D6" s="10">
        <v>2302.9999999999973</v>
      </c>
      <c r="E6" s="10">
        <f>SUM(B6:D6)</f>
        <v>4303.416666666664</v>
      </c>
      <c r="F6" s="10">
        <v>135.68833333333333</v>
      </c>
      <c r="G6" s="10">
        <v>84.20000000000002</v>
      </c>
      <c r="H6" s="10">
        <v>583.9266666666667</v>
      </c>
      <c r="I6" s="10">
        <f>SUM(F6:H6)</f>
        <v>803.815</v>
      </c>
      <c r="J6" s="11">
        <v>2853.116666666667</v>
      </c>
      <c r="K6" s="11">
        <f>E6+I6+J6</f>
        <v>7960.3483333333315</v>
      </c>
      <c r="L6" s="22"/>
      <c r="M6" s="22"/>
    </row>
    <row r="7" spans="1:13" ht="15">
      <c r="A7" s="2" t="s">
        <v>12</v>
      </c>
      <c r="B7" s="12">
        <v>389.2</v>
      </c>
      <c r="C7" s="12">
        <v>723.075</v>
      </c>
      <c r="D7" s="12">
        <v>928.0583333333334</v>
      </c>
      <c r="E7" s="12">
        <f aca="true" t="shared" si="0" ref="E7:E17">SUM(B7:D7)</f>
        <v>2040.3333333333335</v>
      </c>
      <c r="F7" s="12">
        <v>40.52</v>
      </c>
      <c r="G7" s="12">
        <v>26.569999999999997</v>
      </c>
      <c r="H7" s="12">
        <v>135.44</v>
      </c>
      <c r="I7" s="12">
        <f aca="true" t="shared" si="1" ref="I7:I17">SUM(F7:H7)</f>
        <v>202.53</v>
      </c>
      <c r="J7" s="13">
        <v>498.43333333333334</v>
      </c>
      <c r="K7" s="13">
        <f aca="true" t="shared" si="2" ref="K7:K17">E7+I7+J7</f>
        <v>2741.296666666667</v>
      </c>
      <c r="L7" s="22"/>
      <c r="M7" s="22"/>
    </row>
    <row r="8" spans="1:13" ht="15">
      <c r="A8" s="1" t="s">
        <v>24</v>
      </c>
      <c r="B8" s="8">
        <v>476.65000000000003</v>
      </c>
      <c r="C8" s="8">
        <v>729.8083333333334</v>
      </c>
      <c r="D8" s="8">
        <v>537.7166666666668</v>
      </c>
      <c r="E8" s="8">
        <f t="shared" si="0"/>
        <v>1744.1750000000002</v>
      </c>
      <c r="F8" s="8">
        <v>391.1816666666667</v>
      </c>
      <c r="G8" s="8">
        <v>500.4516666666667</v>
      </c>
      <c r="H8" s="8">
        <v>73.18</v>
      </c>
      <c r="I8" s="8">
        <f t="shared" si="1"/>
        <v>964.8133333333335</v>
      </c>
      <c r="J8" s="9">
        <v>2524.5083333333323</v>
      </c>
      <c r="K8" s="9">
        <f t="shared" si="2"/>
        <v>5233.496666666666</v>
      </c>
      <c r="L8" s="22"/>
      <c r="M8" s="22"/>
    </row>
    <row r="9" spans="1:13" ht="15">
      <c r="A9" s="2" t="s">
        <v>13</v>
      </c>
      <c r="B9" s="12">
        <v>459.5666666666666</v>
      </c>
      <c r="C9" s="12">
        <v>1476.674966666667</v>
      </c>
      <c r="D9" s="12">
        <v>1462.9165999999984</v>
      </c>
      <c r="E9" s="12">
        <f t="shared" si="0"/>
        <v>3399.1582333333317</v>
      </c>
      <c r="F9" s="12">
        <v>250.2224</v>
      </c>
      <c r="G9" s="12">
        <v>79.9166</v>
      </c>
      <c r="H9" s="12">
        <v>366.58666266666665</v>
      </c>
      <c r="I9" s="12">
        <f t="shared" si="1"/>
        <v>696.7256626666667</v>
      </c>
      <c r="J9" s="13">
        <v>521.6416626666667</v>
      </c>
      <c r="K9" s="13">
        <f t="shared" si="2"/>
        <v>4617.525558666665</v>
      </c>
      <c r="L9" s="22"/>
      <c r="M9" s="22"/>
    </row>
    <row r="10" spans="1:13" ht="15">
      <c r="A10" s="1" t="s">
        <v>9</v>
      </c>
      <c r="B10" s="8">
        <v>407.6833333333334</v>
      </c>
      <c r="C10" s="8">
        <v>1203.0166666666667</v>
      </c>
      <c r="D10" s="8">
        <v>448.79166666666674</v>
      </c>
      <c r="E10" s="8">
        <f t="shared" si="0"/>
        <v>2059.491666666667</v>
      </c>
      <c r="F10" s="8">
        <v>147.65</v>
      </c>
      <c r="G10" s="8">
        <v>93.31666666666666</v>
      </c>
      <c r="H10" s="8">
        <v>56.56666666666666</v>
      </c>
      <c r="I10" s="8">
        <f t="shared" si="1"/>
        <v>297.5333333333333</v>
      </c>
      <c r="J10" s="9">
        <v>253.71666666666664</v>
      </c>
      <c r="K10" s="9">
        <f t="shared" si="2"/>
        <v>2610.741666666667</v>
      </c>
      <c r="L10" s="22"/>
      <c r="M10" s="22"/>
    </row>
    <row r="11" spans="1:13" ht="15">
      <c r="A11" s="3" t="s">
        <v>21</v>
      </c>
      <c r="B11" s="12">
        <v>36.68333333333333</v>
      </c>
      <c r="C11" s="12">
        <v>136.70000000000002</v>
      </c>
      <c r="D11" s="12">
        <v>240.87499999999994</v>
      </c>
      <c r="E11" s="12">
        <f t="shared" si="0"/>
        <v>414.2583333333333</v>
      </c>
      <c r="F11" s="12">
        <v>6.333333333333333</v>
      </c>
      <c r="G11" s="12">
        <v>7.75</v>
      </c>
      <c r="H11" s="12">
        <v>19.313333333333336</v>
      </c>
      <c r="I11" s="12">
        <f t="shared" si="1"/>
        <v>33.39666666666667</v>
      </c>
      <c r="J11" s="13">
        <v>196.35833333333335</v>
      </c>
      <c r="K11" s="13">
        <f t="shared" si="2"/>
        <v>644.0133333333333</v>
      </c>
      <c r="L11" s="22"/>
      <c r="M11" s="22"/>
    </row>
    <row r="12" spans="1:13" ht="15">
      <c r="A12" s="4" t="s">
        <v>14</v>
      </c>
      <c r="B12" s="8">
        <v>595.4833333333333</v>
      </c>
      <c r="C12" s="8">
        <v>2127.033333333332</v>
      </c>
      <c r="D12" s="8">
        <v>5243.708333333344</v>
      </c>
      <c r="E12" s="8">
        <f t="shared" si="0"/>
        <v>7966.2250000000095</v>
      </c>
      <c r="F12" s="8">
        <v>51.416666666666664</v>
      </c>
      <c r="G12" s="8">
        <v>65.31666666666666</v>
      </c>
      <c r="H12" s="8">
        <v>1265.1146699882163</v>
      </c>
      <c r="I12" s="8">
        <f t="shared" si="1"/>
        <v>1381.8480033215496</v>
      </c>
      <c r="J12" s="9">
        <v>1723.9916666666659</v>
      </c>
      <c r="K12" s="9">
        <f t="shared" si="2"/>
        <v>11072.064669988224</v>
      </c>
      <c r="L12" s="22"/>
      <c r="M12" s="22"/>
    </row>
    <row r="13" spans="1:13" ht="15">
      <c r="A13" s="3" t="s">
        <v>15</v>
      </c>
      <c r="B13" s="12">
        <v>56.63333333333333</v>
      </c>
      <c r="C13" s="12">
        <v>53.43333333333334</v>
      </c>
      <c r="D13" s="12">
        <v>155.24999999999997</v>
      </c>
      <c r="E13" s="12">
        <f t="shared" si="0"/>
        <v>265.3166666666666</v>
      </c>
      <c r="F13" s="12">
        <v>3.8333333333333335</v>
      </c>
      <c r="G13" s="12">
        <v>3.9166666666666665</v>
      </c>
      <c r="H13" s="12">
        <v>10.746666666666666</v>
      </c>
      <c r="I13" s="12">
        <f t="shared" si="1"/>
        <v>18.496666666666666</v>
      </c>
      <c r="J13" s="13">
        <v>477.6166666666666</v>
      </c>
      <c r="K13" s="13">
        <f t="shared" si="2"/>
        <v>761.4299999999998</v>
      </c>
      <c r="L13" s="22"/>
      <c r="M13" s="22"/>
    </row>
    <row r="14" spans="1:13" ht="15">
      <c r="A14" s="4" t="s">
        <v>25</v>
      </c>
      <c r="B14" s="8">
        <v>252.56666666666638</v>
      </c>
      <c r="C14" s="8">
        <v>455.9250000000003</v>
      </c>
      <c r="D14" s="8">
        <v>388.241666666666</v>
      </c>
      <c r="E14" s="8">
        <f t="shared" si="0"/>
        <v>1096.7333333333327</v>
      </c>
      <c r="F14" s="8">
        <v>180.772166666667</v>
      </c>
      <c r="G14" s="8">
        <v>98.5866666666667</v>
      </c>
      <c r="H14" s="8">
        <v>117.27666666666633</v>
      </c>
      <c r="I14" s="8">
        <f t="shared" si="1"/>
        <v>396.6355</v>
      </c>
      <c r="J14" s="9">
        <v>61.5</v>
      </c>
      <c r="K14" s="9">
        <f t="shared" si="2"/>
        <v>1554.8688333333325</v>
      </c>
      <c r="L14" s="22"/>
      <c r="M14" s="22"/>
    </row>
    <row r="15" spans="1:13" ht="15">
      <c r="A15" s="3" t="s">
        <v>6</v>
      </c>
      <c r="B15" s="12">
        <v>1342.8249999999994</v>
      </c>
      <c r="C15" s="12">
        <v>969.075</v>
      </c>
      <c r="D15" s="12">
        <v>566.2333333333333</v>
      </c>
      <c r="E15" s="12">
        <f t="shared" si="0"/>
        <v>2878.133333333333</v>
      </c>
      <c r="F15" s="12">
        <v>3451.288333333333</v>
      </c>
      <c r="G15" s="12">
        <v>432.49333333333334</v>
      </c>
      <c r="H15" s="12">
        <v>32.57</v>
      </c>
      <c r="I15" s="12">
        <f t="shared" si="1"/>
        <v>3916.3516666666665</v>
      </c>
      <c r="J15" s="13">
        <v>1428.85</v>
      </c>
      <c r="K15" s="13">
        <f t="shared" si="2"/>
        <v>8223.335</v>
      </c>
      <c r="L15" s="22"/>
      <c r="M15" s="22"/>
    </row>
    <row r="16" spans="1:13" ht="15">
      <c r="A16" s="7" t="s">
        <v>19</v>
      </c>
      <c r="B16" s="8">
        <v>2383.05</v>
      </c>
      <c r="C16" s="8">
        <v>2572.9166666666642</v>
      </c>
      <c r="D16" s="8">
        <v>3230.8749999999964</v>
      </c>
      <c r="E16" s="8">
        <f t="shared" si="0"/>
        <v>8186.841666666661</v>
      </c>
      <c r="F16" s="8">
        <v>425.1850000000002</v>
      </c>
      <c r="G16" s="8">
        <v>262.0749999999999</v>
      </c>
      <c r="H16" s="8">
        <v>411.68166666666696</v>
      </c>
      <c r="I16" s="8">
        <f t="shared" si="1"/>
        <v>1098.941666666667</v>
      </c>
      <c r="J16" s="9">
        <v>1002.1</v>
      </c>
      <c r="K16" s="9">
        <f t="shared" si="2"/>
        <v>10287.883333333328</v>
      </c>
      <c r="L16" s="22"/>
      <c r="M16" s="22"/>
    </row>
    <row r="17" spans="1:13" ht="15">
      <c r="A17" s="3" t="s">
        <v>26</v>
      </c>
      <c r="B17" s="12">
        <v>1311.9499999999969</v>
      </c>
      <c r="C17" s="12">
        <v>1134.775</v>
      </c>
      <c r="D17" s="12">
        <v>935.225</v>
      </c>
      <c r="E17" s="12">
        <f t="shared" si="0"/>
        <v>3381.9499999999966</v>
      </c>
      <c r="F17" s="12">
        <v>1709.7850000000033</v>
      </c>
      <c r="G17" s="12">
        <v>578.766666666667</v>
      </c>
      <c r="H17" s="12">
        <v>398.268333333333</v>
      </c>
      <c r="I17" s="12">
        <f t="shared" si="1"/>
        <v>2686.8200000000033</v>
      </c>
      <c r="J17" s="13">
        <v>132.666666666667</v>
      </c>
      <c r="K17" s="13">
        <f t="shared" si="2"/>
        <v>6201.436666666667</v>
      </c>
      <c r="L17" s="22"/>
      <c r="M17" s="22"/>
    </row>
    <row r="18" spans="1:11" ht="15">
      <c r="A18" s="5" t="s">
        <v>0</v>
      </c>
      <c r="B18" s="6">
        <f>SUM(B6:B17)</f>
        <v>8485.424999999996</v>
      </c>
      <c r="C18" s="6">
        <f aca="true" t="shared" si="3" ref="C18:K18">SUM(C6:C17)</f>
        <v>12809.71663333333</v>
      </c>
      <c r="D18" s="6">
        <f t="shared" si="3"/>
        <v>16440.891600000003</v>
      </c>
      <c r="E18" s="6">
        <f t="shared" si="3"/>
        <v>37736.03323333333</v>
      </c>
      <c r="F18" s="6">
        <f t="shared" si="3"/>
        <v>6793.876233333337</v>
      </c>
      <c r="G18" s="6">
        <f t="shared" si="3"/>
        <v>2233.3599333333336</v>
      </c>
      <c r="H18" s="6">
        <f t="shared" si="3"/>
        <v>3470.671332654882</v>
      </c>
      <c r="I18" s="6">
        <f t="shared" si="3"/>
        <v>12497.907499321554</v>
      </c>
      <c r="J18" s="6">
        <f t="shared" si="3"/>
        <v>11674.499996</v>
      </c>
      <c r="K18" s="6">
        <f t="shared" si="3"/>
        <v>61908.44072865489</v>
      </c>
    </row>
    <row r="20" ht="15.75">
      <c r="A20" s="23" t="s">
        <v>31</v>
      </c>
    </row>
    <row r="21" ht="15.75">
      <c r="A21" s="23"/>
    </row>
    <row r="22" ht="15.75">
      <c r="A22" s="23" t="s">
        <v>20</v>
      </c>
    </row>
    <row r="23" ht="15.75">
      <c r="A23" s="23" t="s">
        <v>27</v>
      </c>
    </row>
    <row r="24" ht="15.75">
      <c r="A24" s="23" t="s">
        <v>28</v>
      </c>
    </row>
    <row r="25" ht="15.75">
      <c r="A25" s="23" t="s">
        <v>29</v>
      </c>
    </row>
    <row r="26" ht="15.75">
      <c r="A26" s="23" t="s">
        <v>30</v>
      </c>
    </row>
  </sheetData>
  <sheetProtection/>
  <mergeCells count="4">
    <mergeCell ref="B4:E4"/>
    <mergeCell ref="F4:I4"/>
    <mergeCell ref="J4:J5"/>
    <mergeCell ref="K4:K5"/>
  </mergeCells>
  <printOptions/>
  <pageMargins left="0.4724409448818898" right="0.4724409448818898" top="0.6692913385826772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Delarue_jp</dc:creator>
  <cp:keywords/>
  <dc:description/>
  <cp:lastModifiedBy>JOUSSEMET Elodie ATTACHE ADMI</cp:lastModifiedBy>
  <cp:lastPrinted>2014-10-01T07:13:23Z</cp:lastPrinted>
  <dcterms:created xsi:type="dcterms:W3CDTF">2011-07-28T11:42:13Z</dcterms:created>
  <dcterms:modified xsi:type="dcterms:W3CDTF">2023-07-25T09:51:20Z</dcterms:modified>
  <cp:category/>
  <cp:version/>
  <cp:contentType/>
  <cp:contentStatus/>
</cp:coreProperties>
</file>