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300" activeTab="0"/>
  </bookViews>
  <sheets>
    <sheet name="admission au séjour par titre" sheetId="1" r:id="rId1"/>
  </sheets>
  <definedNames>
    <definedName name="_xlnm.Print_Area" localSheetId="0">'admission au séjour par titre'!$A$95:$F$206</definedName>
  </definedNames>
  <calcPr fullCalcOnLoad="1"/>
</workbook>
</file>

<file path=xl/sharedStrings.xml><?xml version="1.0" encoding="utf-8"?>
<sst xmlns="http://schemas.openxmlformats.org/spreadsheetml/2006/main" count="209" uniqueCount="27">
  <si>
    <t>Total</t>
  </si>
  <si>
    <t>La délivrance de premiers titres de séjour (métropole)</t>
  </si>
  <si>
    <t>Nationalités non soumises à titre de séjour</t>
  </si>
  <si>
    <t>Pays tiers</t>
  </si>
  <si>
    <t>Titres communautaires</t>
  </si>
  <si>
    <t>CEE_et_EEE</t>
  </si>
  <si>
    <t>Titres non communautaires</t>
  </si>
  <si>
    <t>CR</t>
  </si>
  <si>
    <t>CRA</t>
  </si>
  <si>
    <t>CST</t>
  </si>
  <si>
    <t>RETRAITE</t>
  </si>
  <si>
    <t>CR : Carte de résident</t>
  </si>
  <si>
    <t>CRA : Certificat de résidence pour algérien</t>
  </si>
  <si>
    <t>CST : Carte de séjour temporaire</t>
  </si>
  <si>
    <t>CCT</t>
  </si>
  <si>
    <t>VLS-TS</t>
  </si>
  <si>
    <t>VLS-TS : Visas de long séjour valant titre de séjour</t>
  </si>
  <si>
    <t>RLD</t>
  </si>
  <si>
    <t>UE</t>
  </si>
  <si>
    <t>VLS</t>
  </si>
  <si>
    <t xml:space="preserve"> Nouveaux états membres</t>
  </si>
  <si>
    <t>Nouveaux états membres</t>
  </si>
  <si>
    <t>CSP</t>
  </si>
  <si>
    <t>2016                                                  (définitif)</t>
  </si>
  <si>
    <t>2017                                                  (définitif)</t>
  </si>
  <si>
    <t>2018                                                  (définitif)</t>
  </si>
  <si>
    <t>Source : MI - DSED - 21 janvier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</si>
</sst>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i/>
      <sz val="11"/>
      <color indexed="23"/>
      <name val="Calibri"/>
      <family val="2"/>
    </font>
    <font>
      <sz val="18"/>
      <color indexed="38"/>
      <name val="Calibri Light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15.421875" style="10" customWidth="1"/>
    <col min="2" max="2" width="12.421875" style="3" customWidth="1"/>
    <col min="3" max="6" width="14.7109375" style="3" customWidth="1"/>
    <col min="7" max="16384" width="11.421875" style="3" customWidth="1"/>
  </cols>
  <sheetData>
    <row r="1" spans="1:6" ht="12">
      <c r="A1" s="40" t="s">
        <v>1</v>
      </c>
      <c r="B1" s="41"/>
      <c r="C1" s="41"/>
      <c r="D1" s="41"/>
      <c r="E1" s="41"/>
      <c r="F1" s="42"/>
    </row>
    <row r="2" spans="1:6" ht="12">
      <c r="A2" s="17"/>
      <c r="B2" s="18"/>
      <c r="C2" s="18"/>
      <c r="D2" s="18"/>
      <c r="E2" s="18"/>
      <c r="F2" s="19"/>
    </row>
    <row r="3" spans="1:6" ht="12">
      <c r="A3" s="17"/>
      <c r="B3" s="18"/>
      <c r="C3" s="18"/>
      <c r="D3" s="18"/>
      <c r="E3" s="18"/>
      <c r="F3" s="19"/>
    </row>
    <row r="4" spans="1:6" ht="36">
      <c r="A4" s="31" t="s">
        <v>25</v>
      </c>
      <c r="B4" s="31"/>
      <c r="C4" s="29" t="s">
        <v>2</v>
      </c>
      <c r="D4" s="29" t="s">
        <v>20</v>
      </c>
      <c r="E4" s="29" t="s">
        <v>3</v>
      </c>
      <c r="F4" s="30" t="s">
        <v>0</v>
      </c>
    </row>
    <row r="5" spans="1:6" ht="12">
      <c r="A5" s="4"/>
      <c r="B5" s="4"/>
      <c r="C5" s="4"/>
      <c r="D5" s="4"/>
      <c r="E5" s="4"/>
      <c r="F5" s="5"/>
    </row>
    <row r="6" spans="1:6" ht="12">
      <c r="A6" s="34" t="s">
        <v>4</v>
      </c>
      <c r="B6" s="22" t="s">
        <v>18</v>
      </c>
      <c r="C6" s="27">
        <f>16278+69</f>
        <v>16347</v>
      </c>
      <c r="D6" s="27">
        <f>290+1527+44</f>
        <v>1861</v>
      </c>
      <c r="E6" s="27">
        <v>6374</v>
      </c>
      <c r="F6" s="23">
        <f>SUM(C6:E6)</f>
        <v>24582</v>
      </c>
    </row>
    <row r="7" spans="1:6" ht="12">
      <c r="A7" s="36"/>
      <c r="B7" s="22" t="s">
        <v>0</v>
      </c>
      <c r="C7" s="27">
        <f>16278+69</f>
        <v>16347</v>
      </c>
      <c r="D7" s="27">
        <f>290+1527+44</f>
        <v>1861</v>
      </c>
      <c r="E7" s="27">
        <v>6374</v>
      </c>
      <c r="F7" s="23">
        <f>SUM(C7:E7)</f>
        <v>24582</v>
      </c>
    </row>
    <row r="8" spans="1:6" ht="12">
      <c r="A8" s="4"/>
      <c r="B8" s="6"/>
      <c r="C8" s="28"/>
      <c r="D8" s="28"/>
      <c r="E8" s="28"/>
      <c r="F8" s="1"/>
    </row>
    <row r="9" spans="1:6" ht="12">
      <c r="A9" s="32" t="s">
        <v>6</v>
      </c>
      <c r="B9" s="22" t="s">
        <v>14</v>
      </c>
      <c r="C9" s="27"/>
      <c r="D9" s="27"/>
      <c r="E9" s="27"/>
      <c r="F9" s="23"/>
    </row>
    <row r="10" spans="1:6" ht="12">
      <c r="A10" s="32"/>
      <c r="B10" s="22" t="s">
        <v>7</v>
      </c>
      <c r="C10" s="27">
        <v>7</v>
      </c>
      <c r="D10" s="27">
        <v>9</v>
      </c>
      <c r="E10" s="27">
        <v>26062</v>
      </c>
      <c r="F10" s="23">
        <f>SUM(C10:E10)</f>
        <v>26078</v>
      </c>
    </row>
    <row r="11" spans="1:6" ht="12">
      <c r="A11" s="32"/>
      <c r="B11" s="22" t="s">
        <v>8</v>
      </c>
      <c r="C11" s="27"/>
      <c r="D11" s="27"/>
      <c r="E11" s="27">
        <v>28605</v>
      </c>
      <c r="F11" s="23">
        <f aca="true" t="shared" si="0" ref="F11:F17">SUM(C11:E11)</f>
        <v>28605</v>
      </c>
    </row>
    <row r="12" spans="1:6" ht="12">
      <c r="A12" s="32"/>
      <c r="B12" s="22" t="s">
        <v>22</v>
      </c>
      <c r="C12" s="27"/>
      <c r="D12" s="27"/>
      <c r="E12" s="27">
        <v>12442</v>
      </c>
      <c r="F12" s="23">
        <f t="shared" si="0"/>
        <v>12442</v>
      </c>
    </row>
    <row r="13" spans="1:6" ht="12">
      <c r="A13" s="32"/>
      <c r="B13" s="22" t="s">
        <v>9</v>
      </c>
      <c r="C13" s="27">
        <v>22</v>
      </c>
      <c r="D13" s="27">
        <v>13</v>
      </c>
      <c r="E13" s="27">
        <v>72157</v>
      </c>
      <c r="F13" s="23">
        <f t="shared" si="0"/>
        <v>72192</v>
      </c>
    </row>
    <row r="14" spans="1:6" ht="12">
      <c r="A14" s="32"/>
      <c r="B14" s="22" t="s">
        <v>10</v>
      </c>
      <c r="C14" s="27"/>
      <c r="D14" s="27"/>
      <c r="E14" s="27">
        <v>356</v>
      </c>
      <c r="F14" s="23">
        <f t="shared" si="0"/>
        <v>356</v>
      </c>
    </row>
    <row r="15" spans="1:6" ht="12">
      <c r="A15" s="32"/>
      <c r="B15" s="22" t="s">
        <v>17</v>
      </c>
      <c r="C15" s="27"/>
      <c r="D15" s="27"/>
      <c r="E15" s="27">
        <v>15</v>
      </c>
      <c r="F15" s="23">
        <f t="shared" si="0"/>
        <v>15</v>
      </c>
    </row>
    <row r="16" spans="1:6" ht="12">
      <c r="A16" s="32"/>
      <c r="B16" s="22" t="s">
        <v>19</v>
      </c>
      <c r="C16" s="27">
        <v>27</v>
      </c>
      <c r="D16" s="27">
        <v>1</v>
      </c>
      <c r="E16" s="27">
        <v>112918</v>
      </c>
      <c r="F16" s="23">
        <f t="shared" si="0"/>
        <v>112946</v>
      </c>
    </row>
    <row r="17" spans="1:6" ht="12">
      <c r="A17" s="32"/>
      <c r="B17" s="22" t="s">
        <v>0</v>
      </c>
      <c r="C17" s="27">
        <f>SUM(C9:C16)</f>
        <v>56</v>
      </c>
      <c r="D17" s="27">
        <f>SUM(D9:D16)</f>
        <v>23</v>
      </c>
      <c r="E17" s="27">
        <f>SUM(E9:E16)</f>
        <v>252555</v>
      </c>
      <c r="F17" s="23">
        <f t="shared" si="0"/>
        <v>252634</v>
      </c>
    </row>
    <row r="18" spans="1:6" ht="12">
      <c r="A18" s="9"/>
      <c r="B18" s="6"/>
      <c r="C18" s="8"/>
      <c r="D18" s="8"/>
      <c r="E18" s="8"/>
      <c r="F18" s="1"/>
    </row>
    <row r="19" spans="1:6" ht="12">
      <c r="A19" s="33" t="s">
        <v>0</v>
      </c>
      <c r="B19" s="33"/>
      <c r="C19" s="23">
        <f>C7+C17</f>
        <v>16403</v>
      </c>
      <c r="D19" s="23">
        <f>D7+D17</f>
        <v>1884</v>
      </c>
      <c r="E19" s="23">
        <f>E7+E17</f>
        <v>258929</v>
      </c>
      <c r="F19" s="23">
        <f>F17+F7</f>
        <v>277216</v>
      </c>
    </row>
    <row r="20" spans="1:10" ht="12.75">
      <c r="A20" s="17"/>
      <c r="B20" s="18"/>
      <c r="C20" s="18"/>
      <c r="D20" s="18"/>
      <c r="E20" s="18"/>
      <c r="F20" s="19"/>
      <c r="J20" s="16"/>
    </row>
    <row r="21" spans="1:6" ht="12">
      <c r="A21" s="17"/>
      <c r="B21" s="18"/>
      <c r="C21" s="18"/>
      <c r="D21" s="18"/>
      <c r="E21" s="18"/>
      <c r="F21" s="19"/>
    </row>
    <row r="22" spans="1:6" ht="36">
      <c r="A22" s="31" t="s">
        <v>24</v>
      </c>
      <c r="B22" s="31"/>
      <c r="C22" s="26" t="s">
        <v>2</v>
      </c>
      <c r="D22" s="26" t="s">
        <v>20</v>
      </c>
      <c r="E22" s="26" t="s">
        <v>3</v>
      </c>
      <c r="F22" s="25" t="s">
        <v>0</v>
      </c>
    </row>
    <row r="23" spans="1:6" ht="12">
      <c r="A23" s="4"/>
      <c r="B23" s="4"/>
      <c r="C23" s="4"/>
      <c r="D23" s="4"/>
      <c r="E23" s="4"/>
      <c r="F23" s="5"/>
    </row>
    <row r="24" spans="1:6" ht="12">
      <c r="A24" s="34" t="s">
        <v>4</v>
      </c>
      <c r="B24" s="22" t="s">
        <v>18</v>
      </c>
      <c r="C24" s="27">
        <v>7352</v>
      </c>
      <c r="D24" s="27">
        <v>1870</v>
      </c>
      <c r="E24" s="27">
        <v>5723</v>
      </c>
      <c r="F24" s="23">
        <f>SUM(C24:E24)</f>
        <v>14945</v>
      </c>
    </row>
    <row r="25" spans="1:6" ht="12">
      <c r="A25" s="36"/>
      <c r="B25" s="22" t="s">
        <v>0</v>
      </c>
      <c r="C25" s="27">
        <f>SUM(C24)</f>
        <v>7352</v>
      </c>
      <c r="D25" s="27">
        <f>SUM(D24)</f>
        <v>1870</v>
      </c>
      <c r="E25" s="27">
        <f>SUM(E24)</f>
        <v>5723</v>
      </c>
      <c r="F25" s="23">
        <f>SUM(F24)</f>
        <v>14945</v>
      </c>
    </row>
    <row r="26" spans="1:6" ht="12">
      <c r="A26" s="4"/>
      <c r="B26" s="6"/>
      <c r="C26" s="28"/>
      <c r="D26" s="28"/>
      <c r="E26" s="28"/>
      <c r="F26" s="1"/>
    </row>
    <row r="27" spans="1:6" ht="12">
      <c r="A27" s="32" t="s">
        <v>6</v>
      </c>
      <c r="B27" s="22" t="s">
        <v>14</v>
      </c>
      <c r="C27" s="27"/>
      <c r="D27" s="27"/>
      <c r="E27" s="27"/>
      <c r="F27" s="23"/>
    </row>
    <row r="28" spans="1:6" ht="12">
      <c r="A28" s="32"/>
      <c r="B28" s="22" t="s">
        <v>7</v>
      </c>
      <c r="C28" s="27">
        <v>1</v>
      </c>
      <c r="D28" s="27">
        <v>12</v>
      </c>
      <c r="E28" s="27">
        <v>28195</v>
      </c>
      <c r="F28" s="23">
        <f aca="true" t="shared" si="1" ref="F28:F34">SUM(C28:E28)</f>
        <v>28208</v>
      </c>
    </row>
    <row r="29" spans="1:6" ht="12">
      <c r="A29" s="32"/>
      <c r="B29" s="22" t="s">
        <v>8</v>
      </c>
      <c r="C29" s="27"/>
      <c r="D29" s="27"/>
      <c r="E29" s="27">
        <v>30275</v>
      </c>
      <c r="F29" s="23">
        <f t="shared" si="1"/>
        <v>30275</v>
      </c>
    </row>
    <row r="30" spans="1:6" ht="12">
      <c r="A30" s="32"/>
      <c r="B30" s="22" t="s">
        <v>22</v>
      </c>
      <c r="C30" s="27">
        <v>2</v>
      </c>
      <c r="D30" s="27"/>
      <c r="E30" s="27">
        <v>9852</v>
      </c>
      <c r="F30" s="23">
        <f t="shared" si="1"/>
        <v>9854</v>
      </c>
    </row>
    <row r="31" spans="1:6" ht="12">
      <c r="A31" s="32"/>
      <c r="B31" s="22" t="s">
        <v>9</v>
      </c>
      <c r="C31" s="27">
        <v>21</v>
      </c>
      <c r="D31" s="27">
        <v>19</v>
      </c>
      <c r="E31" s="27">
        <v>68957</v>
      </c>
      <c r="F31" s="23">
        <f t="shared" si="1"/>
        <v>68997</v>
      </c>
    </row>
    <row r="32" spans="1:6" ht="12">
      <c r="A32" s="32"/>
      <c r="B32" s="22" t="s">
        <v>10</v>
      </c>
      <c r="C32" s="27"/>
      <c r="D32" s="27"/>
      <c r="E32" s="27">
        <v>281</v>
      </c>
      <c r="F32" s="23">
        <f t="shared" si="1"/>
        <v>281</v>
      </c>
    </row>
    <row r="33" spans="1:6" ht="12">
      <c r="A33" s="32"/>
      <c r="B33" s="22" t="s">
        <v>17</v>
      </c>
      <c r="C33" s="27"/>
      <c r="D33" s="27"/>
      <c r="E33" s="27">
        <v>14</v>
      </c>
      <c r="F33" s="23">
        <f t="shared" si="1"/>
        <v>14</v>
      </c>
    </row>
    <row r="34" spans="1:6" ht="12">
      <c r="A34" s="32"/>
      <c r="B34" s="22" t="s">
        <v>19</v>
      </c>
      <c r="C34" s="27">
        <v>18</v>
      </c>
      <c r="D34" s="27">
        <v>1</v>
      </c>
      <c r="E34" s="27">
        <v>104139</v>
      </c>
      <c r="F34" s="23">
        <f t="shared" si="1"/>
        <v>104158</v>
      </c>
    </row>
    <row r="35" spans="1:6" ht="12">
      <c r="A35" s="32"/>
      <c r="B35" s="22" t="s">
        <v>0</v>
      </c>
      <c r="C35" s="27">
        <f>SUM(C28:C34)</f>
        <v>42</v>
      </c>
      <c r="D35" s="27">
        <f>SUM(D28:D34)</f>
        <v>32</v>
      </c>
      <c r="E35" s="27">
        <f>SUM(E28:E34)</f>
        <v>241713</v>
      </c>
      <c r="F35" s="23">
        <f>SUM(F27:F34)</f>
        <v>241787</v>
      </c>
    </row>
    <row r="36" spans="1:6" ht="12">
      <c r="A36" s="9"/>
      <c r="B36" s="6"/>
      <c r="C36" s="8"/>
      <c r="D36" s="8"/>
      <c r="E36" s="8"/>
      <c r="F36" s="1"/>
    </row>
    <row r="37" spans="1:6" ht="12">
      <c r="A37" s="33" t="s">
        <v>0</v>
      </c>
      <c r="B37" s="33"/>
      <c r="C37" s="23">
        <f>C25+C35</f>
        <v>7394</v>
      </c>
      <c r="D37" s="23">
        <f>D25+D35</f>
        <v>1902</v>
      </c>
      <c r="E37" s="23">
        <f>E25+E35</f>
        <v>247436</v>
      </c>
      <c r="F37" s="23">
        <f>F25+F35</f>
        <v>256732</v>
      </c>
    </row>
    <row r="38" spans="1:6" ht="12">
      <c r="A38" s="17"/>
      <c r="B38" s="18"/>
      <c r="C38" s="18"/>
      <c r="D38" s="18"/>
      <c r="E38" s="18"/>
      <c r="F38" s="19"/>
    </row>
    <row r="39" spans="1:6" ht="12">
      <c r="A39" s="17"/>
      <c r="B39" s="18"/>
      <c r="C39" s="18"/>
      <c r="D39" s="18"/>
      <c r="E39" s="18"/>
      <c r="F39" s="19"/>
    </row>
    <row r="40" spans="1:6" ht="12">
      <c r="A40" s="17"/>
      <c r="B40" s="18"/>
      <c r="C40" s="18"/>
      <c r="D40" s="18"/>
      <c r="E40" s="18"/>
      <c r="F40" s="19"/>
    </row>
    <row r="41" spans="1:10" ht="36">
      <c r="A41" s="31" t="s">
        <v>23</v>
      </c>
      <c r="B41" s="31"/>
      <c r="C41" s="24" t="s">
        <v>2</v>
      </c>
      <c r="D41" s="24" t="s">
        <v>20</v>
      </c>
      <c r="E41" s="24" t="s">
        <v>3</v>
      </c>
      <c r="F41" s="21" t="s">
        <v>0</v>
      </c>
      <c r="J41" s="16"/>
    </row>
    <row r="42" spans="1:6" ht="12">
      <c r="A42" s="4"/>
      <c r="B42" s="4"/>
      <c r="C42" s="4"/>
      <c r="D42" s="4"/>
      <c r="E42" s="4"/>
      <c r="F42" s="5"/>
    </row>
    <row r="43" spans="1:6" ht="12">
      <c r="A43" s="34" t="s">
        <v>4</v>
      </c>
      <c r="B43" s="22" t="s">
        <v>18</v>
      </c>
      <c r="C43" s="7">
        <v>5870</v>
      </c>
      <c r="D43" s="7">
        <v>1884</v>
      </c>
      <c r="E43" s="7">
        <v>5280</v>
      </c>
      <c r="F43" s="23">
        <f>SUM(C43:E43)</f>
        <v>13034</v>
      </c>
    </row>
    <row r="44" spans="1:6" ht="12">
      <c r="A44" s="36"/>
      <c r="B44" s="22" t="s">
        <v>0</v>
      </c>
      <c r="C44" s="7">
        <f>SUM(C43)</f>
        <v>5870</v>
      </c>
      <c r="D44" s="7">
        <f>SUM(D43)</f>
        <v>1884</v>
      </c>
      <c r="E44" s="7">
        <f>SUM(E43)</f>
        <v>5280</v>
      </c>
      <c r="F44" s="23">
        <f>SUM(F43)</f>
        <v>13034</v>
      </c>
    </row>
    <row r="45" spans="1:6" ht="12">
      <c r="A45" s="4"/>
      <c r="B45" s="6"/>
      <c r="C45" s="8"/>
      <c r="D45" s="8"/>
      <c r="E45" s="8"/>
      <c r="F45" s="1"/>
    </row>
    <row r="46" spans="1:6" ht="12">
      <c r="A46" s="32" t="s">
        <v>6</v>
      </c>
      <c r="B46" s="22" t="s">
        <v>14</v>
      </c>
      <c r="C46" s="7">
        <v>1</v>
      </c>
      <c r="D46" s="7"/>
      <c r="E46" s="7">
        <v>192</v>
      </c>
      <c r="F46" s="23">
        <f>SUM(C46:E46)</f>
        <v>193</v>
      </c>
    </row>
    <row r="47" spans="1:6" ht="12">
      <c r="A47" s="32"/>
      <c r="B47" s="22" t="s">
        <v>7</v>
      </c>
      <c r="C47" s="7">
        <v>7</v>
      </c>
      <c r="D47" s="7">
        <v>11</v>
      </c>
      <c r="E47" s="7">
        <v>24540</v>
      </c>
      <c r="F47" s="23">
        <f aca="true" t="shared" si="2" ref="F47:F53">SUM(C47:E47)</f>
        <v>24558</v>
      </c>
    </row>
    <row r="48" spans="1:6" ht="12">
      <c r="A48" s="32"/>
      <c r="B48" s="22" t="s">
        <v>8</v>
      </c>
      <c r="C48" s="7"/>
      <c r="D48" s="7"/>
      <c r="E48" s="7">
        <v>28214</v>
      </c>
      <c r="F48" s="23">
        <f t="shared" si="2"/>
        <v>28214</v>
      </c>
    </row>
    <row r="49" spans="1:6" ht="12">
      <c r="A49" s="32"/>
      <c r="B49" s="22" t="s">
        <v>22</v>
      </c>
      <c r="C49" s="7"/>
      <c r="D49" s="7"/>
      <c r="E49" s="7">
        <v>2425</v>
      </c>
      <c r="F49" s="23">
        <f t="shared" si="2"/>
        <v>2425</v>
      </c>
    </row>
    <row r="50" spans="1:6" ht="12">
      <c r="A50" s="32"/>
      <c r="B50" s="22" t="s">
        <v>9</v>
      </c>
      <c r="C50" s="7">
        <v>16</v>
      </c>
      <c r="D50" s="7">
        <v>27</v>
      </c>
      <c r="E50" s="7">
        <v>69525</v>
      </c>
      <c r="F50" s="23">
        <f t="shared" si="2"/>
        <v>69568</v>
      </c>
    </row>
    <row r="51" spans="1:6" ht="12">
      <c r="A51" s="32"/>
      <c r="B51" s="22" t="s">
        <v>10</v>
      </c>
      <c r="C51" s="7"/>
      <c r="D51" s="7"/>
      <c r="E51" s="7">
        <v>259</v>
      </c>
      <c r="F51" s="23">
        <f t="shared" si="2"/>
        <v>259</v>
      </c>
    </row>
    <row r="52" spans="1:6" ht="12">
      <c r="A52" s="32"/>
      <c r="B52" s="22" t="s">
        <v>17</v>
      </c>
      <c r="C52" s="7"/>
      <c r="D52" s="7"/>
      <c r="E52" s="7">
        <v>12</v>
      </c>
      <c r="F52" s="23">
        <f t="shared" si="2"/>
        <v>12</v>
      </c>
    </row>
    <row r="53" spans="1:6" ht="12">
      <c r="A53" s="32"/>
      <c r="B53" s="22" t="s">
        <v>19</v>
      </c>
      <c r="C53" s="7">
        <v>19</v>
      </c>
      <c r="D53" s="7">
        <v>1</v>
      </c>
      <c r="E53" s="7">
        <v>99906</v>
      </c>
      <c r="F53" s="23">
        <f t="shared" si="2"/>
        <v>99926</v>
      </c>
    </row>
    <row r="54" spans="1:6" ht="12">
      <c r="A54" s="32"/>
      <c r="B54" s="22" t="s">
        <v>0</v>
      </c>
      <c r="C54" s="7">
        <f>SUM(C46:C53)</f>
        <v>43</v>
      </c>
      <c r="D54" s="7">
        <f>SUM(D46:D53)</f>
        <v>39</v>
      </c>
      <c r="E54" s="7">
        <f>SUM(E46:E53)</f>
        <v>225073</v>
      </c>
      <c r="F54" s="23">
        <f>SUM(F46:F53)</f>
        <v>225155</v>
      </c>
    </row>
    <row r="55" spans="1:6" ht="12">
      <c r="A55" s="9"/>
      <c r="B55" s="6"/>
      <c r="C55" s="8"/>
      <c r="D55" s="8"/>
      <c r="E55" s="8"/>
      <c r="F55" s="1"/>
    </row>
    <row r="56" spans="1:6" ht="12">
      <c r="A56" s="33" t="s">
        <v>0</v>
      </c>
      <c r="B56" s="33"/>
      <c r="C56" s="23">
        <f>C44+C54</f>
        <v>5913</v>
      </c>
      <c r="D56" s="23">
        <f>D44+D54</f>
        <v>1923</v>
      </c>
      <c r="E56" s="23">
        <f>E44+E54</f>
        <v>230353</v>
      </c>
      <c r="F56" s="23">
        <f>F44+F54</f>
        <v>238189</v>
      </c>
    </row>
    <row r="57" spans="1:6" ht="12">
      <c r="A57" s="17"/>
      <c r="B57" s="18"/>
      <c r="C57" s="18"/>
      <c r="D57" s="18"/>
      <c r="E57" s="18"/>
      <c r="F57" s="19"/>
    </row>
    <row r="58" spans="1:6" ht="12">
      <c r="A58" s="17"/>
      <c r="B58" s="18"/>
      <c r="C58" s="18"/>
      <c r="D58" s="18"/>
      <c r="E58" s="18"/>
      <c r="F58" s="19"/>
    </row>
    <row r="59" spans="1:10" ht="12.75">
      <c r="A59" s="17"/>
      <c r="B59" s="18"/>
      <c r="C59" s="18"/>
      <c r="D59" s="18"/>
      <c r="E59" s="18"/>
      <c r="F59" s="19"/>
      <c r="J59" s="16"/>
    </row>
    <row r="60" spans="1:6" ht="36">
      <c r="A60" s="31">
        <v>2015</v>
      </c>
      <c r="B60" s="31"/>
      <c r="C60" s="20" t="s">
        <v>2</v>
      </c>
      <c r="D60" s="20" t="s">
        <v>20</v>
      </c>
      <c r="E60" s="20" t="s">
        <v>3</v>
      </c>
      <c r="F60" s="21" t="s">
        <v>0</v>
      </c>
    </row>
    <row r="61" spans="1:6" ht="12">
      <c r="A61" s="4"/>
      <c r="B61" s="4"/>
      <c r="C61" s="4"/>
      <c r="D61" s="4"/>
      <c r="E61" s="4"/>
      <c r="F61" s="5"/>
    </row>
    <row r="62" spans="1:6" ht="12">
      <c r="A62" s="34" t="s">
        <v>4</v>
      </c>
      <c r="B62" s="22" t="s">
        <v>18</v>
      </c>
      <c r="C62" s="7">
        <v>4248</v>
      </c>
      <c r="D62" s="7">
        <v>1639</v>
      </c>
      <c r="E62" s="7">
        <v>5190</v>
      </c>
      <c r="F62" s="23">
        <f>SUM(C62:E62)</f>
        <v>11077</v>
      </c>
    </row>
    <row r="63" spans="1:6" ht="12">
      <c r="A63" s="36"/>
      <c r="B63" s="22" t="s">
        <v>0</v>
      </c>
      <c r="C63" s="7">
        <f>C62</f>
        <v>4248</v>
      </c>
      <c r="D63" s="7">
        <f>D62</f>
        <v>1639</v>
      </c>
      <c r="E63" s="7">
        <f>E62</f>
        <v>5190</v>
      </c>
      <c r="F63" s="23">
        <f>F62</f>
        <v>11077</v>
      </c>
    </row>
    <row r="64" spans="1:6" ht="12">
      <c r="A64" s="4"/>
      <c r="B64" s="6"/>
      <c r="C64" s="8"/>
      <c r="D64" s="8"/>
      <c r="E64" s="8"/>
      <c r="F64" s="1"/>
    </row>
    <row r="65" spans="1:7" ht="12">
      <c r="A65" s="32" t="s">
        <v>6</v>
      </c>
      <c r="B65" s="22" t="s">
        <v>14</v>
      </c>
      <c r="C65" s="7"/>
      <c r="D65" s="7"/>
      <c r="E65" s="7">
        <v>220</v>
      </c>
      <c r="F65" s="23">
        <f>SUM(C65:E65)</f>
        <v>220</v>
      </c>
      <c r="G65" s="15"/>
    </row>
    <row r="66" spans="1:7" ht="12">
      <c r="A66" s="32"/>
      <c r="B66" s="22" t="s">
        <v>7</v>
      </c>
      <c r="C66" s="7">
        <v>5</v>
      </c>
      <c r="D66" s="7">
        <v>7</v>
      </c>
      <c r="E66" s="7">
        <v>20829</v>
      </c>
      <c r="F66" s="23">
        <f aca="true" t="shared" si="3" ref="F66:F73">SUM(C66:E66)</f>
        <v>20841</v>
      </c>
      <c r="G66" s="15"/>
    </row>
    <row r="67" spans="1:7" ht="12">
      <c r="A67" s="32"/>
      <c r="B67" s="22" t="s">
        <v>8</v>
      </c>
      <c r="C67" s="7"/>
      <c r="D67" s="7"/>
      <c r="E67" s="7">
        <v>27087</v>
      </c>
      <c r="F67" s="23">
        <f t="shared" si="3"/>
        <v>27087</v>
      </c>
      <c r="G67" s="15"/>
    </row>
    <row r="68" spans="1:7" ht="12">
      <c r="A68" s="32"/>
      <c r="B68" s="22" t="s">
        <v>22</v>
      </c>
      <c r="C68" s="7"/>
      <c r="D68" s="7"/>
      <c r="E68" s="7">
        <v>19</v>
      </c>
      <c r="F68" s="23">
        <f t="shared" si="3"/>
        <v>19</v>
      </c>
      <c r="G68" s="15"/>
    </row>
    <row r="69" spans="1:7" ht="12">
      <c r="A69" s="32"/>
      <c r="B69" s="22" t="s">
        <v>9</v>
      </c>
      <c r="C69" s="7">
        <v>14</v>
      </c>
      <c r="D69" s="7">
        <v>26</v>
      </c>
      <c r="E69" s="7">
        <v>66424</v>
      </c>
      <c r="F69" s="23">
        <f t="shared" si="3"/>
        <v>66464</v>
      </c>
      <c r="G69" s="15"/>
    </row>
    <row r="70" spans="1:7" ht="12">
      <c r="A70" s="32"/>
      <c r="B70" s="22" t="s">
        <v>10</v>
      </c>
      <c r="C70" s="7"/>
      <c r="D70" s="7"/>
      <c r="E70" s="7">
        <v>320</v>
      </c>
      <c r="F70" s="23">
        <f t="shared" si="3"/>
        <v>320</v>
      </c>
      <c r="G70" s="15"/>
    </row>
    <row r="71" spans="1:7" ht="12">
      <c r="A71" s="32"/>
      <c r="B71" s="22" t="s">
        <v>17</v>
      </c>
      <c r="C71" s="7"/>
      <c r="D71" s="7"/>
      <c r="E71" s="7">
        <v>6</v>
      </c>
      <c r="F71" s="23">
        <f t="shared" si="3"/>
        <v>6</v>
      </c>
      <c r="G71" s="15"/>
    </row>
    <row r="72" spans="1:7" ht="12">
      <c r="A72" s="32"/>
      <c r="B72" s="22" t="s">
        <v>19</v>
      </c>
      <c r="C72" s="7">
        <v>16</v>
      </c>
      <c r="D72" s="7">
        <v>1</v>
      </c>
      <c r="E72" s="7">
        <v>97438</v>
      </c>
      <c r="F72" s="23">
        <f t="shared" si="3"/>
        <v>97455</v>
      </c>
      <c r="G72" s="15"/>
    </row>
    <row r="73" spans="1:7" ht="12">
      <c r="A73" s="32"/>
      <c r="B73" s="22" t="s">
        <v>0</v>
      </c>
      <c r="C73" s="7">
        <f>SUM(C65:C72)</f>
        <v>35</v>
      </c>
      <c r="D73" s="7">
        <f>SUM(D65:D72)</f>
        <v>34</v>
      </c>
      <c r="E73" s="7">
        <f>SUM(E65:E72)</f>
        <v>212343</v>
      </c>
      <c r="F73" s="23">
        <f t="shared" si="3"/>
        <v>212412</v>
      </c>
      <c r="G73" s="15"/>
    </row>
    <row r="74" spans="1:7" ht="12">
      <c r="A74" s="9"/>
      <c r="B74" s="6"/>
      <c r="C74" s="8"/>
      <c r="D74" s="8"/>
      <c r="E74" s="8"/>
      <c r="F74" s="1"/>
      <c r="G74" s="15"/>
    </row>
    <row r="75" spans="1:7" ht="12">
      <c r="A75" s="33" t="s">
        <v>0</v>
      </c>
      <c r="B75" s="33"/>
      <c r="C75" s="23">
        <f>C63+C73</f>
        <v>4283</v>
      </c>
      <c r="D75" s="23">
        <f>D63+D73</f>
        <v>1673</v>
      </c>
      <c r="E75" s="23">
        <f>E63+E73</f>
        <v>217533</v>
      </c>
      <c r="F75" s="23">
        <f>F63+F73</f>
        <v>223489</v>
      </c>
      <c r="G75" s="15"/>
    </row>
    <row r="76" ht="12">
      <c r="G76" s="15"/>
    </row>
    <row r="77" spans="1:7" ht="12">
      <c r="A77" s="2"/>
      <c r="G77" s="15"/>
    </row>
    <row r="78" ht="12">
      <c r="G78" s="15"/>
    </row>
    <row r="79" spans="1:7" ht="36">
      <c r="A79" s="31">
        <v>2014</v>
      </c>
      <c r="B79" s="31"/>
      <c r="C79" s="20" t="s">
        <v>2</v>
      </c>
      <c r="D79" s="20" t="s">
        <v>20</v>
      </c>
      <c r="E79" s="20" t="s">
        <v>3</v>
      </c>
      <c r="F79" s="21" t="s">
        <v>0</v>
      </c>
      <c r="G79" s="15"/>
    </row>
    <row r="80" spans="1:7" ht="12">
      <c r="A80" s="4"/>
      <c r="B80" s="4"/>
      <c r="C80" s="4"/>
      <c r="D80" s="4"/>
      <c r="E80" s="4"/>
      <c r="F80" s="5"/>
      <c r="G80" s="15"/>
    </row>
    <row r="81" spans="1:7" ht="12">
      <c r="A81" s="34" t="s">
        <v>4</v>
      </c>
      <c r="B81" s="22" t="s">
        <v>18</v>
      </c>
      <c r="C81" s="7">
        <v>4705</v>
      </c>
      <c r="D81" s="7">
        <v>2592</v>
      </c>
      <c r="E81" s="7">
        <v>4420</v>
      </c>
      <c r="F81" s="23">
        <v>11717</v>
      </c>
      <c r="G81" s="15"/>
    </row>
    <row r="82" spans="1:6" ht="12">
      <c r="A82" s="36"/>
      <c r="B82" s="22" t="s">
        <v>0</v>
      </c>
      <c r="C82" s="7">
        <f>C81</f>
        <v>4705</v>
      </c>
      <c r="D82" s="7">
        <f>D81</f>
        <v>2592</v>
      </c>
      <c r="E82" s="7">
        <f>E81</f>
        <v>4420</v>
      </c>
      <c r="F82" s="23">
        <f>F81</f>
        <v>11717</v>
      </c>
    </row>
    <row r="83" spans="1:6" ht="12">
      <c r="A83" s="4"/>
      <c r="B83" s="6"/>
      <c r="C83" s="8"/>
      <c r="D83" s="8"/>
      <c r="E83" s="8"/>
      <c r="F83" s="1"/>
    </row>
    <row r="84" spans="1:6" ht="12">
      <c r="A84" s="32" t="s">
        <v>6</v>
      </c>
      <c r="B84" s="22" t="s">
        <v>14</v>
      </c>
      <c r="C84" s="7"/>
      <c r="D84" s="7"/>
      <c r="E84" s="7">
        <v>228</v>
      </c>
      <c r="F84" s="23">
        <v>228</v>
      </c>
    </row>
    <row r="85" spans="1:6" ht="12">
      <c r="A85" s="32"/>
      <c r="B85" s="22" t="s">
        <v>7</v>
      </c>
      <c r="C85" s="7">
        <v>10</v>
      </c>
      <c r="D85" s="7">
        <v>13</v>
      </c>
      <c r="E85" s="7">
        <v>18977</v>
      </c>
      <c r="F85" s="23">
        <v>19000</v>
      </c>
    </row>
    <row r="86" spans="1:9" ht="12">
      <c r="A86" s="32"/>
      <c r="B86" s="22" t="s">
        <v>8</v>
      </c>
      <c r="C86" s="7"/>
      <c r="D86" s="7"/>
      <c r="E86" s="7">
        <v>25070</v>
      </c>
      <c r="F86" s="23">
        <v>25070</v>
      </c>
      <c r="I86" s="12"/>
    </row>
    <row r="87" spans="1:6" ht="12">
      <c r="A87" s="32"/>
      <c r="B87" s="22" t="s">
        <v>9</v>
      </c>
      <c r="C87" s="7">
        <v>16</v>
      </c>
      <c r="D87" s="7">
        <v>43</v>
      </c>
      <c r="E87" s="7">
        <v>69263</v>
      </c>
      <c r="F87" s="23">
        <v>69322</v>
      </c>
    </row>
    <row r="88" spans="1:6" ht="12">
      <c r="A88" s="32"/>
      <c r="B88" s="22" t="s">
        <v>10</v>
      </c>
      <c r="C88" s="7"/>
      <c r="D88" s="7"/>
      <c r="E88" s="7">
        <v>358</v>
      </c>
      <c r="F88" s="23">
        <v>358</v>
      </c>
    </row>
    <row r="89" spans="1:6" ht="12">
      <c r="A89" s="32"/>
      <c r="B89" s="22" t="s">
        <v>17</v>
      </c>
      <c r="C89" s="7"/>
      <c r="D89" s="7"/>
      <c r="E89" s="7">
        <v>5</v>
      </c>
      <c r="F89" s="23">
        <v>5</v>
      </c>
    </row>
    <row r="90" spans="1:6" ht="12">
      <c r="A90" s="32"/>
      <c r="B90" s="22" t="s">
        <v>19</v>
      </c>
      <c r="C90" s="7">
        <v>17</v>
      </c>
      <c r="D90" s="7">
        <v>3</v>
      </c>
      <c r="E90" s="7">
        <v>92619</v>
      </c>
      <c r="F90" s="23">
        <v>92639</v>
      </c>
    </row>
    <row r="91" spans="1:6" ht="12">
      <c r="A91" s="32"/>
      <c r="B91" s="22" t="s">
        <v>0</v>
      </c>
      <c r="C91" s="7">
        <v>43</v>
      </c>
      <c r="D91" s="7">
        <v>59</v>
      </c>
      <c r="E91" s="7">
        <v>206520</v>
      </c>
      <c r="F91" s="23">
        <v>206622</v>
      </c>
    </row>
    <row r="92" spans="1:6" ht="12">
      <c r="A92" s="9"/>
      <c r="B92" s="6"/>
      <c r="C92" s="8"/>
      <c r="D92" s="8"/>
      <c r="E92" s="8"/>
      <c r="F92" s="1"/>
    </row>
    <row r="93" spans="1:6" ht="12">
      <c r="A93" s="33" t="s">
        <v>0</v>
      </c>
      <c r="B93" s="33"/>
      <c r="C93" s="23">
        <v>4748</v>
      </c>
      <c r="D93" s="23">
        <v>2651</v>
      </c>
      <c r="E93" s="23">
        <v>210940</v>
      </c>
      <c r="F93" s="23">
        <v>218339</v>
      </c>
    </row>
    <row r="95" ht="12">
      <c r="A95" s="2"/>
    </row>
    <row r="97" spans="1:6" ht="36">
      <c r="A97" s="31">
        <v>2013</v>
      </c>
      <c r="B97" s="31"/>
      <c r="C97" s="20" t="s">
        <v>2</v>
      </c>
      <c r="D97" s="20" t="s">
        <v>21</v>
      </c>
      <c r="E97" s="20" t="s">
        <v>3</v>
      </c>
      <c r="F97" s="21" t="s">
        <v>0</v>
      </c>
    </row>
    <row r="98" spans="1:6" ht="12">
      <c r="A98" s="4"/>
      <c r="B98" s="4"/>
      <c r="C98" s="4"/>
      <c r="D98" s="4"/>
      <c r="E98" s="4"/>
      <c r="F98" s="5"/>
    </row>
    <row r="99" spans="1:6" ht="12">
      <c r="A99" s="34" t="s">
        <v>4</v>
      </c>
      <c r="B99" s="22" t="s">
        <v>5</v>
      </c>
      <c r="C99" s="7">
        <v>1472</v>
      </c>
      <c r="D99" s="7">
        <v>2351</v>
      </c>
      <c r="E99" s="7">
        <v>839</v>
      </c>
      <c r="F99" s="23">
        <f>SUM(C99:E99)</f>
        <v>4662</v>
      </c>
    </row>
    <row r="100" spans="1:6" ht="12">
      <c r="A100" s="35"/>
      <c r="B100" s="22" t="s">
        <v>18</v>
      </c>
      <c r="C100" s="7">
        <v>3244</v>
      </c>
      <c r="D100" s="7">
        <v>6475</v>
      </c>
      <c r="E100" s="7">
        <v>2530</v>
      </c>
      <c r="F100" s="23">
        <f>SUM(C100:E100)</f>
        <v>12249</v>
      </c>
    </row>
    <row r="101" spans="1:6" ht="12">
      <c r="A101" s="36"/>
      <c r="B101" s="22" t="s">
        <v>0</v>
      </c>
      <c r="C101" s="7">
        <f>SUM(C99:C100)</f>
        <v>4716</v>
      </c>
      <c r="D101" s="7">
        <f>SUM(D99:D100)</f>
        <v>8826</v>
      </c>
      <c r="E101" s="7">
        <f>SUM(E99:E100)</f>
        <v>3369</v>
      </c>
      <c r="F101" s="23">
        <f>SUM(C101:E101)</f>
        <v>16911</v>
      </c>
    </row>
    <row r="102" spans="1:6" ht="12">
      <c r="A102" s="4"/>
      <c r="B102" s="6"/>
      <c r="C102" s="8"/>
      <c r="D102" s="8"/>
      <c r="E102" s="8"/>
      <c r="F102" s="1"/>
    </row>
    <row r="103" spans="1:6" ht="12">
      <c r="A103" s="32" t="s">
        <v>6</v>
      </c>
      <c r="B103" s="22" t="s">
        <v>14</v>
      </c>
      <c r="C103" s="7"/>
      <c r="D103" s="7"/>
      <c r="E103" s="7">
        <v>251</v>
      </c>
      <c r="F103" s="23">
        <f>SUM(C103:E103)</f>
        <v>251</v>
      </c>
    </row>
    <row r="104" spans="1:6" ht="12">
      <c r="A104" s="32"/>
      <c r="B104" s="22" t="s">
        <v>7</v>
      </c>
      <c r="C104" s="7">
        <v>7</v>
      </c>
      <c r="D104" s="7">
        <v>14</v>
      </c>
      <c r="E104" s="7">
        <v>17144</v>
      </c>
      <c r="F104" s="23">
        <f aca="true" t="shared" si="4" ref="F104:F109">SUM(C104:E104)</f>
        <v>17165</v>
      </c>
    </row>
    <row r="105" spans="1:6" ht="12">
      <c r="A105" s="32"/>
      <c r="B105" s="22" t="s">
        <v>8</v>
      </c>
      <c r="C105" s="7"/>
      <c r="D105" s="7"/>
      <c r="E105" s="7">
        <v>24702</v>
      </c>
      <c r="F105" s="23">
        <f t="shared" si="4"/>
        <v>24702</v>
      </c>
    </row>
    <row r="106" spans="1:6" ht="12">
      <c r="A106" s="32"/>
      <c r="B106" s="22" t="s">
        <v>9</v>
      </c>
      <c r="C106" s="7">
        <v>11</v>
      </c>
      <c r="D106" s="7">
        <v>197</v>
      </c>
      <c r="E106" s="7">
        <v>69220</v>
      </c>
      <c r="F106" s="23">
        <f t="shared" si="4"/>
        <v>69428</v>
      </c>
    </row>
    <row r="107" spans="1:6" ht="12">
      <c r="A107" s="32"/>
      <c r="B107" s="22" t="s">
        <v>10</v>
      </c>
      <c r="C107" s="7"/>
      <c r="D107" s="7"/>
      <c r="E107" s="7">
        <v>298</v>
      </c>
      <c r="F107" s="23">
        <f t="shared" si="4"/>
        <v>298</v>
      </c>
    </row>
    <row r="108" spans="1:6" ht="12">
      <c r="A108" s="32"/>
      <c r="B108" s="22" t="s">
        <v>17</v>
      </c>
      <c r="C108" s="7"/>
      <c r="D108" s="7"/>
      <c r="E108" s="7">
        <v>6</v>
      </c>
      <c r="F108" s="23">
        <f t="shared" si="4"/>
        <v>6</v>
      </c>
    </row>
    <row r="109" spans="1:6" ht="12">
      <c r="A109" s="32"/>
      <c r="B109" s="22" t="s">
        <v>19</v>
      </c>
      <c r="C109" s="7">
        <v>14</v>
      </c>
      <c r="D109" s="7">
        <v>1</v>
      </c>
      <c r="E109" s="7">
        <v>90403</v>
      </c>
      <c r="F109" s="23">
        <f t="shared" si="4"/>
        <v>90418</v>
      </c>
    </row>
    <row r="110" spans="1:6" ht="12">
      <c r="A110" s="32"/>
      <c r="B110" s="22" t="s">
        <v>0</v>
      </c>
      <c r="C110" s="7">
        <f>SUM(C103:C109)</f>
        <v>32</v>
      </c>
      <c r="D110" s="7">
        <f>SUM(D103:D109)</f>
        <v>212</v>
      </c>
      <c r="E110" s="7">
        <f>SUM(E103:E109)</f>
        <v>202024</v>
      </c>
      <c r="F110" s="23">
        <f>SUM(C110:E110)</f>
        <v>202268</v>
      </c>
    </row>
    <row r="111" spans="1:6" ht="12">
      <c r="A111" s="9"/>
      <c r="B111" s="6"/>
      <c r="C111" s="8"/>
      <c r="D111" s="8"/>
      <c r="E111" s="8"/>
      <c r="F111" s="1"/>
    </row>
    <row r="112" spans="1:6" ht="12">
      <c r="A112" s="33" t="s">
        <v>0</v>
      </c>
      <c r="B112" s="33"/>
      <c r="C112" s="23">
        <f>C101+C110</f>
        <v>4748</v>
      </c>
      <c r="D112" s="23">
        <f>D101+D110</f>
        <v>9038</v>
      </c>
      <c r="E112" s="23">
        <f>E101+E110</f>
        <v>205393</v>
      </c>
      <c r="F112" s="23">
        <f>F101+F110</f>
        <v>219179</v>
      </c>
    </row>
    <row r="113" spans="1:6" ht="12">
      <c r="A113" s="13"/>
      <c r="B113" s="14"/>
      <c r="C113" s="14"/>
      <c r="D113" s="14"/>
      <c r="E113" s="14"/>
      <c r="F113" s="14"/>
    </row>
    <row r="115" spans="1:6" ht="36">
      <c r="A115" s="31">
        <v>2012</v>
      </c>
      <c r="B115" s="31"/>
      <c r="C115" s="20" t="s">
        <v>2</v>
      </c>
      <c r="D115" s="20" t="s">
        <v>20</v>
      </c>
      <c r="E115" s="20" t="s">
        <v>3</v>
      </c>
      <c r="F115" s="21" t="s">
        <v>0</v>
      </c>
    </row>
    <row r="116" spans="1:6" s="6" customFormat="1" ht="12">
      <c r="A116" s="4"/>
      <c r="B116" s="4"/>
      <c r="C116" s="4"/>
      <c r="D116" s="4"/>
      <c r="E116" s="4"/>
      <c r="F116" s="5"/>
    </row>
    <row r="117" spans="1:6" ht="12">
      <c r="A117" s="34" t="s">
        <v>4</v>
      </c>
      <c r="B117" s="22" t="s">
        <v>5</v>
      </c>
      <c r="C117" s="7">
        <v>4552</v>
      </c>
      <c r="D117" s="7">
        <v>8503</v>
      </c>
      <c r="E117" s="7">
        <v>2786</v>
      </c>
      <c r="F117" s="23">
        <v>15841</v>
      </c>
    </row>
    <row r="118" spans="1:6" s="6" customFormat="1" ht="12">
      <c r="A118" s="35"/>
      <c r="B118" s="22" t="s">
        <v>18</v>
      </c>
      <c r="C118" s="7">
        <v>84</v>
      </c>
      <c r="D118" s="7">
        <v>392</v>
      </c>
      <c r="E118" s="7">
        <v>106</v>
      </c>
      <c r="F118" s="23">
        <v>582</v>
      </c>
    </row>
    <row r="119" spans="1:6" ht="12">
      <c r="A119" s="36"/>
      <c r="B119" s="22" t="s">
        <v>0</v>
      </c>
      <c r="C119" s="7">
        <v>4636</v>
      </c>
      <c r="D119" s="7">
        <v>8895</v>
      </c>
      <c r="E119" s="7">
        <v>2892</v>
      </c>
      <c r="F119" s="23">
        <v>16423</v>
      </c>
    </row>
    <row r="120" spans="1:6" ht="12">
      <c r="A120" s="20"/>
      <c r="B120" s="22"/>
      <c r="C120" s="8"/>
      <c r="D120" s="8"/>
      <c r="E120" s="8"/>
      <c r="F120" s="23"/>
    </row>
    <row r="121" spans="1:6" ht="12">
      <c r="A121" s="32" t="s">
        <v>6</v>
      </c>
      <c r="B121" s="22" t="s">
        <v>14</v>
      </c>
      <c r="C121" s="7"/>
      <c r="D121" s="7"/>
      <c r="E121" s="7">
        <v>285</v>
      </c>
      <c r="F121" s="23">
        <v>285</v>
      </c>
    </row>
    <row r="122" spans="1:6" ht="12">
      <c r="A122" s="32"/>
      <c r="B122" s="22" t="s">
        <v>7</v>
      </c>
      <c r="C122" s="7">
        <v>17</v>
      </c>
      <c r="D122" s="7">
        <v>22</v>
      </c>
      <c r="E122" s="7">
        <v>17376</v>
      </c>
      <c r="F122" s="23">
        <v>17415</v>
      </c>
    </row>
    <row r="123" spans="1:6" ht="12">
      <c r="A123" s="32"/>
      <c r="B123" s="22" t="s">
        <v>8</v>
      </c>
      <c r="C123" s="7"/>
      <c r="D123" s="7"/>
      <c r="E123" s="7">
        <v>25224</v>
      </c>
      <c r="F123" s="23">
        <v>25224</v>
      </c>
    </row>
    <row r="124" spans="1:6" ht="12">
      <c r="A124" s="32"/>
      <c r="B124" s="22" t="s">
        <v>9</v>
      </c>
      <c r="C124" s="7">
        <v>31</v>
      </c>
      <c r="D124" s="7">
        <v>340</v>
      </c>
      <c r="E124" s="7">
        <v>62940</v>
      </c>
      <c r="F124" s="23">
        <v>63311</v>
      </c>
    </row>
    <row r="125" spans="1:6" ht="12">
      <c r="A125" s="32"/>
      <c r="B125" s="22" t="s">
        <v>10</v>
      </c>
      <c r="C125" s="7"/>
      <c r="D125" s="7"/>
      <c r="E125" s="7">
        <v>226</v>
      </c>
      <c r="F125" s="23">
        <v>226</v>
      </c>
    </row>
    <row r="126" spans="1:6" ht="12">
      <c r="A126" s="32"/>
      <c r="B126" s="22" t="s">
        <v>17</v>
      </c>
      <c r="C126" s="7"/>
      <c r="D126" s="7"/>
      <c r="E126" s="7">
        <v>5</v>
      </c>
      <c r="F126" s="23">
        <v>5</v>
      </c>
    </row>
    <row r="127" spans="1:6" s="6" customFormat="1" ht="12">
      <c r="A127" s="32"/>
      <c r="B127" s="22" t="s">
        <v>19</v>
      </c>
      <c r="C127" s="7">
        <v>7</v>
      </c>
      <c r="D127" s="7">
        <v>4</v>
      </c>
      <c r="E127" s="7">
        <v>84172</v>
      </c>
      <c r="F127" s="23">
        <v>84183</v>
      </c>
    </row>
    <row r="128" spans="1:6" ht="12">
      <c r="A128" s="32"/>
      <c r="B128" s="22" t="s">
        <v>0</v>
      </c>
      <c r="C128" s="7">
        <v>55</v>
      </c>
      <c r="D128" s="7">
        <v>366</v>
      </c>
      <c r="E128" s="7">
        <v>190228</v>
      </c>
      <c r="F128" s="23">
        <v>190649</v>
      </c>
    </row>
    <row r="129" spans="1:6" ht="12">
      <c r="A129" s="9"/>
      <c r="B129" s="6"/>
      <c r="C129" s="8"/>
      <c r="D129" s="8"/>
      <c r="E129" s="8"/>
      <c r="F129" s="1"/>
    </row>
    <row r="130" spans="1:6" ht="12">
      <c r="A130" s="33" t="s">
        <v>0</v>
      </c>
      <c r="B130" s="33"/>
      <c r="C130" s="23">
        <v>4691</v>
      </c>
      <c r="D130" s="23">
        <v>9261</v>
      </c>
      <c r="E130" s="23">
        <v>193120</v>
      </c>
      <c r="F130" s="23">
        <v>207072</v>
      </c>
    </row>
    <row r="131" spans="1:6" s="6" customFormat="1" ht="12">
      <c r="A131" s="10"/>
      <c r="B131" s="3"/>
      <c r="C131" s="3"/>
      <c r="D131" s="3"/>
      <c r="E131" s="3"/>
      <c r="F131" s="3"/>
    </row>
    <row r="132" spans="1:6" ht="36">
      <c r="A132" s="31">
        <v>2011</v>
      </c>
      <c r="B132" s="31"/>
      <c r="C132" s="20" t="s">
        <v>2</v>
      </c>
      <c r="D132" s="20" t="s">
        <v>21</v>
      </c>
      <c r="E132" s="20" t="s">
        <v>3</v>
      </c>
      <c r="F132" s="21" t="s">
        <v>0</v>
      </c>
    </row>
    <row r="133" spans="1:6" s="6" customFormat="1" ht="12">
      <c r="A133" s="4"/>
      <c r="B133" s="4"/>
      <c r="C133" s="4"/>
      <c r="D133" s="4"/>
      <c r="E133" s="4"/>
      <c r="F133" s="5"/>
    </row>
    <row r="134" spans="1:6" ht="24">
      <c r="A134" s="20" t="s">
        <v>4</v>
      </c>
      <c r="B134" s="22" t="s">
        <v>5</v>
      </c>
      <c r="C134" s="7">
        <v>3815</v>
      </c>
      <c r="D134" s="7">
        <v>7265</v>
      </c>
      <c r="E134" s="7">
        <v>2241</v>
      </c>
      <c r="F134" s="23">
        <v>13321</v>
      </c>
    </row>
    <row r="135" spans="1:6" ht="12">
      <c r="A135" s="4"/>
      <c r="B135" s="6"/>
      <c r="C135" s="8"/>
      <c r="D135" s="8"/>
      <c r="E135" s="8"/>
      <c r="F135" s="1"/>
    </row>
    <row r="136" spans="1:6" ht="12">
      <c r="A136" s="32" t="s">
        <v>6</v>
      </c>
      <c r="B136" s="22" t="s">
        <v>14</v>
      </c>
      <c r="C136" s="7"/>
      <c r="D136" s="7"/>
      <c r="E136" s="7">
        <v>289</v>
      </c>
      <c r="F136" s="23">
        <v>289</v>
      </c>
    </row>
    <row r="137" spans="1:6" ht="12">
      <c r="A137" s="32"/>
      <c r="B137" s="22" t="s">
        <v>7</v>
      </c>
      <c r="C137" s="7">
        <v>41</v>
      </c>
      <c r="D137" s="7">
        <v>6</v>
      </c>
      <c r="E137" s="7">
        <v>16500</v>
      </c>
      <c r="F137" s="23">
        <v>16547</v>
      </c>
    </row>
    <row r="138" spans="1:6" ht="12">
      <c r="A138" s="32"/>
      <c r="B138" s="22" t="s">
        <v>8</v>
      </c>
      <c r="C138" s="7"/>
      <c r="D138" s="7"/>
      <c r="E138" s="7">
        <v>23409</v>
      </c>
      <c r="F138" s="23">
        <v>23409</v>
      </c>
    </row>
    <row r="139" spans="1:6" ht="12">
      <c r="A139" s="32"/>
      <c r="B139" s="22" t="s">
        <v>9</v>
      </c>
      <c r="C139" s="7">
        <v>12</v>
      </c>
      <c r="D139" s="7">
        <v>380</v>
      </c>
      <c r="E139" s="7">
        <v>61562</v>
      </c>
      <c r="F139" s="23">
        <v>61954</v>
      </c>
    </row>
    <row r="140" spans="1:6" ht="12">
      <c r="A140" s="32"/>
      <c r="B140" s="22" t="s">
        <v>10</v>
      </c>
      <c r="C140" s="7"/>
      <c r="D140" s="7"/>
      <c r="E140" s="7">
        <v>233</v>
      </c>
      <c r="F140" s="23">
        <v>233</v>
      </c>
    </row>
    <row r="141" spans="1:6" s="6" customFormat="1" ht="12">
      <c r="A141" s="32"/>
      <c r="B141" s="22" t="s">
        <v>17</v>
      </c>
      <c r="C141" s="7"/>
      <c r="D141" s="7"/>
      <c r="E141" s="7">
        <v>7</v>
      </c>
      <c r="F141" s="23">
        <v>7</v>
      </c>
    </row>
    <row r="142" spans="1:6" ht="12">
      <c r="A142" s="32"/>
      <c r="B142" s="22" t="s">
        <v>15</v>
      </c>
      <c r="C142" s="7">
        <v>4</v>
      </c>
      <c r="D142" s="7">
        <v>9</v>
      </c>
      <c r="E142" s="7">
        <v>88813</v>
      </c>
      <c r="F142" s="23">
        <v>88826</v>
      </c>
    </row>
    <row r="143" spans="1:6" ht="12">
      <c r="A143" s="32"/>
      <c r="B143" s="22" t="s">
        <v>0</v>
      </c>
      <c r="C143" s="7">
        <v>57</v>
      </c>
      <c r="D143" s="7">
        <v>395</v>
      </c>
      <c r="E143" s="7">
        <v>190813</v>
      </c>
      <c r="F143" s="23">
        <v>191265</v>
      </c>
    </row>
    <row r="144" spans="1:6" ht="12">
      <c r="A144" s="9"/>
      <c r="B144" s="6"/>
      <c r="C144" s="8"/>
      <c r="D144" s="8"/>
      <c r="E144" s="8"/>
      <c r="F144" s="1"/>
    </row>
    <row r="145" spans="1:6" s="6" customFormat="1" ht="12">
      <c r="A145" s="33" t="s">
        <v>0</v>
      </c>
      <c r="B145" s="33"/>
      <c r="C145" s="23">
        <v>3872</v>
      </c>
      <c r="D145" s="23">
        <v>7660</v>
      </c>
      <c r="E145" s="23">
        <v>193031</v>
      </c>
      <c r="F145" s="23">
        <v>204586</v>
      </c>
    </row>
    <row r="147" spans="1:6" s="6" customFormat="1" ht="36">
      <c r="A147" s="31">
        <v>2010</v>
      </c>
      <c r="B147" s="31"/>
      <c r="C147" s="20" t="s">
        <v>2</v>
      </c>
      <c r="D147" s="20" t="s">
        <v>21</v>
      </c>
      <c r="E147" s="20" t="s">
        <v>3</v>
      </c>
      <c r="F147" s="21" t="s">
        <v>0</v>
      </c>
    </row>
    <row r="148" spans="1:6" ht="12">
      <c r="A148" s="4"/>
      <c r="B148" s="4"/>
      <c r="C148" s="4"/>
      <c r="D148" s="4"/>
      <c r="E148" s="4"/>
      <c r="F148" s="5"/>
    </row>
    <row r="149" spans="1:6" ht="24">
      <c r="A149" s="20" t="s">
        <v>4</v>
      </c>
      <c r="B149" s="22" t="s">
        <v>5</v>
      </c>
      <c r="C149" s="7">
        <v>3937</v>
      </c>
      <c r="D149" s="7">
        <v>6970</v>
      </c>
      <c r="E149" s="7">
        <v>2084</v>
      </c>
      <c r="F149" s="23">
        <v>12991</v>
      </c>
    </row>
    <row r="150" spans="1:6" ht="12">
      <c r="A150" s="4"/>
      <c r="B150" s="6"/>
      <c r="C150" s="8"/>
      <c r="D150" s="8"/>
      <c r="E150" s="8"/>
      <c r="F150" s="1"/>
    </row>
    <row r="151" spans="1:6" ht="12">
      <c r="A151" s="32" t="s">
        <v>6</v>
      </c>
      <c r="B151" s="22" t="s">
        <v>14</v>
      </c>
      <c r="C151" s="7"/>
      <c r="D151" s="7"/>
      <c r="E151" s="7">
        <v>319</v>
      </c>
      <c r="F151" s="23">
        <v>319</v>
      </c>
    </row>
    <row r="152" spans="1:6" ht="12">
      <c r="A152" s="32"/>
      <c r="B152" s="22" t="s">
        <v>7</v>
      </c>
      <c r="C152" s="7">
        <v>29</v>
      </c>
      <c r="D152" s="7">
        <v>17</v>
      </c>
      <c r="E152" s="7">
        <v>17515</v>
      </c>
      <c r="F152" s="23">
        <v>17561</v>
      </c>
    </row>
    <row r="153" spans="1:6" ht="12">
      <c r="A153" s="32"/>
      <c r="B153" s="22" t="s">
        <v>8</v>
      </c>
      <c r="C153" s="7"/>
      <c r="D153" s="7"/>
      <c r="E153" s="7">
        <v>24257</v>
      </c>
      <c r="F153" s="23">
        <v>24257</v>
      </c>
    </row>
    <row r="154" spans="1:6" s="6" customFormat="1" ht="12">
      <c r="A154" s="32"/>
      <c r="B154" s="22" t="s">
        <v>9</v>
      </c>
      <c r="C154" s="7">
        <v>27</v>
      </c>
      <c r="D154" s="7">
        <v>454</v>
      </c>
      <c r="E154" s="7">
        <v>63507</v>
      </c>
      <c r="F154" s="23">
        <v>63988</v>
      </c>
    </row>
    <row r="155" spans="1:6" ht="12">
      <c r="A155" s="32"/>
      <c r="B155" s="22" t="s">
        <v>10</v>
      </c>
      <c r="C155" s="7"/>
      <c r="D155" s="7"/>
      <c r="E155" s="7">
        <v>333</v>
      </c>
      <c r="F155" s="23">
        <v>333</v>
      </c>
    </row>
    <row r="156" spans="1:6" ht="12">
      <c r="A156" s="32"/>
      <c r="B156" s="22" t="s">
        <v>17</v>
      </c>
      <c r="C156" s="7"/>
      <c r="D156" s="7"/>
      <c r="E156" s="7">
        <v>3</v>
      </c>
      <c r="F156" s="23">
        <v>3</v>
      </c>
    </row>
    <row r="157" spans="1:6" ht="12">
      <c r="A157" s="32"/>
      <c r="B157" s="22" t="s">
        <v>15</v>
      </c>
      <c r="C157" s="7">
        <v>6</v>
      </c>
      <c r="D157" s="7">
        <v>7</v>
      </c>
      <c r="E157" s="7">
        <v>88517</v>
      </c>
      <c r="F157" s="23">
        <v>88530</v>
      </c>
    </row>
    <row r="158" spans="1:6" s="6" customFormat="1" ht="12">
      <c r="A158" s="32"/>
      <c r="B158" s="22" t="s">
        <v>0</v>
      </c>
      <c r="C158" s="7">
        <v>62</v>
      </c>
      <c r="D158" s="7">
        <v>478</v>
      </c>
      <c r="E158" s="7">
        <v>194451</v>
      </c>
      <c r="F158" s="23">
        <v>194991</v>
      </c>
    </row>
    <row r="159" spans="1:6" ht="12">
      <c r="A159" s="9"/>
      <c r="B159" s="6"/>
      <c r="C159" s="8"/>
      <c r="D159" s="8"/>
      <c r="E159" s="8"/>
      <c r="F159" s="1"/>
    </row>
    <row r="160" spans="1:6" s="6" customFormat="1" ht="12">
      <c r="A160" s="33" t="s">
        <v>0</v>
      </c>
      <c r="B160" s="33"/>
      <c r="C160" s="23">
        <v>3999</v>
      </c>
      <c r="D160" s="23">
        <v>7448</v>
      </c>
      <c r="E160" s="23">
        <v>196535</v>
      </c>
      <c r="F160" s="23">
        <v>207982</v>
      </c>
    </row>
    <row r="162" spans="1:6" ht="36">
      <c r="A162" s="31">
        <v>2009</v>
      </c>
      <c r="B162" s="31"/>
      <c r="C162" s="20" t="s">
        <v>2</v>
      </c>
      <c r="D162" s="20" t="s">
        <v>21</v>
      </c>
      <c r="E162" s="20" t="s">
        <v>3</v>
      </c>
      <c r="F162" s="21" t="s">
        <v>0</v>
      </c>
    </row>
    <row r="163" spans="1:6" ht="12">
      <c r="A163" s="4"/>
      <c r="B163" s="4"/>
      <c r="C163" s="4"/>
      <c r="D163" s="4"/>
      <c r="E163" s="4"/>
      <c r="F163" s="5"/>
    </row>
    <row r="164" spans="1:6" ht="24">
      <c r="A164" s="20" t="s">
        <v>4</v>
      </c>
      <c r="B164" s="22" t="s">
        <v>5</v>
      </c>
      <c r="C164" s="7">
        <v>3891</v>
      </c>
      <c r="D164" s="7">
        <v>6069</v>
      </c>
      <c r="E164" s="7">
        <v>1854</v>
      </c>
      <c r="F164" s="23">
        <v>11814</v>
      </c>
    </row>
    <row r="165" spans="1:6" ht="12">
      <c r="A165" s="4"/>
      <c r="B165" s="6"/>
      <c r="C165" s="8"/>
      <c r="D165" s="8"/>
      <c r="E165" s="8"/>
      <c r="F165" s="1"/>
    </row>
    <row r="166" spans="1:6" ht="12">
      <c r="A166" s="32" t="s">
        <v>6</v>
      </c>
      <c r="B166" s="22" t="s">
        <v>14</v>
      </c>
      <c r="C166" s="7"/>
      <c r="D166" s="7"/>
      <c r="E166" s="7">
        <v>368</v>
      </c>
      <c r="F166" s="23">
        <v>368</v>
      </c>
    </row>
    <row r="167" spans="1:6" s="6" customFormat="1" ht="12">
      <c r="A167" s="32"/>
      <c r="B167" s="22" t="s">
        <v>7</v>
      </c>
      <c r="C167" s="7">
        <v>39</v>
      </c>
      <c r="D167" s="7">
        <v>67</v>
      </c>
      <c r="E167" s="7">
        <v>18911</v>
      </c>
      <c r="F167" s="23">
        <v>19017</v>
      </c>
    </row>
    <row r="168" spans="1:6" ht="12">
      <c r="A168" s="32"/>
      <c r="B168" s="22" t="s">
        <v>8</v>
      </c>
      <c r="C168" s="7"/>
      <c r="D168" s="7"/>
      <c r="E168" s="7">
        <v>25284</v>
      </c>
      <c r="F168" s="23">
        <v>25284</v>
      </c>
    </row>
    <row r="169" spans="1:6" ht="12">
      <c r="A169" s="32"/>
      <c r="B169" s="22" t="s">
        <v>9</v>
      </c>
      <c r="C169" s="7">
        <v>45</v>
      </c>
      <c r="D169" s="7">
        <v>573</v>
      </c>
      <c r="E169" s="7">
        <v>87817</v>
      </c>
      <c r="F169" s="23">
        <v>88435</v>
      </c>
    </row>
    <row r="170" spans="1:6" ht="12">
      <c r="A170" s="32"/>
      <c r="B170" s="22" t="s">
        <v>10</v>
      </c>
      <c r="C170" s="7"/>
      <c r="D170" s="7"/>
      <c r="E170" s="7">
        <v>316</v>
      </c>
      <c r="F170" s="23">
        <v>316</v>
      </c>
    </row>
    <row r="171" spans="1:6" ht="12">
      <c r="A171" s="32"/>
      <c r="B171" s="22" t="s">
        <v>15</v>
      </c>
      <c r="C171" s="7">
        <v>1</v>
      </c>
      <c r="D171" s="7">
        <v>6</v>
      </c>
      <c r="E171" s="7">
        <v>59860</v>
      </c>
      <c r="F171" s="23">
        <v>59867</v>
      </c>
    </row>
    <row r="172" spans="1:6" ht="12">
      <c r="A172" s="32"/>
      <c r="B172" s="22" t="s">
        <v>0</v>
      </c>
      <c r="C172" s="7">
        <v>85</v>
      </c>
      <c r="D172" s="7">
        <v>646</v>
      </c>
      <c r="E172" s="7">
        <v>192556</v>
      </c>
      <c r="F172" s="23">
        <v>193287</v>
      </c>
    </row>
    <row r="173" spans="1:6" ht="12">
      <c r="A173" s="9"/>
      <c r="B173" s="6"/>
      <c r="C173" s="8"/>
      <c r="D173" s="8"/>
      <c r="E173" s="8"/>
      <c r="F173" s="1"/>
    </row>
    <row r="174" spans="1:6" ht="12">
      <c r="A174" s="33" t="s">
        <v>0</v>
      </c>
      <c r="B174" s="33"/>
      <c r="C174" s="23">
        <v>3976</v>
      </c>
      <c r="D174" s="23">
        <v>6715</v>
      </c>
      <c r="E174" s="23">
        <v>194410</v>
      </c>
      <c r="F174" s="23">
        <v>205101</v>
      </c>
    </row>
    <row r="176" spans="1:6" ht="36">
      <c r="A176" s="31">
        <v>2008</v>
      </c>
      <c r="B176" s="31"/>
      <c r="C176" s="20" t="s">
        <v>2</v>
      </c>
      <c r="D176" s="20" t="s">
        <v>21</v>
      </c>
      <c r="E176" s="20" t="s">
        <v>3</v>
      </c>
      <c r="F176" s="21" t="s">
        <v>0</v>
      </c>
    </row>
    <row r="177" spans="1:6" ht="12">
      <c r="A177" s="4"/>
      <c r="B177" s="4"/>
      <c r="C177" s="4"/>
      <c r="D177" s="4"/>
      <c r="E177" s="4"/>
      <c r="F177" s="5"/>
    </row>
    <row r="178" spans="1:6" ht="24">
      <c r="A178" s="20" t="s">
        <v>4</v>
      </c>
      <c r="B178" s="22" t="s">
        <v>5</v>
      </c>
      <c r="C178" s="7">
        <v>4447</v>
      </c>
      <c r="D178" s="7">
        <v>8196</v>
      </c>
      <c r="E178" s="7">
        <v>1678</v>
      </c>
      <c r="F178" s="23">
        <v>14321</v>
      </c>
    </row>
    <row r="179" spans="1:6" ht="12">
      <c r="A179" s="20"/>
      <c r="B179" s="22"/>
      <c r="C179" s="8"/>
      <c r="D179" s="8"/>
      <c r="E179" s="8"/>
      <c r="F179" s="23"/>
    </row>
    <row r="180" spans="1:6" ht="12">
      <c r="A180" s="32" t="s">
        <v>6</v>
      </c>
      <c r="B180" s="22" t="s">
        <v>14</v>
      </c>
      <c r="C180" s="7"/>
      <c r="D180" s="7"/>
      <c r="E180" s="7">
        <v>183</v>
      </c>
      <c r="F180" s="23">
        <v>183</v>
      </c>
    </row>
    <row r="181" spans="1:6" ht="12">
      <c r="A181" s="32"/>
      <c r="B181" s="22" t="s">
        <v>7</v>
      </c>
      <c r="C181" s="7">
        <v>36</v>
      </c>
      <c r="D181" s="7">
        <v>82</v>
      </c>
      <c r="E181" s="7">
        <v>20264</v>
      </c>
      <c r="F181" s="23">
        <v>20382</v>
      </c>
    </row>
    <row r="182" spans="1:6" ht="12">
      <c r="A182" s="32"/>
      <c r="B182" s="22" t="s">
        <v>8</v>
      </c>
      <c r="C182" s="7"/>
      <c r="D182" s="7"/>
      <c r="E182" s="7">
        <v>26133</v>
      </c>
      <c r="F182" s="23">
        <v>26133</v>
      </c>
    </row>
    <row r="183" spans="1:6" ht="12">
      <c r="A183" s="32"/>
      <c r="B183" s="22" t="s">
        <v>9</v>
      </c>
      <c r="C183" s="7">
        <v>45</v>
      </c>
      <c r="D183" s="7">
        <v>1288</v>
      </c>
      <c r="E183" s="7">
        <v>135340</v>
      </c>
      <c r="F183" s="23">
        <v>136673</v>
      </c>
    </row>
    <row r="184" spans="1:6" ht="12">
      <c r="A184" s="32"/>
      <c r="B184" s="22" t="s">
        <v>10</v>
      </c>
      <c r="C184" s="7"/>
      <c r="D184" s="7"/>
      <c r="E184" s="7">
        <v>295</v>
      </c>
      <c r="F184" s="23">
        <v>295</v>
      </c>
    </row>
    <row r="185" spans="1:6" ht="12">
      <c r="A185" s="32"/>
      <c r="B185" s="22" t="s">
        <v>0</v>
      </c>
      <c r="C185" s="7">
        <v>81</v>
      </c>
      <c r="D185" s="7">
        <v>1370</v>
      </c>
      <c r="E185" s="7">
        <v>182215</v>
      </c>
      <c r="F185" s="23">
        <v>183666</v>
      </c>
    </row>
    <row r="186" spans="1:6" ht="12">
      <c r="A186" s="9"/>
      <c r="B186" s="6"/>
      <c r="C186" s="8"/>
      <c r="D186" s="8"/>
      <c r="E186" s="8"/>
      <c r="F186" s="1"/>
    </row>
    <row r="187" spans="1:6" ht="12">
      <c r="A187" s="33" t="s">
        <v>0</v>
      </c>
      <c r="B187" s="33"/>
      <c r="C187" s="23">
        <v>4528</v>
      </c>
      <c r="D187" s="23">
        <v>9566</v>
      </c>
      <c r="E187" s="23">
        <v>183893</v>
      </c>
      <c r="F187" s="23">
        <v>197987</v>
      </c>
    </row>
    <row r="189" spans="1:6" ht="36">
      <c r="A189" s="31">
        <v>2007</v>
      </c>
      <c r="B189" s="31"/>
      <c r="C189" s="20" t="s">
        <v>2</v>
      </c>
      <c r="D189" s="20" t="s">
        <v>21</v>
      </c>
      <c r="E189" s="20" t="s">
        <v>3</v>
      </c>
      <c r="F189" s="21" t="s">
        <v>0</v>
      </c>
    </row>
    <row r="190" spans="1:6" ht="12">
      <c r="A190" s="4"/>
      <c r="B190" s="4"/>
      <c r="C190" s="4"/>
      <c r="D190" s="4"/>
      <c r="E190" s="4"/>
      <c r="F190" s="5"/>
    </row>
    <row r="191" spans="1:6" ht="24">
      <c r="A191" s="20" t="s">
        <v>4</v>
      </c>
      <c r="B191" s="22" t="s">
        <v>5</v>
      </c>
      <c r="C191" s="7">
        <v>4319</v>
      </c>
      <c r="D191" s="7">
        <v>7685</v>
      </c>
      <c r="E191" s="7">
        <v>1400</v>
      </c>
      <c r="F191" s="23">
        <v>13404</v>
      </c>
    </row>
    <row r="192" spans="1:6" ht="12">
      <c r="A192" s="4"/>
      <c r="B192" s="6"/>
      <c r="C192" s="8"/>
      <c r="D192" s="8"/>
      <c r="E192" s="8"/>
      <c r="F192" s="1"/>
    </row>
    <row r="193" spans="1:6" ht="12">
      <c r="A193" s="32" t="s">
        <v>6</v>
      </c>
      <c r="B193" s="22" t="s">
        <v>14</v>
      </c>
      <c r="C193" s="7"/>
      <c r="D193" s="7"/>
      <c r="E193" s="7">
        <v>5</v>
      </c>
      <c r="F193" s="23">
        <v>5</v>
      </c>
    </row>
    <row r="194" spans="1:6" ht="12">
      <c r="A194" s="32"/>
      <c r="B194" s="22" t="s">
        <v>7</v>
      </c>
      <c r="C194" s="7">
        <v>50</v>
      </c>
      <c r="D194" s="7">
        <v>142</v>
      </c>
      <c r="E194" s="7">
        <v>20856</v>
      </c>
      <c r="F194" s="23">
        <v>21048</v>
      </c>
    </row>
    <row r="195" spans="1:6" ht="12">
      <c r="A195" s="32"/>
      <c r="B195" s="22" t="s">
        <v>8</v>
      </c>
      <c r="C195" s="7"/>
      <c r="D195" s="7"/>
      <c r="E195" s="7">
        <v>26635</v>
      </c>
      <c r="F195" s="23">
        <v>26635</v>
      </c>
    </row>
    <row r="196" spans="1:6" ht="12">
      <c r="A196" s="32"/>
      <c r="B196" s="22" t="s">
        <v>9</v>
      </c>
      <c r="C196" s="7">
        <v>62</v>
      </c>
      <c r="D196" s="7">
        <v>1742</v>
      </c>
      <c r="E196" s="7">
        <v>122706</v>
      </c>
      <c r="F196" s="23">
        <v>124510</v>
      </c>
    </row>
    <row r="197" spans="1:6" ht="12">
      <c r="A197" s="32"/>
      <c r="B197" s="22" t="s">
        <v>10</v>
      </c>
      <c r="C197" s="7"/>
      <c r="D197" s="7"/>
      <c r="E197" s="7">
        <v>305</v>
      </c>
      <c r="F197" s="23">
        <v>305</v>
      </c>
    </row>
    <row r="198" spans="1:6" ht="12">
      <c r="A198" s="32"/>
      <c r="B198" s="22" t="s">
        <v>0</v>
      </c>
      <c r="C198" s="7">
        <v>112</v>
      </c>
      <c r="D198" s="7">
        <v>1884</v>
      </c>
      <c r="E198" s="7">
        <v>170507</v>
      </c>
      <c r="F198" s="23">
        <v>172503</v>
      </c>
    </row>
    <row r="199" spans="1:6" ht="12">
      <c r="A199" s="9"/>
      <c r="B199" s="6"/>
      <c r="C199" s="8"/>
      <c r="D199" s="8"/>
      <c r="E199" s="8"/>
      <c r="F199" s="1"/>
    </row>
    <row r="200" spans="1:6" ht="12">
      <c r="A200" s="33" t="s">
        <v>0</v>
      </c>
      <c r="B200" s="33"/>
      <c r="C200" s="23">
        <v>4431</v>
      </c>
      <c r="D200" s="23">
        <v>9569</v>
      </c>
      <c r="E200" s="23">
        <v>171907</v>
      </c>
      <c r="F200" s="23">
        <v>185907</v>
      </c>
    </row>
    <row r="202" spans="1:6" ht="12">
      <c r="A202" s="37" t="s">
        <v>26</v>
      </c>
      <c r="B202" s="38"/>
      <c r="C202" s="38"/>
      <c r="D202" s="38"/>
      <c r="E202" s="38"/>
      <c r="F202" s="39"/>
    </row>
    <row r="203" ht="12">
      <c r="A203" s="11" t="s">
        <v>16</v>
      </c>
    </row>
    <row r="204" ht="12">
      <c r="A204" s="3" t="s">
        <v>11</v>
      </c>
    </row>
    <row r="205" ht="12">
      <c r="A205" s="3" t="s">
        <v>12</v>
      </c>
    </row>
    <row r="206" ht="12">
      <c r="A206" s="3" t="s">
        <v>13</v>
      </c>
    </row>
    <row r="207" ht="12">
      <c r="D207" s="6"/>
    </row>
  </sheetData>
  <sheetProtection/>
  <mergeCells count="45">
    <mergeCell ref="A1:F1"/>
    <mergeCell ref="A79:B79"/>
    <mergeCell ref="A4:B4"/>
    <mergeCell ref="A6:A7"/>
    <mergeCell ref="A9:A17"/>
    <mergeCell ref="A19:B19"/>
    <mergeCell ref="A22:B22"/>
    <mergeCell ref="A24:A25"/>
    <mergeCell ref="A27:A35"/>
    <mergeCell ref="A37:B37"/>
    <mergeCell ref="A41:B41"/>
    <mergeCell ref="A43:A44"/>
    <mergeCell ref="A46:A54"/>
    <mergeCell ref="A56:B56"/>
    <mergeCell ref="A202:F202"/>
    <mergeCell ref="A193:A198"/>
    <mergeCell ref="A200:B200"/>
    <mergeCell ref="A166:A172"/>
    <mergeCell ref="A174:B174"/>
    <mergeCell ref="A180:A185"/>
    <mergeCell ref="A187:B187"/>
    <mergeCell ref="A60:B60"/>
    <mergeCell ref="A145:B145"/>
    <mergeCell ref="A99:A101"/>
    <mergeCell ref="A103:A110"/>
    <mergeCell ref="A112:B112"/>
    <mergeCell ref="A75:B75"/>
    <mergeCell ref="A62:A63"/>
    <mergeCell ref="A136:A143"/>
    <mergeCell ref="A84:A91"/>
    <mergeCell ref="A93:B93"/>
    <mergeCell ref="A97:B97"/>
    <mergeCell ref="A160:B160"/>
    <mergeCell ref="A81:A82"/>
    <mergeCell ref="A65:A73"/>
    <mergeCell ref="A189:B189"/>
    <mergeCell ref="A115:B115"/>
    <mergeCell ref="A121:A128"/>
    <mergeCell ref="A130:B130"/>
    <mergeCell ref="A117:A119"/>
    <mergeCell ref="A147:B147"/>
    <mergeCell ref="A151:A158"/>
    <mergeCell ref="A132:B132"/>
    <mergeCell ref="A162:B162"/>
    <mergeCell ref="A176:B176"/>
  </mergeCells>
  <printOptions horizontalCentered="1"/>
  <pageMargins left="0.3937007874015748" right="0.3937007874015748" top="0.3937007874015748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2015-07-09T08:25:15Z</dcterms:created>
  <dcterms:modified xsi:type="dcterms:W3CDTF">2020-01-17T16:27:44Z</dcterms:modified>
  <cp:category/>
  <cp:version/>
  <cp:contentType/>
  <cp:contentStatus/>
</cp:coreProperties>
</file>