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0" windowWidth="6720" windowHeight="11760" activeTab="0"/>
  </bookViews>
  <sheets>
    <sheet name="pensionnés militaires et civils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<sst xmlns="http://schemas.openxmlformats.org/spreadsheetml/2006/main" count="16" uniqueCount="12">
  <si>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Militaires</t>
  </si>
  <si>
    <t>Civils</t>
  </si>
  <si>
    <r>
      <t xml:space="preserve">effectifs de pensionnés </t>
    </r>
    <r>
      <rPr>
        <b/>
        <sz val="10"/>
        <rFont val="Calibri"/>
        <family val="2"/>
      </rPr>
      <t>ayants droit</t>
    </r>
  </si>
  <si>
    <t>ensemble des ayants droit</t>
  </si>
  <si>
    <t>effectifs de pensionnés ayants droit et ayants cause</t>
  </si>
  <si>
    <t>ensemble des pensionnés</t>
  </si>
  <si>
    <t>ensemble des ayants cause</t>
  </si>
  <si>
    <r>
      <rPr>
        <b/>
        <i/>
        <sz val="10"/>
        <rFont val="Calibri"/>
        <family val="2"/>
      </rPr>
      <t>remarque</t>
    </r>
    <r>
      <rPr>
        <sz val="10"/>
        <rFont val="Calibri"/>
        <family val="2"/>
      </rPr>
      <t xml:space="preserve"> : les bilans sociaux depuis 2015 ne font pas apparaître les AD et AC de la gendarmerie (néanmoins, ces effectifs ont pu être ajoutés pour conserver un périmètre constant)</t>
    </r>
  </si>
  <si>
    <t>effectifs de pensionnés ayants cause</t>
  </si>
  <si>
    <t>(en effectifs physiques)</t>
  </si>
  <si>
    <t>Evolution des effectifs de pensionnés ayants droit et ayants cause sur 22 ans</t>
  </si>
  <si>
    <r>
      <t>Champ</t>
    </r>
    <r>
      <rPr>
        <i/>
        <sz val="10"/>
        <rFont val="Calibri"/>
        <family val="2"/>
      </rPr>
      <t xml:space="preserve"> :</t>
    </r>
    <r>
      <rPr>
        <sz val="10"/>
        <rFont val="Calibri"/>
        <family val="2"/>
      </rPr>
      <t xml:space="preserve"> ensemble des ayants droit et ayants cause qui ont perçu une pension au 31/12 de chaque année entre 2001 et 2022, y compris gendarmerie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</si>
</sst>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/>
    </xf>
    <xf numFmtId="0" fontId="5" fillId="0" borderId="0" xfId="0" applyFont="1" applyAlignment="1">
      <alignment/>
    </xf>
    <xf numFmtId="3" fontId="2" fillId="35" borderId="1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pane xSplit="1" topLeftCell="I1" activePane="topRight" state="frozen"/>
      <selection pane="topLeft" activeCell="A1" sqref="A1"/>
      <selection pane="topRight" activeCell="T22" sqref="T22"/>
    </sheetView>
  </sheetViews>
  <sheetFormatPr defaultColWidth="11.421875" defaultRowHeight="12.75"/>
  <cols>
    <col min="1" max="1" width="43.421875" style="1" customWidth="1"/>
    <col min="2" max="2" width="10.140625" style="1" customWidth="1"/>
    <col min="3" max="16384" width="11.421875" style="1" customWidth="1"/>
  </cols>
  <sheetData>
    <row r="1" s="2" customFormat="1" ht="15">
      <c r="A1" s="2" t="s">
        <v>10</v>
      </c>
    </row>
    <row r="2" ht="12.75">
      <c r="A2" s="1" t="s">
        <v>9</v>
      </c>
    </row>
    <row r="4" spans="1:23" ht="12.75">
      <c r="A4" s="3" t="s">
        <v>2</v>
      </c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  <c r="W4" s="20">
        <v>2022</v>
      </c>
    </row>
    <row r="5" spans="1:23" ht="12.75">
      <c r="A5" s="4" t="s">
        <v>0</v>
      </c>
      <c r="B5" s="7">
        <v>350277</v>
      </c>
      <c r="C5" s="7">
        <v>352527</v>
      </c>
      <c r="D5" s="7">
        <v>354595</v>
      </c>
      <c r="E5" s="7">
        <v>358822</v>
      </c>
      <c r="F5" s="7">
        <v>358580</v>
      </c>
      <c r="G5" s="7">
        <v>359785</v>
      </c>
      <c r="H5" s="7">
        <v>384291</v>
      </c>
      <c r="I5" s="7">
        <v>386232</v>
      </c>
      <c r="J5" s="7">
        <v>389077</v>
      </c>
      <c r="K5" s="7">
        <v>392779</v>
      </c>
      <c r="L5" s="7">
        <v>395460</v>
      </c>
      <c r="M5" s="7">
        <v>396623</v>
      </c>
      <c r="N5" s="15">
        <v>397798</v>
      </c>
      <c r="O5" s="15">
        <v>400066</v>
      </c>
      <c r="P5" s="15">
        <f>325882+74919</f>
        <v>400801</v>
      </c>
      <c r="Q5" s="15">
        <v>399219</v>
      </c>
      <c r="R5" s="15">
        <v>397349</v>
      </c>
      <c r="S5" s="15">
        <v>391964</v>
      </c>
      <c r="T5" s="15">
        <v>395527</v>
      </c>
      <c r="U5" s="15">
        <v>397527</v>
      </c>
      <c r="V5" s="15">
        <v>398780</v>
      </c>
      <c r="W5" s="16">
        <v>395518</v>
      </c>
    </row>
    <row r="6" spans="1:23" ht="12.75">
      <c r="A6" s="5" t="s">
        <v>1</v>
      </c>
      <c r="B6" s="8">
        <v>86092</v>
      </c>
      <c r="C6" s="8">
        <v>85078</v>
      </c>
      <c r="D6" s="8">
        <v>84257</v>
      </c>
      <c r="E6" s="8">
        <v>86125</v>
      </c>
      <c r="F6" s="8">
        <v>85603</v>
      </c>
      <c r="G6" s="8">
        <v>85667</v>
      </c>
      <c r="H6" s="8">
        <v>86068</v>
      </c>
      <c r="I6" s="8">
        <v>86938</v>
      </c>
      <c r="J6" s="8">
        <v>87163</v>
      </c>
      <c r="K6" s="8">
        <v>87443</v>
      </c>
      <c r="L6" s="8">
        <v>87973</v>
      </c>
      <c r="M6" s="8">
        <v>87925</v>
      </c>
      <c r="N6" s="16">
        <v>88287</v>
      </c>
      <c r="O6" s="16">
        <v>88482</v>
      </c>
      <c r="P6" s="16">
        <v>88393</v>
      </c>
      <c r="Q6" s="16">
        <v>88690</v>
      </c>
      <c r="R6" s="16">
        <v>88787</v>
      </c>
      <c r="S6" s="16">
        <v>90711</v>
      </c>
      <c r="T6" s="16">
        <v>90174</v>
      </c>
      <c r="U6" s="16">
        <v>90836</v>
      </c>
      <c r="V6" s="16">
        <v>90538</v>
      </c>
      <c r="W6" s="16">
        <v>90210</v>
      </c>
    </row>
    <row r="7" spans="1:23" ht="12.75">
      <c r="A7" s="6" t="s">
        <v>3</v>
      </c>
      <c r="B7" s="9">
        <f>SUM(B5:B6)</f>
        <v>436369</v>
      </c>
      <c r="C7" s="9">
        <f aca="true" t="shared" si="0" ref="C7:L7">SUM(C5:C6)</f>
        <v>437605</v>
      </c>
      <c r="D7" s="9">
        <f t="shared" si="0"/>
        <v>438852</v>
      </c>
      <c r="E7" s="9">
        <f t="shared" si="0"/>
        <v>444947</v>
      </c>
      <c r="F7" s="9">
        <f t="shared" si="0"/>
        <v>444183</v>
      </c>
      <c r="G7" s="9">
        <f t="shared" si="0"/>
        <v>445452</v>
      </c>
      <c r="H7" s="9">
        <f t="shared" si="0"/>
        <v>470359</v>
      </c>
      <c r="I7" s="9">
        <f t="shared" si="0"/>
        <v>473170</v>
      </c>
      <c r="J7" s="9">
        <f t="shared" si="0"/>
        <v>476240</v>
      </c>
      <c r="K7" s="9">
        <f t="shared" si="0"/>
        <v>480222</v>
      </c>
      <c r="L7" s="9">
        <f t="shared" si="0"/>
        <v>483433</v>
      </c>
      <c r="M7" s="9">
        <f aca="true" t="shared" si="1" ref="M7:R7">SUM(M5:M6)</f>
        <v>484548</v>
      </c>
      <c r="N7" s="17">
        <f t="shared" si="1"/>
        <v>486085</v>
      </c>
      <c r="O7" s="17">
        <f t="shared" si="1"/>
        <v>488548</v>
      </c>
      <c r="P7" s="17">
        <f t="shared" si="1"/>
        <v>489194</v>
      </c>
      <c r="Q7" s="17">
        <f t="shared" si="1"/>
        <v>487909</v>
      </c>
      <c r="R7" s="17">
        <f t="shared" si="1"/>
        <v>486136</v>
      </c>
      <c r="S7" s="17">
        <v>482675</v>
      </c>
      <c r="T7" s="17">
        <f>T5+T6</f>
        <v>485701</v>
      </c>
      <c r="U7" s="17">
        <v>488363</v>
      </c>
      <c r="V7" s="17">
        <f>SUM(V5:V6)</f>
        <v>489318</v>
      </c>
      <c r="W7" s="17">
        <f>SUM(W5:W6)</f>
        <v>485728</v>
      </c>
    </row>
    <row r="9" spans="1:23" ht="12.75">
      <c r="A9" s="3" t="s">
        <v>8</v>
      </c>
      <c r="B9" s="3">
        <v>2001</v>
      </c>
      <c r="C9" s="3">
        <v>2002</v>
      </c>
      <c r="D9" s="3">
        <v>2003</v>
      </c>
      <c r="E9" s="3">
        <v>2004</v>
      </c>
      <c r="F9" s="3">
        <v>2005</v>
      </c>
      <c r="G9" s="3">
        <v>2006</v>
      </c>
      <c r="H9" s="3">
        <v>2007</v>
      </c>
      <c r="I9" s="3">
        <v>2008</v>
      </c>
      <c r="J9" s="3">
        <v>2009</v>
      </c>
      <c r="K9" s="3">
        <v>2010</v>
      </c>
      <c r="L9" s="3">
        <v>2011</v>
      </c>
      <c r="M9" s="3">
        <v>2012</v>
      </c>
      <c r="N9" s="3">
        <v>2013</v>
      </c>
      <c r="O9" s="3">
        <v>2014</v>
      </c>
      <c r="P9" s="3">
        <v>2015</v>
      </c>
      <c r="Q9" s="3">
        <v>2016</v>
      </c>
      <c r="R9" s="3">
        <v>2017</v>
      </c>
      <c r="S9" s="3">
        <v>2018</v>
      </c>
      <c r="T9" s="3">
        <v>2019</v>
      </c>
      <c r="U9" s="3">
        <v>2020</v>
      </c>
      <c r="V9" s="3">
        <v>2021</v>
      </c>
      <c r="W9" s="20">
        <v>2022</v>
      </c>
    </row>
    <row r="10" spans="1:23" ht="12.75">
      <c r="A10" s="4" t="s">
        <v>0</v>
      </c>
      <c r="B10" s="7">
        <v>157591</v>
      </c>
      <c r="C10" s="7">
        <v>155842</v>
      </c>
      <c r="D10" s="7">
        <v>156333</v>
      </c>
      <c r="E10" s="7">
        <v>157799</v>
      </c>
      <c r="F10" s="7">
        <v>154406</v>
      </c>
      <c r="G10" s="7">
        <v>154082</v>
      </c>
      <c r="H10" s="7">
        <v>182724</v>
      </c>
      <c r="I10" s="7">
        <v>181778</v>
      </c>
      <c r="J10" s="7">
        <v>181210</v>
      </c>
      <c r="K10" s="7">
        <v>180326</v>
      </c>
      <c r="L10" s="7">
        <v>179291</v>
      </c>
      <c r="M10" s="7">
        <v>178103</v>
      </c>
      <c r="N10" s="15">
        <v>176792</v>
      </c>
      <c r="O10" s="15">
        <v>175645</v>
      </c>
      <c r="P10" s="15">
        <f>140804+32911</f>
        <v>173715</v>
      </c>
      <c r="Q10" s="15">
        <v>172803</v>
      </c>
      <c r="R10" s="15">
        <v>171795</v>
      </c>
      <c r="S10" s="15">
        <v>158774</v>
      </c>
      <c r="T10" s="15">
        <v>156439</v>
      </c>
      <c r="U10" s="15">
        <v>154215</v>
      </c>
      <c r="V10" s="15">
        <v>155409</v>
      </c>
      <c r="W10" s="16">
        <v>144690</v>
      </c>
    </row>
    <row r="11" spans="1:23" ht="12.75">
      <c r="A11" s="5" t="s">
        <v>1</v>
      </c>
      <c r="B11" s="8">
        <v>41084</v>
      </c>
      <c r="C11" s="8">
        <v>40804</v>
      </c>
      <c r="D11" s="8">
        <v>40193</v>
      </c>
      <c r="E11" s="8">
        <v>41177</v>
      </c>
      <c r="F11" s="8">
        <v>41196</v>
      </c>
      <c r="G11" s="8">
        <v>40912</v>
      </c>
      <c r="H11" s="8">
        <v>41605</v>
      </c>
      <c r="I11" s="8">
        <v>41424</v>
      </c>
      <c r="J11" s="8">
        <v>41290</v>
      </c>
      <c r="K11" s="8">
        <v>40969</v>
      </c>
      <c r="L11" s="8">
        <v>40665</v>
      </c>
      <c r="M11" s="8">
        <v>40279</v>
      </c>
      <c r="N11" s="16">
        <v>39765</v>
      </c>
      <c r="O11" s="16">
        <v>39310</v>
      </c>
      <c r="P11" s="16">
        <v>38723</v>
      </c>
      <c r="Q11" s="16">
        <v>38117</v>
      </c>
      <c r="R11" s="16">
        <v>37417</v>
      </c>
      <c r="S11" s="16">
        <v>36044</v>
      </c>
      <c r="T11" s="16">
        <v>35262</v>
      </c>
      <c r="U11" s="16">
        <v>35922</v>
      </c>
      <c r="V11" s="16">
        <v>35449</v>
      </c>
      <c r="W11" s="16">
        <v>32560</v>
      </c>
    </row>
    <row r="12" spans="1:23" ht="12.75">
      <c r="A12" s="6" t="s">
        <v>6</v>
      </c>
      <c r="B12" s="9">
        <v>198675</v>
      </c>
      <c r="C12" s="9">
        <v>196646</v>
      </c>
      <c r="D12" s="9">
        <v>196526</v>
      </c>
      <c r="E12" s="9">
        <v>198976</v>
      </c>
      <c r="F12" s="9">
        <v>195602</v>
      </c>
      <c r="G12" s="9">
        <v>194994</v>
      </c>
      <c r="H12" s="9">
        <v>224329</v>
      </c>
      <c r="I12" s="9">
        <v>223202</v>
      </c>
      <c r="J12" s="9">
        <v>222500</v>
      </c>
      <c r="K12" s="9">
        <v>221295</v>
      </c>
      <c r="L12" s="9">
        <v>221295</v>
      </c>
      <c r="M12" s="9">
        <v>221295</v>
      </c>
      <c r="N12" s="17">
        <f>N10+N11</f>
        <v>216557</v>
      </c>
      <c r="O12" s="17">
        <f>O10+O11</f>
        <v>214955</v>
      </c>
      <c r="P12" s="17">
        <f>P10+P11</f>
        <v>212438</v>
      </c>
      <c r="Q12" s="17">
        <f>Q10+Q11</f>
        <v>210920</v>
      </c>
      <c r="R12" s="17">
        <f>R10+R11</f>
        <v>209212</v>
      </c>
      <c r="S12" s="17">
        <v>194818</v>
      </c>
      <c r="T12" s="17">
        <f>T10+T11</f>
        <v>191701</v>
      </c>
      <c r="U12" s="17">
        <v>190137</v>
      </c>
      <c r="V12" s="17">
        <f>SUM(V10:V11)</f>
        <v>190858</v>
      </c>
      <c r="W12" s="17">
        <f>SUM(W10:W11)</f>
        <v>177250</v>
      </c>
    </row>
    <row r="14" spans="1:23" ht="12.75">
      <c r="A14" s="12" t="s">
        <v>4</v>
      </c>
      <c r="B14" s="13">
        <v>2001</v>
      </c>
      <c r="C14" s="13">
        <v>2002</v>
      </c>
      <c r="D14" s="13">
        <v>2003</v>
      </c>
      <c r="E14" s="13">
        <v>2004</v>
      </c>
      <c r="F14" s="13">
        <v>2005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>
        <v>2016</v>
      </c>
      <c r="R14" s="13">
        <v>2017</v>
      </c>
      <c r="S14" s="13">
        <v>2018</v>
      </c>
      <c r="T14" s="13">
        <v>2019</v>
      </c>
      <c r="U14" s="13">
        <v>2020</v>
      </c>
      <c r="V14" s="13">
        <v>2021</v>
      </c>
      <c r="W14" s="21">
        <v>2022</v>
      </c>
    </row>
    <row r="15" spans="1:23" ht="12.75">
      <c r="A15" s="4" t="s">
        <v>0</v>
      </c>
      <c r="B15" s="7">
        <v>507868</v>
      </c>
      <c r="C15" s="7">
        <v>508369</v>
      </c>
      <c r="D15" s="7">
        <v>510928</v>
      </c>
      <c r="E15" s="7">
        <v>516621</v>
      </c>
      <c r="F15" s="7">
        <v>512986</v>
      </c>
      <c r="G15" s="7">
        <v>513867</v>
      </c>
      <c r="H15" s="7">
        <v>567015</v>
      </c>
      <c r="I15" s="7">
        <v>568010</v>
      </c>
      <c r="J15" s="7">
        <v>570287</v>
      </c>
      <c r="K15" s="7">
        <v>573105</v>
      </c>
      <c r="L15" s="7">
        <f aca="true" t="shared" si="2" ref="L15:N16">L5+L10</f>
        <v>574751</v>
      </c>
      <c r="M15" s="7">
        <f t="shared" si="2"/>
        <v>574726</v>
      </c>
      <c r="N15" s="15">
        <f t="shared" si="2"/>
        <v>574590</v>
      </c>
      <c r="O15" s="15">
        <f aca="true" t="shared" si="3" ref="O15:R16">O5+O10</f>
        <v>575711</v>
      </c>
      <c r="P15" s="15">
        <f t="shared" si="3"/>
        <v>574516</v>
      </c>
      <c r="Q15" s="15">
        <f t="shared" si="3"/>
        <v>572022</v>
      </c>
      <c r="R15" s="15">
        <f t="shared" si="3"/>
        <v>569144</v>
      </c>
      <c r="S15" s="15">
        <v>550738</v>
      </c>
      <c r="T15" s="15">
        <f>T5+T10</f>
        <v>551966</v>
      </c>
      <c r="U15" s="15">
        <v>551742</v>
      </c>
      <c r="V15" s="15">
        <f>V5+V10</f>
        <v>554189</v>
      </c>
      <c r="W15" s="16">
        <v>540208</v>
      </c>
    </row>
    <row r="16" spans="1:23" ht="12.75">
      <c r="A16" s="10" t="s">
        <v>1</v>
      </c>
      <c r="B16" s="11">
        <v>127176</v>
      </c>
      <c r="C16" s="11">
        <v>125882</v>
      </c>
      <c r="D16" s="11">
        <v>124450</v>
      </c>
      <c r="E16" s="11">
        <v>127302</v>
      </c>
      <c r="F16" s="11">
        <v>126799</v>
      </c>
      <c r="G16" s="11">
        <v>126579</v>
      </c>
      <c r="H16" s="11">
        <v>127673</v>
      </c>
      <c r="I16" s="11">
        <v>128362</v>
      </c>
      <c r="J16" s="11">
        <v>128453</v>
      </c>
      <c r="K16" s="11">
        <v>128412</v>
      </c>
      <c r="L16" s="11">
        <f t="shared" si="2"/>
        <v>128638</v>
      </c>
      <c r="M16" s="11">
        <f t="shared" si="2"/>
        <v>128204</v>
      </c>
      <c r="N16" s="18">
        <f t="shared" si="2"/>
        <v>128052</v>
      </c>
      <c r="O16" s="18">
        <f t="shared" si="3"/>
        <v>127792</v>
      </c>
      <c r="P16" s="18">
        <f t="shared" si="3"/>
        <v>127116</v>
      </c>
      <c r="Q16" s="18">
        <f t="shared" si="3"/>
        <v>126807</v>
      </c>
      <c r="R16" s="18">
        <f t="shared" si="3"/>
        <v>126204</v>
      </c>
      <c r="S16" s="18">
        <v>126755</v>
      </c>
      <c r="T16" s="18">
        <v>125436</v>
      </c>
      <c r="U16" s="18">
        <v>126758</v>
      </c>
      <c r="V16" s="18">
        <f>V6+V11</f>
        <v>125987</v>
      </c>
      <c r="W16" s="16">
        <v>122770</v>
      </c>
    </row>
    <row r="17" spans="1:23" ht="12.75">
      <c r="A17" s="6" t="s">
        <v>5</v>
      </c>
      <c r="B17" s="9">
        <v>635044</v>
      </c>
      <c r="C17" s="9">
        <v>634251</v>
      </c>
      <c r="D17" s="9">
        <v>635378</v>
      </c>
      <c r="E17" s="9">
        <v>643923</v>
      </c>
      <c r="F17" s="9">
        <v>639785</v>
      </c>
      <c r="G17" s="9">
        <v>640446</v>
      </c>
      <c r="H17" s="9">
        <v>694688</v>
      </c>
      <c r="I17" s="9">
        <v>696372</v>
      </c>
      <c r="J17" s="9">
        <v>698740</v>
      </c>
      <c r="K17" s="9">
        <v>701517</v>
      </c>
      <c r="L17" s="9">
        <f aca="true" t="shared" si="4" ref="L17:R17">SUM(L15:L16)</f>
        <v>703389</v>
      </c>
      <c r="M17" s="9">
        <f t="shared" si="4"/>
        <v>702930</v>
      </c>
      <c r="N17" s="17">
        <f t="shared" si="4"/>
        <v>702642</v>
      </c>
      <c r="O17" s="17">
        <f t="shared" si="4"/>
        <v>703503</v>
      </c>
      <c r="P17" s="17">
        <f t="shared" si="4"/>
        <v>701632</v>
      </c>
      <c r="Q17" s="17">
        <f t="shared" si="4"/>
        <v>698829</v>
      </c>
      <c r="R17" s="17">
        <f t="shared" si="4"/>
        <v>695348</v>
      </c>
      <c r="S17" s="17">
        <v>677493</v>
      </c>
      <c r="T17" s="17">
        <f>T15+T16</f>
        <v>677402</v>
      </c>
      <c r="U17" s="17">
        <v>678500</v>
      </c>
      <c r="V17" s="17">
        <f>SUM(V15:V16)</f>
        <v>680176</v>
      </c>
      <c r="W17" s="17">
        <f>SUM(W15:W16)</f>
        <v>662978</v>
      </c>
    </row>
    <row r="19" ht="12.75">
      <c r="A19" s="14" t="s">
        <v>11</v>
      </c>
    </row>
    <row r="20" spans="1:16" ht="12.75">
      <c r="A20" s="1" t="s">
        <v>7</v>
      </c>
      <c r="P20" s="19"/>
    </row>
    <row r="21" ht="12.75">
      <c r="P21" s="19"/>
    </row>
  </sheetData>
  <sheetProtection/>
  <printOptions/>
  <pageMargins left="0.57" right="0.45" top="0.984251969" bottom="0.984251969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Delarue_jp</dc:creator>
  <cp:keywords/>
  <dc:description/>
  <cp:lastModifiedBy>JOUSSEMET Elodie ATTACHE ADMI</cp:lastModifiedBy>
  <cp:lastPrinted>2014-10-01T07:21:11Z</cp:lastPrinted>
  <dcterms:created xsi:type="dcterms:W3CDTF">2011-07-25T12:14:33Z</dcterms:created>
  <dcterms:modified xsi:type="dcterms:W3CDTF">2023-07-21T09:26:39Z</dcterms:modified>
  <cp:category/>
  <cp:version/>
  <cp:contentType/>
  <cp:contentStatus/>
</cp:coreProperties>
</file>