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125" yWindow="660" windowWidth="9495" windowHeight="5730" tabRatio="863"/>
  </bookViews>
  <sheets>
    <sheet name="Fig. 1" sheetId="38830" r:id="rId1"/>
    <sheet name="Fig. 2" sheetId="38835" r:id="rId2"/>
    <sheet name="Fig. 3" sheetId="38834" r:id="rId3"/>
  </sheets>
  <definedNames>
    <definedName name="_xlnm._FilterDatabase" localSheetId="2" hidden="1">'Fig. 3'!#REF!</definedName>
    <definedName name="IMPRIMEVALEUR">#N/A</definedName>
    <definedName name="IMPT17">#N/A</definedName>
    <definedName name="wrn.Effect1." localSheetId="1" hidden="1">{#N/A,#N/A,FALSE,"III.1.1";#N/A,#N/A,FALSE,"III.1.2";#N/A,#N/A,FALSE,"III.1.3"}</definedName>
    <definedName name="wrn.Effect1." hidden="1">{#N/A,#N/A,FALSE,"III.1.1";#N/A,#N/A,FALSE,"III.1.2";#N/A,#N/A,FALSE,"III.1.3"}</definedName>
    <definedName name="wrn.Effect3." localSheetId="1" hidden="1">{#N/A,#N/A,FALSE,"III.3.1";#N/A,#N/A,FALSE,"III.3.2";#N/A,#N/A,FALSE,"III.3.3";#N/A,#N/A,FALSE,"III.3.4"}</definedName>
    <definedName name="wrn.Effect3." hidden="1">{#N/A,#N/A,FALSE,"III.3.1";#N/A,#N/A,FALSE,"III.3.2";#N/A,#N/A,FALSE,"III.3.3";#N/A,#N/A,FALSE,"III.3.4"}</definedName>
    <definedName name="wrn.Effect4." localSheetId="1" hidden="1">{#N/A,#N/A,FALSE,"III.4.1";#N/A,#N/A,FALSE,"III.4.2";#N/A,#N/A,FALSE,"III.4.3";#N/A,#N/A,FALSE,"III.4.4"}</definedName>
    <definedName name="wrn.Effect4." hidden="1">{#N/A,#N/A,FALSE,"III.4.1";#N/A,#N/A,FALSE,"III.4.2";#N/A,#N/A,FALSE,"III.4.3";#N/A,#N/A,FALSE,"III.4.4"}</definedName>
    <definedName name="wrn.Effect5." localSheetId="1" hidden="1">{#N/A,#N/A,FALSE,"III.5.1";#N/A,#N/A,FALSE,"III.5.2";#N/A,#N/A,FALSE,"III.5.3";#N/A,#N/A,FALSE,"Graphiques"}</definedName>
    <definedName name="wrn.Effect5." hidden="1">{#N/A,#N/A,FALSE,"III.5.1";#N/A,#N/A,FALSE,"III.5.2";#N/A,#N/A,FALSE,"III.5.3";#N/A,#N/A,FALSE,"Graphiques"}</definedName>
    <definedName name="wrn.Effect6." localSheetId="1" hidden="1">{#N/A,#N/A,FALSE,"III.6.1";#N/A,#N/A,FALSE,"III.6.2";#N/A,#N/A,FALSE,"III.6.3"}</definedName>
    <definedName name="wrn.Effect6." hidden="1">{#N/A,#N/A,FALSE,"III.6.1";#N/A,#N/A,FALSE,"III.6.2";#N/A,#N/A,FALSE,"III.6.3"}</definedName>
    <definedName name="wrn.Effect7." localSheetId="1" hidden="1">{#N/A,#N/A,FALSE,"III.7.1";#N/A,#N/A,FALSE,"III.7.2";#N/A,#N/A,FALSE,"III.7.3";#N/A,#N/A,FALSE,"III.7.4";#N/A,#N/A,FALSE,"III.7.5";#N/A,#N/A,FALSE,"III.7.6";#N/A,#N/A,FALSE,"GRAPH"}</definedName>
    <definedName name="wrn.Effect7." hidden="1">{#N/A,#N/A,FALSE,"III.7.1";#N/A,#N/A,FALSE,"III.7.2";#N/A,#N/A,FALSE,"III.7.3";#N/A,#N/A,FALSE,"III.7.4";#N/A,#N/A,FALSE,"III.7.5";#N/A,#N/A,FALSE,"III.7.6";#N/A,#N/A,FALSE,"GRAPH"}</definedName>
    <definedName name="_xlnm.Print_Area" localSheetId="0">'Fig. 1'!$A$8:$L$42</definedName>
    <definedName name="_xlnm.Print_Area" localSheetId="1">'Fig. 2'!$A$2:$F$17</definedName>
    <definedName name="_xlnm.Print_Area" localSheetId="2">'Fig. 3'!$A$2:$G$24</definedName>
  </definedNames>
  <calcPr calcId="145621"/>
</workbook>
</file>

<file path=xl/calcChain.xml><?xml version="1.0" encoding="utf-8"?>
<calcChain xmlns="http://schemas.openxmlformats.org/spreadsheetml/2006/main">
  <c r="H4" i="38830" l="1"/>
  <c r="I4" i="38830"/>
  <c r="J4" i="38830"/>
  <c r="K4" i="38830"/>
  <c r="L4" i="38830"/>
  <c r="M4" i="38830"/>
  <c r="N4" i="38830"/>
  <c r="O4" i="38830"/>
  <c r="P4" i="38830"/>
  <c r="Q4" i="38830"/>
  <c r="R4" i="38830"/>
  <c r="S4" i="38830"/>
  <c r="T4" i="38830"/>
  <c r="U4" i="38830"/>
  <c r="V4" i="38830"/>
  <c r="W4" i="38830"/>
  <c r="X4" i="38830"/>
  <c r="Y4" i="38830"/>
  <c r="Z4" i="38830"/>
  <c r="AA4" i="38830"/>
  <c r="AB4" i="38830"/>
  <c r="AC4" i="38830"/>
  <c r="AD4" i="38830"/>
  <c r="G5" i="38830"/>
  <c r="H5" i="38830"/>
  <c r="I5" i="38830"/>
  <c r="J5" i="38830"/>
  <c r="K5" i="38830"/>
  <c r="L5" i="38830"/>
  <c r="M5" i="38830"/>
  <c r="N5" i="38830"/>
  <c r="O5" i="38830"/>
  <c r="P5" i="38830"/>
  <c r="Q5" i="38830"/>
  <c r="R5" i="38830"/>
  <c r="S5" i="38830"/>
  <c r="T5" i="38830"/>
  <c r="U5" i="38830"/>
  <c r="V5" i="38830"/>
  <c r="W5" i="38830"/>
  <c r="X5" i="38830"/>
  <c r="Y5" i="38830"/>
  <c r="Z5" i="38830"/>
  <c r="AA5" i="38830"/>
  <c r="AB5" i="38830"/>
  <c r="AC5" i="38830"/>
  <c r="AD5" i="38830"/>
  <c r="C11" i="38835" l="1"/>
  <c r="C10" i="38835"/>
</calcChain>
</file>

<file path=xl/sharedStrings.xml><?xml version="1.0" encoding="utf-8"?>
<sst xmlns="http://schemas.openxmlformats.org/spreadsheetml/2006/main" count="52" uniqueCount="48">
  <si>
    <t>Allemagne</t>
  </si>
  <si>
    <t>Royaume-Uni</t>
  </si>
  <si>
    <t>Italie</t>
  </si>
  <si>
    <t>France</t>
  </si>
  <si>
    <t>nc</t>
  </si>
  <si>
    <t>Pays</t>
  </si>
  <si>
    <t>En % du PIB</t>
  </si>
  <si>
    <t>Region</t>
  </si>
  <si>
    <t>World total (consistent series)</t>
  </si>
  <si>
    <t>. .</t>
  </si>
  <si>
    <t>2000-2014</t>
  </si>
  <si>
    <t>2014-2015</t>
  </si>
  <si>
    <t>Monde</t>
  </si>
  <si>
    <t>Régions</t>
  </si>
  <si>
    <t>n.c. : non connu.</t>
  </si>
  <si>
    <t>TCAM (%)</t>
  </si>
  <si>
    <t>Taux de croissance relatif (%)</t>
  </si>
  <si>
    <t>Amérique du Nord</t>
  </si>
  <si>
    <t>Europe de l'Est</t>
  </si>
  <si>
    <t>Moyen-orient*</t>
  </si>
  <si>
    <t>Asie et Océanie**</t>
  </si>
  <si>
    <t>* chiffres 2014 et hors Irak, Syrie.</t>
  </si>
  <si>
    <t>Amérique du Sud</t>
  </si>
  <si>
    <t>2000-2015*</t>
  </si>
  <si>
    <t>Chine</t>
  </si>
  <si>
    <t>Russie</t>
  </si>
  <si>
    <t>Arabie Saoudite</t>
  </si>
  <si>
    <t>Inde</t>
  </si>
  <si>
    <t>Japon</t>
  </si>
  <si>
    <t>Corée du Sud</t>
  </si>
  <si>
    <t>Brésil</t>
  </si>
  <si>
    <t>Australie</t>
  </si>
  <si>
    <t>Turquie</t>
  </si>
  <si>
    <t>États-Unis</t>
  </si>
  <si>
    <t>* Taux de Croissance Annuel Moyen.</t>
  </si>
  <si>
    <t>Dépenses 
Mds $ courants</t>
  </si>
  <si>
    <t>Israël</t>
  </si>
  <si>
    <t>Dépenses en 2015, Mds $ constants 2014</t>
  </si>
  <si>
    <t>Europe à 28</t>
  </si>
  <si>
    <t xml:space="preserve">Note : Le SIPRI inclut des dépenses de défense autres que celles du ministère de la défense. </t>
  </si>
  <si>
    <t>Mais il exclut les dépenses concernant les anciens combattants et la destruction d'armes anciennes.</t>
  </si>
  <si>
    <t>Évolution des dépenses militaires au niveau mondial</t>
  </si>
  <si>
    <t>Répartition des dépenses de défense au niveau régional</t>
  </si>
  <si>
    <t>** Hors Corée du Nord, Turkménistan, Ouzbékistan</t>
  </si>
  <si>
    <t xml:space="preserve">Principaux États en termes de dépenses militaires  </t>
  </si>
  <si>
    <t>Source : SIPRI.</t>
  </si>
  <si>
    <t>Taux de variation annuelle, %, dollars constants</t>
  </si>
  <si>
    <r>
      <t>Europe de l'Est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: Arménie, Azerbadjan, Biélorussie, Géorgie, Moldavie, Ukraine, URSS/Russie.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</si>
</sst>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\ &quot;F&quot;;\-#,##0\ &quot;F&quot;"/>
    <numFmt numFmtId="166" formatCode="0.0_ ;[Red]\-0.0\ "/>
    <numFmt numFmtId="167" formatCode="0.0%"/>
    <numFmt numFmtId="168" formatCode="0.0"/>
    <numFmt numFmtId="169" formatCode="#,##0.0,"/>
  </numFmts>
  <fonts count="15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3">
    <xf numFmtId="0" fontId="0" fillId="0" borderId="0"/>
    <xf numFmtId="0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2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</cellStyleXfs>
  <cellXfs count="7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3" fontId="6" fillId="0" borderId="0" xfId="0" applyNumberFormat="1" applyFont="1"/>
    <xf numFmtId="166" fontId="6" fillId="0" borderId="0" xfId="0" applyNumberFormat="1" applyFont="1" applyAlignment="1">
      <alignment horizontal="center"/>
    </xf>
    <xf numFmtId="167" fontId="6" fillId="0" borderId="0" xfId="7" applyNumberFormat="1" applyFont="1"/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166" fontId="6" fillId="0" borderId="12" xfId="0" applyNumberFormat="1" applyFont="1" applyFill="1" applyBorder="1" applyAlignment="1">
      <alignment horizontal="center"/>
    </xf>
    <xf numFmtId="166" fontId="6" fillId="0" borderId="13" xfId="0" applyNumberFormat="1" applyFont="1" applyFill="1" applyBorder="1" applyAlignment="1">
      <alignment horizontal="center"/>
    </xf>
    <xf numFmtId="166" fontId="6" fillId="0" borderId="14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7" applyNumberFormat="1" applyFont="1" applyFill="1" applyBorder="1" applyAlignment="1">
      <alignment horizontal="center" vertical="center" wrapText="1"/>
    </xf>
    <xf numFmtId="167" fontId="6" fillId="0" borderId="7" xfId="7" applyNumberFormat="1" applyFont="1" applyFill="1" applyBorder="1" applyAlignment="1">
      <alignment horizontal="center"/>
    </xf>
    <xf numFmtId="167" fontId="6" fillId="0" borderId="8" xfId="7" applyNumberFormat="1" applyFont="1" applyFill="1" applyBorder="1" applyAlignment="1">
      <alignment horizontal="center"/>
    </xf>
    <xf numFmtId="167" fontId="6" fillId="0" borderId="9" xfId="7" applyNumberFormat="1" applyFont="1" applyFill="1" applyBorder="1" applyAlignment="1">
      <alignment horizontal="center"/>
    </xf>
    <xf numFmtId="167" fontId="6" fillId="0" borderId="12" xfId="7" applyNumberFormat="1" applyFont="1" applyFill="1" applyBorder="1" applyAlignment="1">
      <alignment horizontal="center"/>
    </xf>
    <xf numFmtId="167" fontId="6" fillId="0" borderId="13" xfId="7" applyNumberFormat="1" applyFont="1" applyFill="1" applyBorder="1" applyAlignment="1">
      <alignment horizontal="center"/>
    </xf>
    <xf numFmtId="167" fontId="6" fillId="0" borderId="14" xfId="7" applyNumberFormat="1" applyFont="1" applyFill="1" applyBorder="1" applyAlignment="1">
      <alignment horizontal="center"/>
    </xf>
    <xf numFmtId="168" fontId="6" fillId="0" borderId="0" xfId="0" applyNumberFormat="1" applyFont="1" applyAlignment="1">
      <alignment horizontal="left"/>
    </xf>
    <xf numFmtId="169" fontId="6" fillId="0" borderId="12" xfId="0" applyNumberFormat="1" applyFont="1" applyFill="1" applyBorder="1" applyAlignment="1">
      <alignment horizontal="center"/>
    </xf>
    <xf numFmtId="169" fontId="6" fillId="0" borderId="13" xfId="0" applyNumberFormat="1" applyFont="1" applyFill="1" applyBorder="1" applyAlignment="1">
      <alignment horizontal="center"/>
    </xf>
    <xf numFmtId="169" fontId="6" fillId="0" borderId="14" xfId="0" applyNumberFormat="1" applyFont="1" applyFill="1" applyBorder="1" applyAlignment="1">
      <alignment horizontal="center"/>
    </xf>
    <xf numFmtId="0" fontId="6" fillId="0" borderId="0" xfId="12" applyFont="1"/>
    <xf numFmtId="0" fontId="8" fillId="0" borderId="15" xfId="12" applyFont="1" applyBorder="1" applyAlignment="1">
      <alignment horizontal="center" vertical="center" wrapText="1"/>
    </xf>
    <xf numFmtId="0" fontId="8" fillId="0" borderId="16" xfId="12" applyFont="1" applyBorder="1" applyAlignment="1">
      <alignment horizontal="center" vertical="center" wrapText="1"/>
    </xf>
    <xf numFmtId="0" fontId="6" fillId="0" borderId="0" xfId="12" applyFont="1" applyAlignment="1">
      <alignment wrapText="1"/>
    </xf>
    <xf numFmtId="0" fontId="8" fillId="0" borderId="17" xfId="12" applyFont="1" applyBorder="1" applyAlignment="1">
      <alignment horizontal="center" vertical="center" wrapText="1"/>
    </xf>
    <xf numFmtId="0" fontId="8" fillId="0" borderId="18" xfId="12" applyFont="1" applyBorder="1" applyAlignment="1">
      <alignment horizontal="center" vertical="center" wrapText="1"/>
    </xf>
    <xf numFmtId="0" fontId="6" fillId="0" borderId="4" xfId="12" applyFont="1" applyBorder="1" applyAlignment="1">
      <alignment wrapText="1"/>
    </xf>
    <xf numFmtId="3" fontId="6" fillId="0" borderId="12" xfId="12" applyNumberFormat="1" applyFont="1" applyBorder="1" applyAlignment="1">
      <alignment horizontal="center" wrapText="1"/>
    </xf>
    <xf numFmtId="166" fontId="6" fillId="0" borderId="12" xfId="12" applyNumberFormat="1" applyFont="1" applyBorder="1" applyAlignment="1">
      <alignment horizontal="center" wrapText="1"/>
    </xf>
    <xf numFmtId="166" fontId="6" fillId="0" borderId="7" xfId="12" applyNumberFormat="1" applyFont="1" applyBorder="1" applyAlignment="1">
      <alignment horizontal="center" wrapText="1"/>
    </xf>
    <xf numFmtId="0" fontId="6" fillId="0" borderId="5" xfId="12" applyFont="1" applyBorder="1"/>
    <xf numFmtId="3" fontId="6" fillId="0" borderId="13" xfId="12" applyNumberFormat="1" applyFont="1" applyBorder="1" applyAlignment="1">
      <alignment horizontal="center"/>
    </xf>
    <xf numFmtId="166" fontId="6" fillId="0" borderId="13" xfId="12" applyNumberFormat="1" applyFont="1" applyBorder="1" applyAlignment="1">
      <alignment horizontal="center"/>
    </xf>
    <xf numFmtId="166" fontId="6" fillId="0" borderId="8" xfId="12" applyNumberFormat="1" applyFont="1" applyBorder="1" applyAlignment="1">
      <alignment horizontal="center"/>
    </xf>
    <xf numFmtId="0" fontId="6" fillId="0" borderId="6" xfId="12" applyFont="1" applyBorder="1"/>
    <xf numFmtId="3" fontId="6" fillId="0" borderId="14" xfId="12" applyNumberFormat="1" applyFont="1" applyBorder="1" applyAlignment="1">
      <alignment horizontal="center"/>
    </xf>
    <xf numFmtId="166" fontId="6" fillId="0" borderId="14" xfId="12" applyNumberFormat="1" applyFont="1" applyBorder="1" applyAlignment="1">
      <alignment horizontal="center"/>
    </xf>
    <xf numFmtId="166" fontId="6" fillId="0" borderId="9" xfId="12" applyNumberFormat="1" applyFont="1" applyBorder="1" applyAlignment="1">
      <alignment horizontal="center"/>
    </xf>
    <xf numFmtId="3" fontId="6" fillId="0" borderId="0" xfId="12" applyNumberFormat="1" applyFont="1" applyAlignment="1">
      <alignment horizontal="center"/>
    </xf>
    <xf numFmtId="0" fontId="8" fillId="0" borderId="2" xfId="12" applyFont="1" applyBorder="1" applyAlignment="1">
      <alignment horizontal="center" vertical="center" wrapText="1"/>
    </xf>
    <xf numFmtId="0" fontId="8" fillId="0" borderId="3" xfId="12" applyFont="1" applyBorder="1" applyAlignment="1">
      <alignment horizontal="center" vertical="center" wrapText="1"/>
    </xf>
    <xf numFmtId="0" fontId="8" fillId="0" borderId="10" xfId="12" applyFont="1" applyBorder="1" applyAlignment="1">
      <alignment horizontal="center" vertical="center" wrapText="1"/>
    </xf>
    <xf numFmtId="0" fontId="8" fillId="0" borderId="11" xfId="12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/>
    <xf numFmtId="0" fontId="6" fillId="0" borderId="23" xfId="0" applyFont="1" applyFill="1" applyBorder="1" applyAlignment="1">
      <alignment wrapText="1"/>
    </xf>
    <xf numFmtId="3" fontId="6" fillId="0" borderId="26" xfId="0" applyNumberFormat="1" applyFont="1" applyFill="1" applyBorder="1"/>
    <xf numFmtId="0" fontId="6" fillId="0" borderId="26" xfId="0" applyFont="1" applyFill="1" applyBorder="1"/>
    <xf numFmtId="0" fontId="6" fillId="0" borderId="29" xfId="0" applyFont="1" applyFill="1" applyBorder="1"/>
    <xf numFmtId="0" fontId="6" fillId="0" borderId="24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3" fontId="6" fillId="0" borderId="27" xfId="0" applyNumberFormat="1" applyFont="1" applyFill="1" applyBorder="1" applyAlignment="1">
      <alignment horizontal="center"/>
    </xf>
    <xf numFmtId="3" fontId="6" fillId="0" borderId="28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166" fontId="6" fillId="0" borderId="27" xfId="0" applyNumberFormat="1" applyFont="1" applyFill="1" applyBorder="1" applyAlignment="1">
      <alignment horizontal="center"/>
    </xf>
    <xf numFmtId="166" fontId="6" fillId="0" borderId="28" xfId="0" applyNumberFormat="1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168" fontId="6" fillId="0" borderId="30" xfId="0" applyNumberFormat="1" applyFont="1" applyFill="1" applyBorder="1" applyAlignment="1">
      <alignment horizontal="center"/>
    </xf>
    <xf numFmtId="168" fontId="6" fillId="0" borderId="31" xfId="0" applyNumberFormat="1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12" applyFont="1"/>
    <xf numFmtId="0" fontId="6" fillId="0" borderId="0" xfId="12" applyFont="1" applyFill="1" applyAlignment="1">
      <alignment horizontal="center"/>
    </xf>
    <xf numFmtId="166" fontId="6" fillId="0" borderId="0" xfId="12" applyNumberFormat="1" applyFont="1" applyFill="1" applyAlignment="1">
      <alignment horizontal="left"/>
    </xf>
    <xf numFmtId="0" fontId="6" fillId="0" borderId="0" xfId="12" applyFont="1" applyFill="1"/>
    <xf numFmtId="0" fontId="6" fillId="0" borderId="0" xfId="0" applyFont="1" applyFill="1" applyAlignment="1">
      <alignment horizontal="left"/>
    </xf>
    <xf numFmtId="167" fontId="6" fillId="0" borderId="0" xfId="7" applyNumberFormat="1" applyFont="1" applyFill="1"/>
  </cellXfs>
  <cellStyles count="13">
    <cellStyle name="Date" xfId="1"/>
    <cellStyle name="En-tête 1" xfId="2"/>
    <cellStyle name="En-tête 2" xfId="3"/>
    <cellStyle name="Financier0" xfId="4"/>
    <cellStyle name="Milliers 2" xfId="5"/>
    <cellStyle name="Monétaire0" xfId="6"/>
    <cellStyle name="Normal" xfId="0" builtinId="0"/>
    <cellStyle name="Normal 2" xfId="10"/>
    <cellStyle name="Normal 3" xfId="11"/>
    <cellStyle name="Normal 4" xfId="12"/>
    <cellStyle name="Pourcentage" xfId="7" builtinId="5"/>
    <cellStyle name="Total" xfId="8" builtinId="25" customBuiltin="1"/>
    <cellStyle name="Virgule fixe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CC792"/>
      <rgbColor rgb="0000FF00"/>
      <rgbColor rgb="000000FF"/>
      <rgbColor rgb="00FFFF00"/>
      <rgbColor rgb="00FF00FF"/>
      <rgbColor rgb="0000FFFF"/>
      <rgbColor rgb="0071E8F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DFFFF"/>
      <rgbColor rgb="00CCFFCC"/>
      <rgbColor rgb="00FFFFCD"/>
      <rgbColor rgb="0099CCFF"/>
      <rgbColor rgb="00E2C4E2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4A4D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'Fig. 1'!$G$2:$AD$2</c:f>
              <c:numCache>
                <c:formatCode>General</c:formatCod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</c:numCache>
            </c:numRef>
          </c:cat>
          <c:val>
            <c:numRef>
              <c:f>'Fig. 1'!$H$4:$AD$4</c:f>
              <c:numCache>
                <c:formatCode>0.0_ ;[Red]\-0.0\ </c:formatCode>
                <c:ptCount val="23"/>
                <c:pt idx="0">
                  <c:v>-3.4400600661056657</c:v>
                </c:pt>
                <c:pt idx="1">
                  <c:v>-3.0201745482608566</c:v>
                </c:pt>
                <c:pt idx="2">
                  <c:v>-4.5905031295161214</c:v>
                </c:pt>
                <c:pt idx="3">
                  <c:v>-2.0109872754889069</c:v>
                </c:pt>
                <c:pt idx="4">
                  <c:v>1.2301527795286038</c:v>
                </c:pt>
                <c:pt idx="5">
                  <c:v>-1.3297961944977232</c:v>
                </c:pt>
                <c:pt idx="6">
                  <c:v>2.31013420877062</c:v>
                </c:pt>
                <c:pt idx="7">
                  <c:v>3.5136699463411469</c:v>
                </c:pt>
                <c:pt idx="8">
                  <c:v>2.3411947186043447</c:v>
                </c:pt>
                <c:pt idx="9">
                  <c:v>6.2336043649415807</c:v>
                </c:pt>
                <c:pt idx="10">
                  <c:v>6.3117535048659912</c:v>
                </c:pt>
                <c:pt idx="11">
                  <c:v>5.8293404071153798</c:v>
                </c:pt>
                <c:pt idx="12">
                  <c:v>4.2507065765151841</c:v>
                </c:pt>
                <c:pt idx="13">
                  <c:v>3.3549681069958481</c:v>
                </c:pt>
                <c:pt idx="14">
                  <c:v>3.7758956481341199</c:v>
                </c:pt>
                <c:pt idx="15">
                  <c:v>5.5519451422220589</c:v>
                </c:pt>
                <c:pt idx="16">
                  <c:v>6.7814553111965603</c:v>
                </c:pt>
                <c:pt idx="17">
                  <c:v>1.6902768169635429</c:v>
                </c:pt>
                <c:pt idx="18">
                  <c:v>0.27676472197806223</c:v>
                </c:pt>
                <c:pt idx="19">
                  <c:v>-0.26655498077341466</c:v>
                </c:pt>
                <c:pt idx="20">
                  <c:v>-1.6071721262434724</c:v>
                </c:pt>
                <c:pt idx="21">
                  <c:v>5.742950493803356E-3</c:v>
                </c:pt>
                <c:pt idx="22">
                  <c:v>0.7939042442115074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axId val="200031616"/>
        <c:axId val="200074368"/>
      </c:barChart>
      <c:catAx>
        <c:axId val="20003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00074368"/>
        <c:crosses val="autoZero"/>
        <c:auto val="1"/>
        <c:lblAlgn val="ctr"/>
        <c:lblOffset val="100"/>
        <c:noMultiLvlLbl val="0"/>
      </c:catAx>
      <c:valAx>
        <c:axId val="200074368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_ ;[Red]\-0\ " sourceLinked="0"/>
        <c:majorTickMark val="out"/>
        <c:minorTickMark val="none"/>
        <c:tickLblPos val="nextTo"/>
        <c:crossAx val="20003161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9</xdr:row>
      <xdr:rowOff>52385</xdr:rowOff>
    </xdr:from>
    <xdr:to>
      <xdr:col>10</xdr:col>
      <xdr:colOff>361950</xdr:colOff>
      <xdr:row>40</xdr:row>
      <xdr:rowOff>142875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46"/>
  <sheetViews>
    <sheetView tabSelected="1" topLeftCell="A7" workbookViewId="0">
      <selection activeCell="P37" sqref="P36:P37"/>
    </sheetView>
  </sheetViews>
  <sheetFormatPr baseColWidth="10" defaultRowHeight="12" x14ac:dyDescent="0.2"/>
  <cols>
    <col min="1" max="1" width="5.77734375" style="1" customWidth="1"/>
    <col min="2" max="2" width="19.88671875" style="1" customWidth="1"/>
    <col min="3" max="5" width="4.21875" style="1" bestFit="1" customWidth="1"/>
    <col min="6" max="6" width="3.88671875" style="1" bestFit="1" customWidth="1"/>
    <col min="7" max="29" width="4.33203125" style="1" bestFit="1" customWidth="1"/>
    <col min="30" max="30" width="4.21875" style="1" bestFit="1" customWidth="1"/>
    <col min="31" max="16384" width="11.5546875" style="1"/>
  </cols>
  <sheetData>
    <row r="1" spans="2:30" ht="12.75" thickBot="1" x14ac:dyDescent="0.25"/>
    <row r="2" spans="2:30" s="4" customFormat="1" x14ac:dyDescent="0.2">
      <c r="B2" s="56" t="s">
        <v>7</v>
      </c>
      <c r="C2" s="60">
        <v>1988</v>
      </c>
      <c r="D2" s="60">
        <v>1989</v>
      </c>
      <c r="E2" s="60">
        <v>1990</v>
      </c>
      <c r="F2" s="60">
        <v>1991</v>
      </c>
      <c r="G2" s="60">
        <v>1992</v>
      </c>
      <c r="H2" s="60">
        <v>1993</v>
      </c>
      <c r="I2" s="60">
        <v>1994</v>
      </c>
      <c r="J2" s="60">
        <v>1995</v>
      </c>
      <c r="K2" s="60">
        <v>1996</v>
      </c>
      <c r="L2" s="60">
        <v>1997</v>
      </c>
      <c r="M2" s="60">
        <v>1998</v>
      </c>
      <c r="N2" s="60">
        <v>1999</v>
      </c>
      <c r="O2" s="60">
        <v>2000</v>
      </c>
      <c r="P2" s="60">
        <v>2001</v>
      </c>
      <c r="Q2" s="60">
        <v>2002</v>
      </c>
      <c r="R2" s="60">
        <v>2003</v>
      </c>
      <c r="S2" s="60">
        <v>2004</v>
      </c>
      <c r="T2" s="60">
        <v>2005</v>
      </c>
      <c r="U2" s="60">
        <v>2006</v>
      </c>
      <c r="V2" s="60">
        <v>2007</v>
      </c>
      <c r="W2" s="60">
        <v>2008</v>
      </c>
      <c r="X2" s="60">
        <v>2009</v>
      </c>
      <c r="Y2" s="60">
        <v>2010</v>
      </c>
      <c r="Z2" s="60">
        <v>2011</v>
      </c>
      <c r="AA2" s="60">
        <v>2012</v>
      </c>
      <c r="AB2" s="60">
        <v>2013</v>
      </c>
      <c r="AC2" s="60">
        <v>2014</v>
      </c>
      <c r="AD2" s="61">
        <v>2015</v>
      </c>
    </row>
    <row r="3" spans="2:30" s="5" customFormat="1" x14ac:dyDescent="0.2">
      <c r="B3" s="57" t="s">
        <v>8</v>
      </c>
      <c r="C3" s="62">
        <v>1595.3136073153191</v>
      </c>
      <c r="D3" s="62">
        <v>1571.5008750887791</v>
      </c>
      <c r="E3" s="62">
        <v>1503.0327034047505</v>
      </c>
      <c r="F3" s="62" t="s">
        <v>9</v>
      </c>
      <c r="G3" s="62">
        <v>1221.9301039620382</v>
      </c>
      <c r="H3" s="62">
        <v>1179.8949744199167</v>
      </c>
      <c r="I3" s="62">
        <v>1144.2600867062774</v>
      </c>
      <c r="J3" s="62">
        <v>1091.7327916162219</v>
      </c>
      <c r="K3" s="62">
        <v>1069.7781840944799</v>
      </c>
      <c r="L3" s="62">
        <v>1082.9380901609088</v>
      </c>
      <c r="M3" s="62">
        <v>1068.5372206491827</v>
      </c>
      <c r="N3" s="62">
        <v>1093.2218645168464</v>
      </c>
      <c r="O3" s="62">
        <v>1131.6340726172052</v>
      </c>
      <c r="P3" s="62">
        <v>1158.1278297592464</v>
      </c>
      <c r="Q3" s="62">
        <v>1230.320936706722</v>
      </c>
      <c r="R3" s="62">
        <v>1307.9757615504086</v>
      </c>
      <c r="S3" s="62">
        <v>1384.2221211337417</v>
      </c>
      <c r="T3" s="62">
        <v>1443.0613418703515</v>
      </c>
      <c r="U3" s="62">
        <v>1491.4755896544882</v>
      </c>
      <c r="V3" s="62">
        <v>1547.7921515372348</v>
      </c>
      <c r="W3" s="62">
        <v>1633.7247227062005</v>
      </c>
      <c r="X3" s="62">
        <v>1744.5150346844914</v>
      </c>
      <c r="Y3" s="62">
        <v>1774.002167884207</v>
      </c>
      <c r="Z3" s="62">
        <v>1778.9119800520366</v>
      </c>
      <c r="AA3" s="62">
        <v>1774.1702015656329</v>
      </c>
      <c r="AB3" s="62">
        <v>1745.6562326139524</v>
      </c>
      <c r="AC3" s="62">
        <v>1745.7564847871836</v>
      </c>
      <c r="AD3" s="63">
        <v>1759.6161196135065</v>
      </c>
    </row>
    <row r="4" spans="2:30" x14ac:dyDescent="0.2">
      <c r="B4" s="58" t="s">
        <v>8</v>
      </c>
      <c r="C4" s="64"/>
      <c r="D4" s="64"/>
      <c r="E4" s="64"/>
      <c r="F4" s="64"/>
      <c r="G4" s="64"/>
      <c r="H4" s="65">
        <f t="shared" ref="H4:AD4" si="0">((H3/G3)-1)*100</f>
        <v>-3.4400600661056657</v>
      </c>
      <c r="I4" s="65">
        <f t="shared" si="0"/>
        <v>-3.0201745482608566</v>
      </c>
      <c r="J4" s="65">
        <f t="shared" si="0"/>
        <v>-4.5905031295161214</v>
      </c>
      <c r="K4" s="65">
        <f t="shared" si="0"/>
        <v>-2.0109872754889069</v>
      </c>
      <c r="L4" s="65">
        <f t="shared" si="0"/>
        <v>1.2301527795286038</v>
      </c>
      <c r="M4" s="65">
        <f t="shared" si="0"/>
        <v>-1.3297961944977232</v>
      </c>
      <c r="N4" s="65">
        <f t="shared" si="0"/>
        <v>2.31013420877062</v>
      </c>
      <c r="O4" s="65">
        <f t="shared" si="0"/>
        <v>3.5136699463411469</v>
      </c>
      <c r="P4" s="65">
        <f t="shared" si="0"/>
        <v>2.3411947186043447</v>
      </c>
      <c r="Q4" s="65">
        <f t="shared" si="0"/>
        <v>6.2336043649415807</v>
      </c>
      <c r="R4" s="65">
        <f t="shared" si="0"/>
        <v>6.3117535048659912</v>
      </c>
      <c r="S4" s="65">
        <f t="shared" si="0"/>
        <v>5.8293404071153798</v>
      </c>
      <c r="T4" s="65">
        <f t="shared" si="0"/>
        <v>4.2507065765151841</v>
      </c>
      <c r="U4" s="65">
        <f t="shared" si="0"/>
        <v>3.3549681069958481</v>
      </c>
      <c r="V4" s="65">
        <f t="shared" si="0"/>
        <v>3.7758956481341199</v>
      </c>
      <c r="W4" s="65">
        <f t="shared" si="0"/>
        <v>5.5519451422220589</v>
      </c>
      <c r="X4" s="65">
        <f t="shared" si="0"/>
        <v>6.7814553111965603</v>
      </c>
      <c r="Y4" s="65">
        <f t="shared" si="0"/>
        <v>1.6902768169635429</v>
      </c>
      <c r="Z4" s="65">
        <f t="shared" si="0"/>
        <v>0.27676472197806223</v>
      </c>
      <c r="AA4" s="65">
        <f t="shared" si="0"/>
        <v>-0.26655498077341466</v>
      </c>
      <c r="AB4" s="65">
        <f t="shared" si="0"/>
        <v>-1.6071721262434724</v>
      </c>
      <c r="AC4" s="65">
        <f t="shared" si="0"/>
        <v>5.742950493803356E-3</v>
      </c>
      <c r="AD4" s="66">
        <f t="shared" si="0"/>
        <v>0.7939042442115074</v>
      </c>
    </row>
    <row r="5" spans="2:30" ht="12.75" thickBot="1" x14ac:dyDescent="0.25">
      <c r="B5" s="59" t="s">
        <v>8</v>
      </c>
      <c r="C5" s="67"/>
      <c r="D5" s="67"/>
      <c r="E5" s="67"/>
      <c r="F5" s="67"/>
      <c r="G5" s="68">
        <f t="shared" ref="G5:AD5" si="1">(G3/$G3)*100</f>
        <v>100</v>
      </c>
      <c r="H5" s="68">
        <f t="shared" si="1"/>
        <v>96.559939933894327</v>
      </c>
      <c r="I5" s="68">
        <f t="shared" si="1"/>
        <v>93.643661204194899</v>
      </c>
      <c r="J5" s="68">
        <f t="shared" si="1"/>
        <v>89.344946006022852</v>
      </c>
      <c r="K5" s="68">
        <f t="shared" si="1"/>
        <v>87.548230510549303</v>
      </c>
      <c r="L5" s="68">
        <f t="shared" si="1"/>
        <v>88.625207501602929</v>
      </c>
      <c r="M5" s="68">
        <f t="shared" si="1"/>
        <v>87.44667286488091</v>
      </c>
      <c r="N5" s="68">
        <f t="shared" si="1"/>
        <v>89.466808369164269</v>
      </c>
      <c r="O5" s="68">
        <f t="shared" si="1"/>
        <v>92.610376726782221</v>
      </c>
      <c r="P5" s="68">
        <f t="shared" si="1"/>
        <v>94.778565975589231</v>
      </c>
      <c r="Q5" s="68">
        <f t="shared" si="1"/>
        <v>100.6866868012726</v>
      </c>
      <c r="R5" s="68">
        <f t="shared" si="1"/>
        <v>107.04178228438536</v>
      </c>
      <c r="S5" s="68">
        <f t="shared" si="1"/>
        <v>113.28161215158549</v>
      </c>
      <c r="T5" s="68">
        <f t="shared" si="1"/>
        <v>118.09688108929537</v>
      </c>
      <c r="U5" s="68">
        <f t="shared" si="1"/>
        <v>122.05899378519804</v>
      </c>
      <c r="V5" s="68">
        <f t="shared" si="1"/>
        <v>126.66781401968963</v>
      </c>
      <c r="W5" s="68">
        <f t="shared" si="1"/>
        <v>133.70034156691466</v>
      </c>
      <c r="X5" s="68">
        <f t="shared" si="1"/>
        <v>142.76717048119215</v>
      </c>
      <c r="Y5" s="68">
        <f t="shared" si="1"/>
        <v>145.18033086607056</v>
      </c>
      <c r="Z5" s="68">
        <f t="shared" si="1"/>
        <v>145.58213880515888</v>
      </c>
      <c r="AA5" s="68">
        <f t="shared" si="1"/>
        <v>145.19408236305728</v>
      </c>
      <c r="AB5" s="68">
        <f t="shared" si="1"/>
        <v>142.8605635423632</v>
      </c>
      <c r="AC5" s="68">
        <f t="shared" si="1"/>
        <v>142.86876795380263</v>
      </c>
      <c r="AD5" s="69">
        <f t="shared" si="1"/>
        <v>144.00300916624056</v>
      </c>
    </row>
    <row r="6" spans="2:30" x14ac:dyDescent="0.2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55" customFormat="1" x14ac:dyDescent="0.2"/>
    <row r="8" spans="2:30" s="55" customFormat="1" ht="15" x14ac:dyDescent="0.2">
      <c r="B8" s="70" t="s">
        <v>41</v>
      </c>
    </row>
    <row r="9" spans="2:30" s="55" customFormat="1" x14ac:dyDescent="0.2">
      <c r="B9" s="71" t="s">
        <v>46</v>
      </c>
    </row>
    <row r="42" spans="2:2" s="55" customFormat="1" x14ac:dyDescent="0.2">
      <c r="B42" s="72" t="s">
        <v>45</v>
      </c>
    </row>
    <row r="43" spans="2:2" s="55" customFormat="1" x14ac:dyDescent="0.2"/>
    <row r="44" spans="2:2" s="55" customFormat="1" x14ac:dyDescent="0.2"/>
    <row r="45" spans="2:2" s="55" customFormat="1" x14ac:dyDescent="0.2"/>
    <row r="46" spans="2:2" s="55" customFormat="1" x14ac:dyDescent="0.2"/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3"/>
  <sheetViews>
    <sheetView workbookViewId="0">
      <selection activeCell="K22" sqref="K22"/>
    </sheetView>
  </sheetViews>
  <sheetFormatPr baseColWidth="10" defaultRowHeight="12" x14ac:dyDescent="0.2"/>
  <cols>
    <col min="1" max="1" width="5.77734375" style="26" customWidth="1"/>
    <col min="2" max="2" width="28.5546875" style="26" customWidth="1"/>
    <col min="3" max="3" width="11.5546875" style="26"/>
    <col min="4" max="5" width="8.6640625" style="26" customWidth="1"/>
    <col min="6" max="6" width="5.77734375" style="26" customWidth="1"/>
    <col min="7" max="16384" width="11.5546875" style="26"/>
  </cols>
  <sheetData>
    <row r="2" spans="2:5" ht="15" x14ac:dyDescent="0.25">
      <c r="B2" s="73" t="s">
        <v>42</v>
      </c>
    </row>
    <row r="3" spans="2:5" ht="12.75" thickBot="1" x14ac:dyDescent="0.25"/>
    <row r="4" spans="2:5" s="29" customFormat="1" ht="45.75" customHeight="1" x14ac:dyDescent="0.2">
      <c r="B4" s="45" t="s">
        <v>13</v>
      </c>
      <c r="C4" s="47" t="s">
        <v>37</v>
      </c>
      <c r="D4" s="27" t="s">
        <v>15</v>
      </c>
      <c r="E4" s="28" t="s">
        <v>16</v>
      </c>
    </row>
    <row r="5" spans="2:5" s="29" customFormat="1" ht="33" customHeight="1" x14ac:dyDescent="0.2">
      <c r="B5" s="46"/>
      <c r="C5" s="48"/>
      <c r="D5" s="30" t="s">
        <v>10</v>
      </c>
      <c r="E5" s="31" t="s">
        <v>11</v>
      </c>
    </row>
    <row r="6" spans="2:5" s="29" customFormat="1" x14ac:dyDescent="0.2">
      <c r="B6" s="32" t="s">
        <v>12</v>
      </c>
      <c r="C6" s="33">
        <v>1759.6161196135065</v>
      </c>
      <c r="D6" s="34">
        <v>3.1450530286109446</v>
      </c>
      <c r="E6" s="35">
        <v>0.7939042442115074</v>
      </c>
    </row>
    <row r="7" spans="2:5" x14ac:dyDescent="0.2">
      <c r="B7" s="36" t="s">
        <v>17</v>
      </c>
      <c r="C7" s="37">
        <v>612.68193806026193</v>
      </c>
      <c r="D7" s="38">
        <v>2.7500088278539225</v>
      </c>
      <c r="E7" s="39">
        <v>-2.4030834544188417</v>
      </c>
    </row>
    <row r="8" spans="2:5" x14ac:dyDescent="0.2">
      <c r="B8" s="36" t="s">
        <v>22</v>
      </c>
      <c r="C8" s="37">
        <v>65.400000000000006</v>
      </c>
      <c r="D8" s="38">
        <v>3.7165865270470055</v>
      </c>
      <c r="E8" s="39">
        <v>-3.9647577092510877</v>
      </c>
    </row>
    <row r="9" spans="2:5" x14ac:dyDescent="0.2">
      <c r="B9" s="36" t="s">
        <v>20</v>
      </c>
      <c r="C9" s="37">
        <v>450.28067111829171</v>
      </c>
      <c r="D9" s="38">
        <v>5.6351117769478432</v>
      </c>
      <c r="E9" s="39">
        <v>5.3744360075023812</v>
      </c>
    </row>
    <row r="10" spans="2:5" x14ac:dyDescent="0.2">
      <c r="B10" s="36" t="s">
        <v>38</v>
      </c>
      <c r="C10" s="37">
        <f>C21/10^3</f>
        <v>0</v>
      </c>
      <c r="D10" s="38">
        <v>-0.35981573587623439</v>
      </c>
      <c r="E10" s="39">
        <v>-0.34084050779051855</v>
      </c>
    </row>
    <row r="11" spans="2:5" x14ac:dyDescent="0.2">
      <c r="B11" s="36" t="s">
        <v>18</v>
      </c>
      <c r="C11" s="37">
        <f>C22/10^3</f>
        <v>0</v>
      </c>
      <c r="D11" s="38">
        <v>8.1415683755000643</v>
      </c>
      <c r="E11" s="39">
        <v>7.5033099421061289</v>
      </c>
    </row>
    <row r="12" spans="2:5" ht="12.75" thickBot="1" x14ac:dyDescent="0.25">
      <c r="B12" s="40" t="s">
        <v>19</v>
      </c>
      <c r="C12" s="41">
        <v>180.70974145512122</v>
      </c>
      <c r="D12" s="42">
        <v>4.2448683054594927</v>
      </c>
      <c r="E12" s="43" t="s">
        <v>4</v>
      </c>
    </row>
    <row r="13" spans="2:5" s="76" customFormat="1" x14ac:dyDescent="0.2">
      <c r="B13" s="72" t="s">
        <v>14</v>
      </c>
      <c r="C13" s="74"/>
      <c r="D13" s="75"/>
    </row>
    <row r="14" spans="2:5" s="76" customFormat="1" x14ac:dyDescent="0.2">
      <c r="B14" s="72" t="s">
        <v>21</v>
      </c>
      <c r="C14" s="74"/>
    </row>
    <row r="15" spans="2:5" s="76" customFormat="1" x14ac:dyDescent="0.2">
      <c r="B15" s="72" t="s">
        <v>43</v>
      </c>
      <c r="C15" s="74"/>
    </row>
    <row r="16" spans="2:5" s="76" customFormat="1" x14ac:dyDescent="0.2">
      <c r="B16" s="72" t="s">
        <v>47</v>
      </c>
    </row>
    <row r="17" spans="2:3" s="76" customFormat="1" x14ac:dyDescent="0.2">
      <c r="B17" s="72" t="s">
        <v>45</v>
      </c>
    </row>
    <row r="18" spans="2:3" s="76" customFormat="1" x14ac:dyDescent="0.2"/>
    <row r="19" spans="2:3" s="76" customFormat="1" x14ac:dyDescent="0.2"/>
    <row r="21" spans="2:3" x14ac:dyDescent="0.2">
      <c r="C21" s="44"/>
    </row>
    <row r="22" spans="2:3" x14ac:dyDescent="0.2">
      <c r="C22" s="44"/>
    </row>
    <row r="23" spans="2:3" x14ac:dyDescent="0.2">
      <c r="C23" s="44"/>
    </row>
  </sheetData>
  <mergeCells count="2">
    <mergeCell ref="B4:B5"/>
    <mergeCell ref="C4:C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5"/>
  <sheetViews>
    <sheetView workbookViewId="0">
      <selection activeCell="K19" sqref="K19"/>
    </sheetView>
  </sheetViews>
  <sheetFormatPr baseColWidth="10" defaultRowHeight="12" x14ac:dyDescent="0.2"/>
  <cols>
    <col min="1" max="1" width="5.77734375" style="1" customWidth="1"/>
    <col min="2" max="2" width="12" style="2" customWidth="1"/>
    <col min="3" max="6" width="8.77734375" style="2" customWidth="1"/>
    <col min="7" max="7" width="8.33203125" style="2" customWidth="1"/>
    <col min="8" max="16384" width="11.5546875" style="1"/>
  </cols>
  <sheetData>
    <row r="2" spans="2:11" ht="15" x14ac:dyDescent="0.25">
      <c r="B2" s="73" t="s">
        <v>44</v>
      </c>
      <c r="E2" s="1"/>
      <c r="F2" s="7"/>
    </row>
    <row r="3" spans="2:11" ht="12.75" thickBot="1" x14ac:dyDescent="0.25">
      <c r="B3" s="1"/>
      <c r="C3" s="1"/>
      <c r="D3" s="1"/>
      <c r="E3" s="1"/>
      <c r="F3" s="7"/>
    </row>
    <row r="4" spans="2:11" ht="29.25" customHeight="1" x14ac:dyDescent="0.2">
      <c r="B4" s="49" t="s">
        <v>5</v>
      </c>
      <c r="C4" s="51" t="s">
        <v>35</v>
      </c>
      <c r="D4" s="51"/>
      <c r="E4" s="52" t="s">
        <v>6</v>
      </c>
      <c r="F4" s="53"/>
    </row>
    <row r="5" spans="2:11" x14ac:dyDescent="0.2">
      <c r="B5" s="50"/>
      <c r="C5" s="14">
        <v>2015</v>
      </c>
      <c r="D5" s="14" t="s">
        <v>23</v>
      </c>
      <c r="E5" s="14">
        <v>2000</v>
      </c>
      <c r="F5" s="15">
        <v>2015</v>
      </c>
    </row>
    <row r="6" spans="2:11" x14ac:dyDescent="0.2">
      <c r="B6" s="8" t="s">
        <v>33</v>
      </c>
      <c r="C6" s="23">
        <v>596024</v>
      </c>
      <c r="D6" s="11">
        <v>4.6436429755105202</v>
      </c>
      <c r="E6" s="19">
        <v>2.9334260267579342E-2</v>
      </c>
      <c r="F6" s="16">
        <v>3.3171046626818489E-2</v>
      </c>
      <c r="I6" s="6"/>
    </row>
    <row r="7" spans="2:11" x14ac:dyDescent="0.2">
      <c r="B7" s="9" t="s">
        <v>24</v>
      </c>
      <c r="C7" s="24">
        <v>214787.2713994846</v>
      </c>
      <c r="D7" s="12">
        <v>16.084418344763975</v>
      </c>
      <c r="E7" s="20">
        <v>1.8967212892079196E-2</v>
      </c>
      <c r="F7" s="17">
        <v>1.9176083466119837E-2</v>
      </c>
      <c r="I7" s="6"/>
      <c r="K7" s="22"/>
    </row>
    <row r="8" spans="2:11" x14ac:dyDescent="0.2">
      <c r="B8" s="9" t="s">
        <v>26</v>
      </c>
      <c r="C8" s="24">
        <v>87185.866666666669</v>
      </c>
      <c r="D8" s="12">
        <v>10.326417257736132</v>
      </c>
      <c r="E8" s="20">
        <v>0.10594390206281123</v>
      </c>
      <c r="F8" s="17">
        <v>0.1367979079497908</v>
      </c>
      <c r="I8" s="6"/>
    </row>
    <row r="9" spans="2:11" x14ac:dyDescent="0.2">
      <c r="B9" s="9" t="s">
        <v>25</v>
      </c>
      <c r="C9" s="24">
        <v>66420.789875357063</v>
      </c>
      <c r="D9" s="12">
        <v>14.063262540043354</v>
      </c>
      <c r="E9" s="20">
        <v>3.553167753724857E-2</v>
      </c>
      <c r="F9" s="17">
        <v>5.386906340490915E-2</v>
      </c>
      <c r="I9" s="6"/>
    </row>
    <row r="10" spans="2:11" x14ac:dyDescent="0.2">
      <c r="B10" s="9" t="s">
        <v>1</v>
      </c>
      <c r="C10" s="24">
        <v>55460.348090925043</v>
      </c>
      <c r="D10" s="12">
        <v>3.0665194584882816</v>
      </c>
      <c r="E10" s="20">
        <v>2.2765732106707102E-2</v>
      </c>
      <c r="F10" s="17">
        <v>1.9556840949417498E-2</v>
      </c>
      <c r="I10" s="6"/>
    </row>
    <row r="11" spans="2:11" x14ac:dyDescent="0.2">
      <c r="B11" s="9" t="s">
        <v>27</v>
      </c>
      <c r="C11" s="24">
        <v>51257.016739202278</v>
      </c>
      <c r="D11" s="12">
        <v>8.8896102415600087</v>
      </c>
      <c r="E11" s="20">
        <v>3.0542771998420783E-2</v>
      </c>
      <c r="F11" s="17">
        <v>2.3294208643026209E-2</v>
      </c>
      <c r="I11" s="6"/>
    </row>
    <row r="12" spans="2:11" x14ac:dyDescent="0.2">
      <c r="B12" s="9" t="s">
        <v>3</v>
      </c>
      <c r="C12" s="24">
        <v>50859.582963620232</v>
      </c>
      <c r="D12" s="12">
        <v>2.7586031559730273</v>
      </c>
      <c r="E12" s="20">
        <v>2.4690932786063179E-2</v>
      </c>
      <c r="F12" s="17">
        <v>2.1047099357294152E-2</v>
      </c>
      <c r="I12" s="6"/>
    </row>
    <row r="13" spans="2:11" x14ac:dyDescent="0.2">
      <c r="B13" s="9" t="s">
        <v>28</v>
      </c>
      <c r="C13" s="24">
        <v>40884.81611668627</v>
      </c>
      <c r="D13" s="12">
        <v>-0.71189503601098991</v>
      </c>
      <c r="E13" s="20">
        <v>9.6190130624092887E-3</v>
      </c>
      <c r="F13" s="17">
        <v>9.8998686509153833E-3</v>
      </c>
      <c r="I13" s="6"/>
    </row>
    <row r="14" spans="2:11" x14ac:dyDescent="0.2">
      <c r="B14" s="9" t="s">
        <v>0</v>
      </c>
      <c r="C14" s="24">
        <v>39393.300798580305</v>
      </c>
      <c r="D14" s="12">
        <v>2.2656086996396541</v>
      </c>
      <c r="E14" s="20">
        <v>1.4456588597113792E-2</v>
      </c>
      <c r="F14" s="17">
        <v>1.177006164594928E-2</v>
      </c>
      <c r="I14" s="6"/>
    </row>
    <row r="15" spans="2:11" x14ac:dyDescent="0.2">
      <c r="B15" s="9" t="s">
        <v>29</v>
      </c>
      <c r="C15" s="24">
        <v>36434.911447534119</v>
      </c>
      <c r="D15" s="12">
        <v>6.6858740530165051</v>
      </c>
      <c r="E15" s="20">
        <v>2.4573155852232027E-2</v>
      </c>
      <c r="F15" s="17">
        <v>2.6393916796393066E-2</v>
      </c>
      <c r="I15" s="6"/>
    </row>
    <row r="16" spans="2:11" x14ac:dyDescent="0.2">
      <c r="B16" s="9" t="s">
        <v>30</v>
      </c>
      <c r="C16" s="24">
        <v>24584.19892264836</v>
      </c>
      <c r="D16" s="12">
        <v>5.2913206981179295</v>
      </c>
      <c r="E16" s="20">
        <v>1.7595041882863635E-2</v>
      </c>
      <c r="F16" s="17">
        <v>1.4005465439009891E-2</v>
      </c>
      <c r="I16" s="6"/>
    </row>
    <row r="17" spans="2:9" x14ac:dyDescent="0.2">
      <c r="B17" s="9" t="s">
        <v>2</v>
      </c>
      <c r="C17" s="24">
        <v>23840.026619343389</v>
      </c>
      <c r="D17" s="12">
        <v>0.41288872892728534</v>
      </c>
      <c r="E17" s="20">
        <v>1.9620832697456958E-2</v>
      </c>
      <c r="F17" s="17">
        <v>1.3146432894327211E-2</v>
      </c>
      <c r="I17" s="6"/>
    </row>
    <row r="18" spans="2:9" x14ac:dyDescent="0.2">
      <c r="B18" s="9" t="s">
        <v>31</v>
      </c>
      <c r="C18" s="24">
        <v>23587.654865873246</v>
      </c>
      <c r="D18" s="12">
        <v>8.1587647253450477</v>
      </c>
      <c r="E18" s="20">
        <v>1.8309955764804781E-2</v>
      </c>
      <c r="F18" s="17">
        <v>1.917508533694734E-2</v>
      </c>
      <c r="I18" s="6"/>
    </row>
    <row r="19" spans="2:9" x14ac:dyDescent="0.2">
      <c r="B19" s="9" t="s">
        <v>36</v>
      </c>
      <c r="C19" s="24">
        <v>16100.531287322214</v>
      </c>
      <c r="D19" s="12">
        <v>3.6775604502850223</v>
      </c>
      <c r="E19" s="20">
        <v>7.1253677715499217E-2</v>
      </c>
      <c r="F19" s="17">
        <v>5.4456829753738507E-2</v>
      </c>
      <c r="I19" s="6"/>
    </row>
    <row r="20" spans="2:9" ht="12.75" thickBot="1" x14ac:dyDescent="0.25">
      <c r="B20" s="10" t="s">
        <v>32</v>
      </c>
      <c r="C20" s="25">
        <v>15275.488936289827</v>
      </c>
      <c r="D20" s="13">
        <v>2.8689957200096483</v>
      </c>
      <c r="E20" s="21">
        <v>3.7491569561617206E-2</v>
      </c>
      <c r="F20" s="18">
        <v>2.0893667606526167E-2</v>
      </c>
      <c r="I20" s="6"/>
    </row>
    <row r="21" spans="2:9" s="55" customFormat="1" x14ac:dyDescent="0.2">
      <c r="B21" s="72" t="s">
        <v>34</v>
      </c>
      <c r="C21" s="77"/>
      <c r="D21" s="77"/>
      <c r="F21" s="78"/>
      <c r="G21" s="77"/>
    </row>
    <row r="22" spans="2:9" s="55" customFormat="1" x14ac:dyDescent="0.2">
      <c r="B22" s="72" t="s">
        <v>39</v>
      </c>
      <c r="C22" s="77"/>
      <c r="D22" s="77"/>
      <c r="F22" s="78"/>
      <c r="G22" s="77"/>
    </row>
    <row r="23" spans="2:9" s="55" customFormat="1" x14ac:dyDescent="0.2">
      <c r="B23" s="72" t="s">
        <v>40</v>
      </c>
      <c r="C23" s="77"/>
      <c r="D23" s="77"/>
      <c r="E23" s="77"/>
      <c r="F23" s="77"/>
      <c r="G23" s="77"/>
    </row>
    <row r="24" spans="2:9" s="55" customFormat="1" x14ac:dyDescent="0.2">
      <c r="B24" s="72" t="s">
        <v>45</v>
      </c>
      <c r="C24" s="77"/>
      <c r="D24" s="77"/>
      <c r="E24" s="77"/>
      <c r="F24" s="77"/>
      <c r="G24" s="77"/>
    </row>
    <row r="25" spans="2:9" s="55" customFormat="1" x14ac:dyDescent="0.2">
      <c r="B25" s="54"/>
      <c r="C25" s="77"/>
      <c r="D25" s="77"/>
      <c r="E25" s="77"/>
      <c r="F25" s="77"/>
      <c r="G25" s="77"/>
    </row>
  </sheetData>
  <sortState ref="A8:G198">
    <sortCondition descending="1" ref="D8:D198"/>
  </sortState>
  <mergeCells count="3">
    <mergeCell ref="B4:B5"/>
    <mergeCell ref="C4:D4"/>
    <mergeCell ref="E4:F4"/>
  </mergeCells>
  <conditionalFormatting sqref="I6:I2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{E1B4A5A0-E766-41CF-A9E3-44F1A8481C1A}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1B4A5A0-E766-41CF-A9E3-44F1A8481C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I6:I20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Fig. 1</vt:lpstr>
      <vt:lpstr>Fig. 2</vt:lpstr>
      <vt:lpstr>Fig. 3</vt:lpstr>
      <vt:lpstr>'Fig. 1'!Zone_d_impression</vt:lpstr>
      <vt:lpstr>'Fig. 2'!Zone_d_impression</vt:lpstr>
      <vt:lpstr>'Fig. 3'!Zone_d_impression</vt:lpstr>
    </vt:vector>
  </TitlesOfParts>
  <Company>MINISTERE DE LA DEFENSE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jaury_s</dc:creator>
  <cp:lastModifiedBy>CALZADA Christian M.</cp:lastModifiedBy>
  <cp:lastPrinted>2016-10-06T08:56:25Z</cp:lastPrinted>
  <dcterms:created xsi:type="dcterms:W3CDTF">2003-07-23T08:35:14Z</dcterms:created>
  <dcterms:modified xsi:type="dcterms:W3CDTF">2016-10-06T08:56:29Z</dcterms:modified>
</cp:coreProperties>
</file>