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24480" yWindow="0" windowWidth="19425" windowHeight="11025"/>
  </bookViews>
  <sheets>
    <sheet name="2020 - 2021" sheetId="1" r:id="rId1"/>
    <sheet name="proposition program tri-annuel" sheetId="2" r:id="rId2"/>
  </sheets>
  <definedNames>
    <definedName name="_xlnm.Print_Area" localSheetId="0">'2020 - 2021'!$A$1:$N$65</definedName>
    <definedName name="_xlnm.Print_Area" localSheetId="1">'proposition program tri-annuel'!$A$1:$R$61</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59" i="2" l="1"/>
  <c r="F54" i="2"/>
  <c r="F53" i="2"/>
  <c r="G53" i="2"/>
  <c r="F37" i="2"/>
  <c r="G37" i="2"/>
  <c r="G54" i="2" s="1"/>
  <c r="N59" i="2"/>
  <c r="L65" i="1"/>
  <c r="L64" i="1"/>
  <c r="L63" i="1"/>
  <c r="K65" i="1"/>
  <c r="K64" i="1"/>
  <c r="K63" i="1"/>
  <c r="E8" i="1"/>
  <c r="E33" i="1"/>
  <c r="E17" i="1"/>
  <c r="E13" i="1"/>
  <c r="E9" i="1"/>
  <c r="R59" i="2" l="1"/>
  <c r="K57" i="1"/>
  <c r="J37" i="1"/>
  <c r="I37" i="1"/>
  <c r="I54" i="1" s="1"/>
  <c r="H37" i="1"/>
  <c r="J54" i="1"/>
  <c r="J53" i="1"/>
  <c r="I53" i="1"/>
  <c r="H53" i="1"/>
  <c r="K52" i="1"/>
  <c r="K51" i="1"/>
  <c r="K49" i="1"/>
  <c r="K48" i="1"/>
  <c r="K46" i="1"/>
  <c r="K45" i="1"/>
  <c r="K43" i="1"/>
  <c r="K42" i="1"/>
  <c r="K41" i="1"/>
  <c r="K39" i="1"/>
  <c r="K36" i="1"/>
  <c r="K35" i="1"/>
  <c r="K33" i="1"/>
  <c r="K32" i="1"/>
  <c r="K31" i="1"/>
  <c r="K29" i="1"/>
  <c r="K28" i="1"/>
  <c r="K27" i="1"/>
  <c r="K25" i="1"/>
  <c r="K24" i="1"/>
  <c r="K23" i="1"/>
  <c r="K21" i="1"/>
  <c r="K20" i="1"/>
  <c r="K19" i="1"/>
  <c r="K17" i="1"/>
  <c r="K16" i="1"/>
  <c r="K15" i="1"/>
  <c r="K13" i="1"/>
  <c r="K12" i="1"/>
  <c r="K11" i="1"/>
  <c r="K9" i="1"/>
  <c r="K8" i="1"/>
  <c r="K7" i="1"/>
  <c r="K5" i="1"/>
  <c r="K53" i="1" l="1"/>
  <c r="H54" i="1"/>
  <c r="O53" i="2"/>
  <c r="R53" i="2"/>
  <c r="Q53" i="2"/>
  <c r="P53" i="2"/>
  <c r="R37" i="2"/>
  <c r="Q37" i="2"/>
  <c r="P37" i="2"/>
  <c r="O37" i="2"/>
  <c r="N53" i="2"/>
  <c r="M53" i="2"/>
  <c r="L53" i="2"/>
  <c r="K53" i="2"/>
  <c r="N37" i="2"/>
  <c r="M37" i="2"/>
  <c r="L37" i="2"/>
  <c r="K37" i="2"/>
  <c r="J53" i="2"/>
  <c r="I53" i="2"/>
  <c r="J37" i="2"/>
  <c r="I37" i="2"/>
  <c r="E63" i="1"/>
  <c r="F65" i="1"/>
  <c r="E65" i="1"/>
  <c r="F64" i="1"/>
  <c r="E64" i="1"/>
  <c r="F63" i="1"/>
  <c r="M37" i="1"/>
  <c r="L37" i="1"/>
  <c r="G37" i="1"/>
  <c r="M53" i="1"/>
  <c r="M54" i="1" s="1"/>
  <c r="L53" i="1"/>
  <c r="L54" i="1" s="1"/>
  <c r="G53" i="1"/>
  <c r="G54" i="1" s="1"/>
  <c r="E53" i="1"/>
  <c r="E37" i="1"/>
  <c r="H53" i="2"/>
  <c r="E53" i="2"/>
  <c r="H37" i="2"/>
  <c r="E37" i="2"/>
  <c r="E54" i="1" l="1"/>
  <c r="K37" i="1"/>
  <c r="K54" i="1" s="1"/>
  <c r="K58" i="1"/>
  <c r="K59" i="1" s="1"/>
  <c r="Q54" i="2"/>
  <c r="R54" i="2"/>
  <c r="O54" i="2"/>
  <c r="R60" i="2" s="1"/>
  <c r="R61" i="2" s="1"/>
  <c r="P54" i="2"/>
  <c r="N54" i="2"/>
  <c r="K54" i="2"/>
  <c r="L54" i="2"/>
  <c r="M54" i="2"/>
  <c r="E54" i="2"/>
  <c r="J60" i="2" s="1"/>
  <c r="J61" i="2" s="1"/>
  <c r="H54" i="2"/>
  <c r="I54" i="2"/>
  <c r="J54" i="2"/>
  <c r="N25" i="1"/>
  <c r="N21" i="1"/>
  <c r="N29" i="1"/>
  <c r="N32" i="1"/>
  <c r="N33" i="1"/>
  <c r="N43" i="1"/>
  <c r="N52" i="1"/>
  <c r="N51" i="1"/>
  <c r="N49" i="1"/>
  <c r="N48" i="1"/>
  <c r="N46" i="1"/>
  <c r="N45" i="1"/>
  <c r="N42" i="1"/>
  <c r="N41" i="1"/>
  <c r="N39" i="1"/>
  <c r="N36" i="1"/>
  <c r="N35" i="1"/>
  <c r="N31" i="1"/>
  <c r="N28" i="1"/>
  <c r="N27" i="1"/>
  <c r="N24" i="1"/>
  <c r="N23" i="1"/>
  <c r="N20" i="1"/>
  <c r="N19" i="1"/>
  <c r="N17" i="1"/>
  <c r="N16" i="1"/>
  <c r="N15" i="1"/>
  <c r="N13" i="1"/>
  <c r="N12" i="1"/>
  <c r="N11" i="1"/>
  <c r="N9" i="1"/>
  <c r="N8" i="1"/>
  <c r="N7" i="1"/>
  <c r="N5" i="1"/>
  <c r="N60" i="2" l="1"/>
  <c r="N61" i="2" s="1"/>
  <c r="N37" i="1"/>
  <c r="N53" i="1"/>
  <c r="N54" i="1" s="1"/>
  <c r="F53" i="1"/>
  <c r="F37" i="1"/>
  <c r="F54" i="1" l="1"/>
</calcChain>
</file>

<file path=xl/comments1.xml><?xml version="1.0" encoding="utf-8"?>
<comments xmlns="http://schemas.openxmlformats.org/spreadsheetml/2006/main">
  <authors>
    <author>Antoine Mingot</author>
  </authors>
  <commentList>
    <comment ref="G8" authorId="0">
      <text>
        <r>
          <rPr>
            <b/>
            <sz val="9"/>
            <color indexed="81"/>
            <rFont val="Tahoma"/>
            <family val="2"/>
          </rPr>
          <t>véhicule incendié</t>
        </r>
      </text>
    </comment>
    <comment ref="G9" authorId="0">
      <text>
        <r>
          <rPr>
            <b/>
            <sz val="9"/>
            <color indexed="81"/>
            <rFont val="Tahoma"/>
            <family val="2"/>
          </rPr>
          <t>2 véhicules incendiés</t>
        </r>
      </text>
    </comment>
    <comment ref="G12" authorId="0">
      <text>
        <r>
          <rPr>
            <b/>
            <sz val="9"/>
            <color indexed="81"/>
            <rFont val="Tahoma"/>
            <family val="2"/>
          </rPr>
          <t>véhicule incendié</t>
        </r>
      </text>
    </comment>
  </commentList>
</comments>
</file>

<file path=xl/sharedStrings.xml><?xml version="1.0" encoding="utf-8"?>
<sst xmlns="http://schemas.openxmlformats.org/spreadsheetml/2006/main" count="236" uniqueCount="90">
  <si>
    <t xml:space="preserve"> Particulier</t>
  </si>
  <si>
    <t>VEHICULES</t>
  </si>
  <si>
    <t>B1</t>
  </si>
  <si>
    <t>Electrique</t>
  </si>
  <si>
    <t>B2</t>
  </si>
  <si>
    <t>M1</t>
  </si>
  <si>
    <t>Monospace</t>
  </si>
  <si>
    <t>M2</t>
  </si>
  <si>
    <t>Grand monospace</t>
  </si>
  <si>
    <t>H</t>
  </si>
  <si>
    <t>S/Total</t>
  </si>
  <si>
    <t xml:space="preserve"> Utilitaire</t>
  </si>
  <si>
    <t>Moyen utilitaire</t>
  </si>
  <si>
    <t>Grand utilitaire</t>
  </si>
  <si>
    <t>Total</t>
  </si>
  <si>
    <t xml:space="preserve">Essence, GPL, GNV, </t>
  </si>
  <si>
    <t>Essence, GPL, GNV</t>
  </si>
  <si>
    <t>Hybride rechargeable</t>
  </si>
  <si>
    <t>Essence, GPL, GNV,</t>
  </si>
  <si>
    <t>Electrique,  Hybride rechargeable</t>
  </si>
  <si>
    <t>Electrique, hybride rechargeable</t>
  </si>
  <si>
    <t>Transport de groupe &lt; 9places</t>
  </si>
  <si>
    <t>Diésel</t>
  </si>
  <si>
    <t>diésel</t>
  </si>
  <si>
    <t>Essence</t>
  </si>
  <si>
    <t>4x4</t>
  </si>
  <si>
    <t>Electrique, Hybride rechargeable</t>
  </si>
  <si>
    <t>Mini utilitaire 2 places</t>
  </si>
  <si>
    <t>Fourgonnette VP 5/7 places</t>
  </si>
  <si>
    <t>Fourgonnette utilitaire 2/3 places</t>
  </si>
  <si>
    <t>Véhicules de services administratifs, de fonction</t>
  </si>
  <si>
    <t>Catégorie / Motorisation</t>
  </si>
  <si>
    <t xml:space="preserve">C3, Sandero, Clio </t>
  </si>
  <si>
    <t>Exemples</t>
  </si>
  <si>
    <t>Kangoo ZE, E-NV200</t>
  </si>
  <si>
    <t xml:space="preserve">Rifter, Kangoo, Tournéo, </t>
  </si>
  <si>
    <t>Focus, 308, Megane</t>
  </si>
  <si>
    <t>3008 PHEV</t>
  </si>
  <si>
    <t>DS7</t>
  </si>
  <si>
    <t>508 PHEV</t>
  </si>
  <si>
    <t xml:space="preserve">Talisman, Passat </t>
  </si>
  <si>
    <t>e-Vito</t>
  </si>
  <si>
    <t>Jumpy, Expert, Trafic</t>
  </si>
  <si>
    <t>Galaxy, Sharan, Espace</t>
  </si>
  <si>
    <t>Kadjar, Scenic</t>
  </si>
  <si>
    <t>Goupil, Ligier</t>
  </si>
  <si>
    <t>Master ZE</t>
  </si>
  <si>
    <t>Master, Boxer, Transit</t>
  </si>
  <si>
    <t>Partner, Kangoo, 
Transit-Connect</t>
  </si>
  <si>
    <t>Duster</t>
  </si>
  <si>
    <t>Ranger, Duster</t>
  </si>
  <si>
    <t>Twingo</t>
  </si>
  <si>
    <t>Zoé, e-208</t>
  </si>
  <si>
    <t>Leaf, Megane PHEV</t>
  </si>
  <si>
    <t>Passat PHEV</t>
  </si>
  <si>
    <t>Situation de parc 31 12 2020</t>
  </si>
  <si>
    <t>En cours 2021</t>
  </si>
  <si>
    <t>Prévisionnel  2022 
entrées (achat - LLD) / sorties (vente - fin de contrat)</t>
  </si>
  <si>
    <t>Prévisionnel  2023 
entrées (achat - LLD) / sorties (vente - fin de contrat)</t>
  </si>
  <si>
    <t>Prévisionnel  2024
entrées (achat - LLD) / sorties (vente - fin de contrat)</t>
  </si>
  <si>
    <t>Nombre total de véhicules de service achetés</t>
  </si>
  <si>
    <t xml:space="preserve">Nombre de véhicules électriques et hybrides rechargeables acquis  pour les flottes de services, spécialisées et intérêt général </t>
  </si>
  <si>
    <t>% VFE /nbre total de véhicules de service achetés</t>
  </si>
  <si>
    <t>Résultat prévisionnel renouvellement flotte en VFE</t>
  </si>
  <si>
    <t>Répartition parc par énergie</t>
  </si>
  <si>
    <t>Service</t>
  </si>
  <si>
    <t>Spé. et IG</t>
  </si>
  <si>
    <t>Renouvellement flotte 2022 en VFE</t>
  </si>
  <si>
    <t>Renouvellement flotte 2023 en VFE</t>
  </si>
  <si>
    <t>Renouvellement flotte 2024 en VFE</t>
  </si>
  <si>
    <t>Sorties Transfert (réorganisation territoriale)</t>
  </si>
  <si>
    <r>
      <t xml:space="preserve">Véhicules d'intérêt général, spécialisés, véhicules MIN des armées concourrant aux missions opérationnelles </t>
    </r>
    <r>
      <rPr>
        <b/>
        <vertAlign val="superscript"/>
        <sz val="12"/>
        <color theme="0"/>
        <rFont val="Calibri"/>
        <family val="2"/>
      </rPr>
      <t>1</t>
    </r>
  </si>
  <si>
    <r>
      <t>Véhicules d'intérêt général, spécialisés, véhicules MIN des armées concourrant aux missions opérationnelles</t>
    </r>
    <r>
      <rPr>
        <b/>
        <vertAlign val="superscript"/>
        <sz val="12"/>
        <color theme="0"/>
        <rFont val="Calibri"/>
        <family val="2"/>
      </rPr>
      <t xml:space="preserve"> 1</t>
    </r>
  </si>
  <si>
    <r>
      <t>Véhicules d'intérêt général, spécialisés, véhiculesMIN  des armées concourrant aux missions opérationnelles</t>
    </r>
    <r>
      <rPr>
        <b/>
        <vertAlign val="superscript"/>
        <sz val="12"/>
        <color theme="0"/>
        <rFont val="Calibri"/>
        <family val="2"/>
      </rPr>
      <t xml:space="preserve"> 1</t>
    </r>
  </si>
  <si>
    <r>
      <rPr>
        <vertAlign val="superscript"/>
        <sz val="10"/>
        <color theme="1"/>
        <rFont val="Calibri"/>
        <family val="2"/>
        <scheme val="minor"/>
      </rPr>
      <t xml:space="preserve">1 </t>
    </r>
    <r>
      <rPr>
        <sz val="10"/>
        <color theme="1"/>
        <rFont val="Calibri"/>
        <family val="2"/>
        <scheme val="minor"/>
      </rPr>
      <t>Article R224-15-8 du code de l'environnement</t>
    </r>
  </si>
  <si>
    <r>
      <t xml:space="preserve">Entrées (véhicules livrés) </t>
    </r>
    <r>
      <rPr>
        <b/>
        <vertAlign val="superscript"/>
        <sz val="12"/>
        <color theme="0"/>
        <rFont val="Calibri"/>
        <family val="2"/>
      </rPr>
      <t>2</t>
    </r>
  </si>
  <si>
    <r>
      <t xml:space="preserve">Entrées Transfert (réorganisation territoriale) </t>
    </r>
    <r>
      <rPr>
        <b/>
        <vertAlign val="superscript"/>
        <sz val="12"/>
        <color theme="0"/>
        <rFont val="Calibri"/>
        <family val="2"/>
      </rPr>
      <t>3</t>
    </r>
  </si>
  <si>
    <r>
      <t xml:space="preserve">Sorties (véhicules vendus) </t>
    </r>
    <r>
      <rPr>
        <b/>
        <vertAlign val="superscript"/>
        <sz val="12"/>
        <color theme="0"/>
        <rFont val="Calibri"/>
        <family val="2"/>
      </rPr>
      <t>4</t>
    </r>
  </si>
  <si>
    <r>
      <t xml:space="preserve">Parc prévisionnel décembre 2021 </t>
    </r>
    <r>
      <rPr>
        <b/>
        <vertAlign val="superscript"/>
        <sz val="12"/>
        <color theme="0"/>
        <rFont val="Calibri"/>
        <family val="2"/>
      </rPr>
      <t>5</t>
    </r>
  </si>
  <si>
    <r>
      <rPr>
        <vertAlign val="superscript"/>
        <sz val="10"/>
        <color theme="1"/>
        <rFont val="Calibri"/>
        <family val="2"/>
        <scheme val="minor"/>
      </rPr>
      <t>2</t>
    </r>
    <r>
      <rPr>
        <sz val="10"/>
        <color theme="1"/>
        <rFont val="Calibri"/>
        <family val="2"/>
        <scheme val="minor"/>
      </rPr>
      <t xml:space="preserve"> Les entrées correspondent aux véhicules livrés, présents en parc à la date de la situation</t>
    </r>
  </si>
  <si>
    <r>
      <rPr>
        <vertAlign val="superscript"/>
        <sz val="10"/>
        <color theme="1"/>
        <rFont val="Calibri"/>
        <family val="2"/>
        <scheme val="minor"/>
      </rPr>
      <t>3</t>
    </r>
    <r>
      <rPr>
        <sz val="10"/>
        <color theme="1"/>
        <rFont val="Calibri"/>
        <family val="2"/>
        <scheme val="minor"/>
      </rPr>
      <t xml:space="preserve"> les entrées ou sorties par transfert portent uniquement sur les mouvements intervenus au cours de l'année, les transferts qui interviendront sur les années ultérieures seront mentionnées sur l'année de réalisation du mouvement</t>
    </r>
  </si>
  <si>
    <r>
      <t xml:space="preserve">Sorties Transfert (réorganisation territoriale) </t>
    </r>
    <r>
      <rPr>
        <b/>
        <vertAlign val="superscript"/>
        <sz val="12"/>
        <color theme="0"/>
        <rFont val="Calibri"/>
        <family val="2"/>
      </rPr>
      <t>3</t>
    </r>
  </si>
  <si>
    <r>
      <rPr>
        <vertAlign val="superscript"/>
        <sz val="10"/>
        <color theme="1"/>
        <rFont val="Calibri"/>
        <family val="2"/>
        <scheme val="minor"/>
      </rPr>
      <t>4</t>
    </r>
    <r>
      <rPr>
        <sz val="10"/>
        <color theme="1"/>
        <rFont val="Calibri"/>
        <family val="2"/>
        <scheme val="minor"/>
      </rPr>
      <t xml:space="preserve"> Les ventes correspondent aux véhicules sortis physiquement des parcs et plus sous la responsabilité administrative</t>
    </r>
  </si>
  <si>
    <r>
      <rPr>
        <vertAlign val="superscript"/>
        <sz val="10"/>
        <color theme="1"/>
        <rFont val="Calibri"/>
        <family val="2"/>
        <scheme val="minor"/>
      </rPr>
      <t>5</t>
    </r>
    <r>
      <rPr>
        <sz val="10"/>
        <color theme="1"/>
        <rFont val="Calibri"/>
        <family val="2"/>
        <scheme val="minor"/>
      </rPr>
      <t xml:space="preserve"> Parc prévisionnel, situation au moment de la déclaration qui pourra être actualisée au 1er trimestre 2021</t>
    </r>
  </si>
  <si>
    <r>
      <t xml:space="preserve">Entrées </t>
    </r>
    <r>
      <rPr>
        <b/>
        <vertAlign val="superscript"/>
        <sz val="12"/>
        <color theme="0"/>
        <rFont val="Calibri"/>
        <family val="2"/>
      </rPr>
      <t>2</t>
    </r>
  </si>
  <si>
    <r>
      <t xml:space="preserve">Sorties </t>
    </r>
    <r>
      <rPr>
        <b/>
        <vertAlign val="superscript"/>
        <sz val="12"/>
        <color theme="0"/>
        <rFont val="Calibri"/>
        <family val="2"/>
      </rPr>
      <t>4</t>
    </r>
  </si>
  <si>
    <r>
      <t>Entrées</t>
    </r>
    <r>
      <rPr>
        <b/>
        <vertAlign val="superscript"/>
        <sz val="12"/>
        <color theme="0"/>
        <rFont val="Calibri"/>
        <family val="2"/>
      </rPr>
      <t xml:space="preserve"> 2</t>
    </r>
  </si>
  <si>
    <r>
      <rPr>
        <vertAlign val="superscript"/>
        <sz val="10"/>
        <color theme="1"/>
        <rFont val="Calibri"/>
        <family val="2"/>
        <scheme val="minor"/>
      </rPr>
      <t>3</t>
    </r>
    <r>
      <rPr>
        <sz val="10"/>
        <color theme="1"/>
        <rFont val="Calibri"/>
        <family val="2"/>
        <scheme val="minor"/>
      </rPr>
      <t xml:space="preserve"> les entrées ou sorties par transfert programmées sur l'année</t>
    </r>
  </si>
  <si>
    <r>
      <rPr>
        <vertAlign val="superscript"/>
        <sz val="10"/>
        <color theme="1"/>
        <rFont val="Calibri"/>
        <family val="2"/>
        <scheme val="minor"/>
      </rPr>
      <t>2</t>
    </r>
    <r>
      <rPr>
        <sz val="10"/>
        <color theme="1"/>
        <rFont val="Calibri"/>
        <family val="2"/>
        <scheme val="minor"/>
      </rPr>
      <t xml:space="preserve"> Les entrées correspondent aux prévisions de renouvellement de parc, pour l'année, donc seul la prévision d'achat et non de livraison est à prendre en compte.</t>
    </r>
  </si>
  <si>
    <r>
      <rPr>
        <vertAlign val="superscript"/>
        <sz val="10"/>
        <color theme="1"/>
        <rFont val="Calibri"/>
        <family val="2"/>
        <scheme val="minor"/>
      </rPr>
      <t>4</t>
    </r>
    <r>
      <rPr>
        <sz val="10"/>
        <color theme="1"/>
        <rFont val="Calibri"/>
        <family val="2"/>
        <scheme val="minor"/>
      </rPr>
      <t xml:space="preserve"> Les sorties correspondent aux ventes prévisionnelles suite à des commandes en N-1, ou N fonction de la période de commande envisagée; ou de reduction de parc, etc</t>
    </r>
  </si>
</sst>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theme="1"/>
      <name val="Calibri"/>
      <family val="2"/>
      <scheme val="minor"/>
    </font>
    <font>
      <b/>
      <sz val="10"/>
      <color indexed="8"/>
      <name val="Calibri"/>
      <family val="2"/>
    </font>
    <font>
      <sz val="10"/>
      <color indexed="8"/>
      <name val="Calibri"/>
      <family val="2"/>
    </font>
    <font>
      <b/>
      <sz val="11"/>
      <color theme="1"/>
      <name val="Calibri"/>
      <family val="2"/>
      <scheme val="minor"/>
    </font>
    <font>
      <b/>
      <sz val="10"/>
      <color theme="0"/>
      <name val="Calibri"/>
      <family val="2"/>
    </font>
    <font>
      <b/>
      <sz val="11"/>
      <color theme="0"/>
      <name val="Calibri"/>
      <family val="2"/>
    </font>
    <font>
      <b/>
      <sz val="12"/>
      <color theme="0"/>
      <name val="Calibri"/>
      <family val="2"/>
    </font>
    <font>
      <b/>
      <sz val="14"/>
      <color theme="0"/>
      <name val="Calibri"/>
      <family val="2"/>
    </font>
    <font>
      <b/>
      <i/>
      <sz val="12"/>
      <color theme="0"/>
      <name val="Calibri"/>
      <family val="2"/>
    </font>
    <font>
      <b/>
      <i/>
      <sz val="10"/>
      <color theme="0"/>
      <name val="Calibri"/>
      <family val="2"/>
    </font>
    <font>
      <i/>
      <sz val="10"/>
      <color indexed="8"/>
      <name val="Calibri"/>
      <family val="2"/>
    </font>
    <font>
      <b/>
      <i/>
      <sz val="11"/>
      <color theme="0"/>
      <name val="Calibri"/>
      <family val="2"/>
    </font>
    <font>
      <i/>
      <sz val="11"/>
      <color theme="1"/>
      <name val="Calibri"/>
      <family val="2"/>
      <scheme val="minor"/>
    </font>
    <font>
      <sz val="10"/>
      <color rgb="FFFF0000"/>
      <name val="Calibri"/>
      <family val="2"/>
    </font>
    <font>
      <b/>
      <vertAlign val="superscript"/>
      <sz val="12"/>
      <color theme="0"/>
      <name val="Calibri"/>
      <family val="2"/>
    </font>
    <font>
      <sz val="10"/>
      <color theme="1"/>
      <name val="Calibri"/>
      <family val="2"/>
      <scheme val="minor"/>
    </font>
    <font>
      <vertAlign val="superscript"/>
      <sz val="10"/>
      <color theme="1"/>
      <name val="Calibri"/>
      <family val="2"/>
      <scheme val="minor"/>
    </font>
    <font>
      <b/>
      <sz val="10"/>
      <color theme="1"/>
      <name val="Calibri"/>
      <family val="2"/>
      <scheme val="minor"/>
    </font>
    <font>
      <sz val="10"/>
      <name val="Calibri"/>
      <family val="2"/>
    </font>
    <font>
      <sz val="11"/>
      <color theme="1"/>
      <name val="Calibri"/>
      <family val="2"/>
      <scheme val="minor"/>
    </font>
    <font>
      <b/>
      <sz val="9"/>
      <color indexed="81"/>
      <name val="Tahoma"/>
      <family val="2"/>
    </font>
  </fonts>
  <fills count="18">
    <fill>
      <patternFill patternType="none"/>
    </fill>
    <fill>
      <patternFill patternType="gray125"/>
    </fill>
    <fill>
      <patternFill patternType="solid">
        <fgColor rgb="FF660066"/>
        <bgColor indexed="46"/>
      </patternFill>
    </fill>
    <fill>
      <patternFill patternType="solid">
        <fgColor rgb="FF9900FF"/>
        <bgColor indexed="23"/>
      </patternFill>
    </fill>
    <fill>
      <patternFill patternType="solid">
        <fgColor rgb="FF9900FF"/>
        <bgColor indexed="43"/>
      </patternFill>
    </fill>
    <fill>
      <patternFill patternType="solid">
        <fgColor rgb="FF9900FF"/>
        <bgColor indexed="64"/>
      </patternFill>
    </fill>
    <fill>
      <patternFill patternType="solid">
        <fgColor rgb="FFCC0000"/>
        <bgColor indexed="46"/>
      </patternFill>
    </fill>
    <fill>
      <patternFill patternType="solid">
        <fgColor rgb="FFA50021"/>
        <bgColor indexed="46"/>
      </patternFill>
    </fill>
    <fill>
      <patternFill patternType="solid">
        <fgColor rgb="FFF5894D"/>
        <bgColor indexed="46"/>
      </patternFill>
    </fill>
    <fill>
      <patternFill patternType="solid">
        <fgColor rgb="FF993366"/>
        <bgColor indexed="64"/>
      </patternFill>
    </fill>
    <fill>
      <patternFill patternType="solid">
        <fgColor rgb="FF99CC00"/>
        <bgColor indexed="64"/>
      </patternFill>
    </fill>
    <fill>
      <patternFill patternType="solid">
        <fgColor rgb="FF99CC00"/>
        <bgColor indexed="46"/>
      </patternFill>
    </fill>
    <fill>
      <patternFill patternType="solid">
        <fgColor rgb="FF0099CC"/>
        <bgColor indexed="64"/>
      </patternFill>
    </fill>
    <fill>
      <patternFill patternType="solid">
        <fgColor rgb="FF0099CC"/>
        <bgColor indexed="46"/>
      </patternFill>
    </fill>
    <fill>
      <patternFill patternType="solid">
        <fgColor rgb="FF009900"/>
        <bgColor indexed="46"/>
      </patternFill>
    </fill>
    <fill>
      <patternFill patternType="solid">
        <fgColor rgb="FFC9EE6C"/>
        <bgColor indexed="46"/>
      </patternFill>
    </fill>
    <fill>
      <patternFill patternType="solid">
        <fgColor theme="4" tint="0.39994506668294322"/>
        <bgColor indexed="46"/>
      </patternFill>
    </fill>
    <fill>
      <patternFill patternType="solid">
        <fgColor rgb="FF0070C0"/>
        <bgColor indexed="46"/>
      </patternFill>
    </fill>
  </fills>
  <borders count="75">
    <border>
      <left/>
      <right/>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diagonal/>
    </border>
    <border>
      <left style="thin">
        <color auto="1"/>
      </left>
      <right style="thin">
        <color auto="1"/>
      </right>
      <top style="thin">
        <color auto="1"/>
      </top>
      <bottom style="thin">
        <color auto="1"/>
      </bottom>
      <diagonal/>
    </border>
    <border>
      <left style="thin">
        <color indexed="8"/>
      </left>
      <right style="thick">
        <color indexed="8"/>
      </right>
      <top style="thin">
        <color indexed="8"/>
      </top>
      <bottom style="thin">
        <color indexed="8"/>
      </bottom>
      <diagonal/>
    </border>
    <border>
      <left/>
      <right style="thick">
        <color indexed="8"/>
      </right>
      <top style="thin">
        <color indexed="8"/>
      </top>
      <bottom style="thin">
        <color indexed="8"/>
      </bottom>
      <diagonal/>
    </border>
    <border>
      <left style="thin">
        <color indexed="8"/>
      </left>
      <right/>
      <top/>
      <bottom style="thin">
        <color indexed="8"/>
      </bottom>
      <diagonal/>
    </border>
    <border>
      <left/>
      <right style="thin">
        <color indexed="8"/>
      </right>
      <top style="thin">
        <color indexed="8"/>
      </top>
      <bottom style="thin">
        <color indexed="8"/>
      </bottom>
      <diagonal/>
    </border>
    <border>
      <left style="thin">
        <color auto="1"/>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8"/>
      </left>
      <right/>
      <top style="thin">
        <color auto="1"/>
      </top>
      <bottom style="thin">
        <color indexed="8"/>
      </bottom>
      <diagonal/>
    </border>
    <border>
      <left/>
      <right/>
      <top style="thin">
        <color auto="1"/>
      </top>
      <bottom style="thin">
        <color indexed="8"/>
      </bottom>
      <diagonal/>
    </border>
    <border>
      <left/>
      <right style="thin">
        <color indexed="8"/>
      </right>
      <top style="thin">
        <color auto="1"/>
      </top>
      <bottom style="thin">
        <color indexed="8"/>
      </bottom>
      <diagonal/>
    </border>
    <border>
      <left/>
      <right style="thin">
        <color indexed="8"/>
      </right>
      <top style="thin">
        <color indexed="8"/>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rgb="FF660033"/>
      </left>
      <right/>
      <top style="thin">
        <color rgb="FF660033"/>
      </top>
      <bottom style="thin">
        <color rgb="FF660033"/>
      </bottom>
      <diagonal/>
    </border>
    <border>
      <left style="thin">
        <color indexed="8"/>
      </left>
      <right/>
      <top style="thin">
        <color rgb="FF660033"/>
      </top>
      <bottom style="thin">
        <color rgb="FF660033"/>
      </bottom>
      <diagonal/>
    </border>
    <border>
      <left style="thin">
        <color indexed="8"/>
      </left>
      <right style="thin">
        <color rgb="FF660033"/>
      </right>
      <top style="thin">
        <color rgb="FF660033"/>
      </top>
      <bottom style="thin">
        <color rgb="FF660033"/>
      </bottom>
      <diagonal/>
    </border>
    <border>
      <left/>
      <right style="thin">
        <color indexed="8"/>
      </right>
      <top style="thin">
        <color rgb="FF660033"/>
      </top>
      <bottom style="thin">
        <color rgb="FF660033"/>
      </bottom>
      <diagonal/>
    </border>
    <border>
      <left/>
      <right style="thin">
        <color indexed="8"/>
      </right>
      <top/>
      <bottom/>
      <diagonal/>
    </border>
    <border>
      <left style="thin">
        <color indexed="8"/>
      </left>
      <right/>
      <top/>
      <bottom/>
      <diagonal/>
    </border>
    <border>
      <left style="thick">
        <color indexed="8"/>
      </left>
      <right style="thin">
        <color theme="0"/>
      </right>
      <top style="thin">
        <color theme="0"/>
      </top>
      <bottom style="thin">
        <color indexed="8"/>
      </bottom>
      <diagonal/>
    </border>
    <border>
      <left style="thick">
        <color indexed="8"/>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style="thin">
        <color indexed="8"/>
      </bottom>
      <diagonal/>
    </border>
    <border>
      <left style="thin">
        <color theme="0"/>
      </left>
      <right style="thick">
        <color indexed="8"/>
      </right>
      <top style="thin">
        <color theme="0"/>
      </top>
      <bottom style="thin">
        <color theme="0"/>
      </bottom>
      <diagonal/>
    </border>
    <border>
      <left style="thin">
        <color indexed="8"/>
      </left>
      <right style="thick">
        <color indexed="8"/>
      </right>
      <top/>
      <bottom style="thin">
        <color indexed="8"/>
      </bottom>
      <diagonal/>
    </border>
    <border>
      <left style="thin">
        <color theme="0"/>
      </left>
      <right/>
      <top style="thin">
        <color theme="0"/>
      </top>
      <bottom style="thin">
        <color theme="0"/>
      </bottom>
      <diagonal/>
    </border>
    <border>
      <left style="thin">
        <color theme="0"/>
      </left>
      <right style="thin">
        <color indexed="8"/>
      </right>
      <top style="thin">
        <color theme="0"/>
      </top>
      <bottom style="thin">
        <color indexed="8"/>
      </bottom>
      <diagonal/>
    </border>
    <border>
      <left style="thick">
        <color theme="1"/>
      </left>
      <right style="thick">
        <color theme="0"/>
      </right>
      <top/>
      <bottom/>
      <diagonal/>
    </border>
    <border>
      <left style="thick">
        <color theme="0"/>
      </left>
      <right style="thick">
        <color theme="0"/>
      </right>
      <top/>
      <bottom/>
      <diagonal/>
    </border>
    <border>
      <left style="thick">
        <color theme="0"/>
      </left>
      <right style="thick">
        <color indexed="8"/>
      </right>
      <top/>
      <bottom/>
      <diagonal/>
    </border>
    <border>
      <left style="thin">
        <color theme="0"/>
      </left>
      <right style="thick">
        <color indexed="8"/>
      </right>
      <top style="thin">
        <color theme="0"/>
      </top>
      <bottom style="thin">
        <color indexed="8"/>
      </bottom>
      <diagonal/>
    </border>
    <border>
      <left style="thin">
        <color indexed="8"/>
      </left>
      <right style="thick">
        <color indexed="8"/>
      </right>
      <top style="thin">
        <color indexed="8"/>
      </top>
      <bottom/>
      <diagonal/>
    </border>
    <border>
      <left style="thin">
        <color indexed="8"/>
      </left>
      <right/>
      <top style="thin">
        <color indexed="8"/>
      </top>
      <bottom/>
      <diagonal/>
    </border>
    <border>
      <left/>
      <right style="thin">
        <color theme="0"/>
      </right>
      <top style="thin">
        <color theme="0"/>
      </top>
      <bottom style="thin">
        <color theme="0"/>
      </bottom>
      <diagonal/>
    </border>
    <border>
      <left/>
      <right style="thin">
        <color theme="0"/>
      </right>
      <top style="thin">
        <color theme="0"/>
      </top>
      <bottom style="thin">
        <color indexed="8"/>
      </bottom>
      <diagonal/>
    </border>
    <border>
      <left style="thin">
        <color theme="0"/>
      </left>
      <right style="thin">
        <color theme="0"/>
      </right>
      <top style="thin">
        <color theme="0"/>
      </top>
      <bottom/>
      <diagonal/>
    </border>
    <border>
      <left style="thin">
        <color theme="0"/>
      </left>
      <right/>
      <top/>
      <bottom style="thin">
        <color indexed="8"/>
      </bottom>
      <diagonal/>
    </border>
    <border>
      <left/>
      <right/>
      <top style="thin">
        <color theme="0"/>
      </top>
      <bottom/>
      <diagonal/>
    </border>
    <border>
      <left style="thin">
        <color theme="0"/>
      </left>
      <right/>
      <top style="thin">
        <color theme="0"/>
      </top>
      <bottom/>
      <diagonal/>
    </border>
    <border>
      <left style="thin">
        <color theme="0"/>
      </left>
      <right/>
      <top/>
      <bottom/>
      <diagonal/>
    </border>
    <border>
      <left style="thin">
        <color theme="0"/>
      </left>
      <right style="thin">
        <color theme="0"/>
      </right>
      <top/>
      <bottom/>
      <diagonal/>
    </border>
    <border>
      <left style="thin">
        <color indexed="8"/>
      </left>
      <right style="thin">
        <color theme="0"/>
      </right>
      <top style="thin">
        <color theme="0"/>
      </top>
      <bottom/>
      <diagonal/>
    </border>
    <border>
      <left style="thick">
        <color indexed="8"/>
      </left>
      <right style="thin">
        <color indexed="8"/>
      </right>
      <top style="thin">
        <color indexed="8"/>
      </top>
      <bottom style="thin">
        <color indexed="8"/>
      </bottom>
      <diagonal/>
    </border>
    <border>
      <left/>
      <right/>
      <top style="thin">
        <color indexed="8"/>
      </top>
      <bottom/>
      <diagonal/>
    </border>
    <border>
      <left/>
      <right style="thin">
        <color theme="0"/>
      </right>
      <top style="thin">
        <color theme="0"/>
      </top>
      <bottom/>
      <diagonal/>
    </border>
    <border>
      <left/>
      <right style="thin">
        <color theme="0"/>
      </right>
      <top/>
      <bottom/>
      <diagonal/>
    </border>
    <border>
      <left/>
      <right style="thin">
        <color theme="0"/>
      </right>
      <top/>
      <bottom style="thin">
        <color indexed="8"/>
      </bottom>
      <diagonal/>
    </border>
    <border>
      <left/>
      <right/>
      <top style="thin">
        <color indexed="8"/>
      </top>
      <bottom style="thin">
        <color indexed="8"/>
      </bottom>
      <diagonal/>
    </border>
    <border>
      <left/>
      <right style="thin">
        <color indexed="8"/>
      </right>
      <top style="thin">
        <color indexed="8"/>
      </top>
      <bottom/>
      <diagonal/>
    </border>
    <border>
      <left style="thin">
        <color indexed="8"/>
      </left>
      <right style="thin">
        <color theme="0"/>
      </right>
      <top style="thin">
        <color theme="0"/>
      </top>
      <bottom style="thin">
        <color theme="0"/>
      </bottom>
      <diagonal/>
    </border>
    <border>
      <left style="thin">
        <color indexed="8"/>
      </left>
      <right/>
      <top style="thin">
        <color theme="0"/>
      </top>
      <bottom/>
      <diagonal/>
    </border>
    <border>
      <left style="thin">
        <color indexed="8"/>
      </left>
      <right/>
      <top/>
      <bottom style="thin">
        <color theme="0"/>
      </bottom>
      <diagonal/>
    </border>
    <border>
      <left/>
      <right style="thin">
        <color theme="0"/>
      </right>
      <top/>
      <bottom style="thin">
        <color theme="0"/>
      </bottom>
      <diagonal/>
    </border>
    <border>
      <left/>
      <right/>
      <top style="thin">
        <color theme="0"/>
      </top>
      <bottom style="thin">
        <color theme="0"/>
      </bottom>
      <diagonal/>
    </border>
    <border>
      <left/>
      <right/>
      <top/>
      <bottom style="thin">
        <color theme="0"/>
      </bottom>
      <diagonal/>
    </border>
    <border>
      <left/>
      <right style="thick">
        <color theme="1"/>
      </right>
      <top/>
      <bottom style="thin">
        <color theme="0"/>
      </bottom>
      <diagonal/>
    </border>
    <border>
      <left style="thin">
        <color theme="0"/>
      </left>
      <right style="thin">
        <color indexed="8"/>
      </right>
      <top style="thin">
        <color theme="0"/>
      </top>
      <bottom style="thin">
        <color theme="0"/>
      </bottom>
      <diagonal/>
    </border>
    <border>
      <left style="thin">
        <color theme="0"/>
      </left>
      <right style="thin">
        <color indexed="8"/>
      </right>
      <top style="thin">
        <color theme="0"/>
      </top>
      <bottom/>
      <diagonal/>
    </border>
    <border>
      <left style="thin">
        <color theme="0"/>
      </left>
      <right style="thick">
        <color auto="1"/>
      </right>
      <top style="thin">
        <color theme="0"/>
      </top>
      <bottom/>
      <diagonal/>
    </border>
    <border>
      <left style="thin">
        <color theme="0"/>
      </left>
      <right style="thick">
        <color auto="1"/>
      </right>
      <top style="thin">
        <color theme="0"/>
      </top>
      <bottom style="thin">
        <color theme="0"/>
      </bottom>
      <diagonal/>
    </border>
    <border>
      <left style="thin">
        <color theme="0"/>
      </left>
      <right style="thick">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9" fontId="19" fillId="0" borderId="0" applyFont="0" applyFill="0" applyBorder="0" applyAlignment="0" applyProtection="0"/>
  </cellStyleXfs>
  <cellXfs count="189">
    <xf numFmtId="0" fontId="0" fillId="0" borderId="0" xfId="0"/>
    <xf numFmtId="0" fontId="2" fillId="0" borderId="1" xfId="0" applyFont="1" applyFill="1" applyBorder="1" applyAlignment="1">
      <alignment horizontal="right" vertical="center" wrapText="1"/>
    </xf>
    <xf numFmtId="0" fontId="0" fillId="0" borderId="0" xfId="0" applyAlignment="1">
      <alignment horizontal="center"/>
    </xf>
    <xf numFmtId="0" fontId="2" fillId="0" borderId="2" xfId="0" applyFont="1" applyFill="1" applyBorder="1" applyAlignment="1">
      <alignment horizontal="center" vertical="center" wrapText="1"/>
    </xf>
    <xf numFmtId="0" fontId="5" fillId="2" borderId="2" xfId="0" applyFont="1" applyFill="1" applyBorder="1" applyAlignment="1">
      <alignment horizontal="center" vertical="center"/>
    </xf>
    <xf numFmtId="0" fontId="3" fillId="0" borderId="5" xfId="0" applyFont="1" applyBorder="1"/>
    <xf numFmtId="0" fontId="1" fillId="5" borderId="1"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9" fillId="4" borderId="2"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1" fillId="2" borderId="2" xfId="0" applyFont="1" applyFill="1" applyBorder="1" applyAlignment="1">
      <alignment horizontal="center" vertical="center"/>
    </xf>
    <xf numFmtId="0" fontId="12" fillId="0" borderId="0" xfId="0" applyFont="1" applyAlignment="1">
      <alignment horizontal="center"/>
    </xf>
    <xf numFmtId="0" fontId="4" fillId="5" borderId="6" xfId="0" applyFont="1" applyFill="1" applyBorder="1" applyAlignment="1">
      <alignment horizontal="center" vertical="center" wrapText="1"/>
    </xf>
    <xf numFmtId="0" fontId="2" fillId="0" borderId="6" xfId="0" applyFont="1" applyFill="1" applyBorder="1" applyAlignment="1">
      <alignment horizontal="right" vertical="center" wrapText="1"/>
    </xf>
    <xf numFmtId="0" fontId="1" fillId="5" borderId="6" xfId="0" applyFont="1" applyFill="1" applyBorder="1" applyAlignment="1">
      <alignment horizontal="center" vertical="center" wrapText="1"/>
    </xf>
    <xf numFmtId="0" fontId="13" fillId="0" borderId="1" xfId="0" applyFont="1" applyFill="1" applyBorder="1" applyAlignment="1">
      <alignment horizontal="right" vertical="center" wrapText="1"/>
    </xf>
    <xf numFmtId="0" fontId="5" fillId="7" borderId="1" xfId="0" applyFont="1" applyFill="1" applyBorder="1" applyAlignment="1">
      <alignment horizontal="center" vertical="center"/>
    </xf>
    <xf numFmtId="0" fontId="1" fillId="0" borderId="1" xfId="0" applyFont="1" applyFill="1" applyBorder="1" applyAlignment="1">
      <alignment horizontal="right" vertical="center" wrapText="1"/>
    </xf>
    <xf numFmtId="0" fontId="4" fillId="8" borderId="1" xfId="0" applyFont="1" applyFill="1" applyBorder="1" applyAlignment="1">
      <alignment horizontal="center" vertical="center" wrapText="1"/>
    </xf>
    <xf numFmtId="0" fontId="1" fillId="8" borderId="1" xfId="0" applyFont="1" applyFill="1" applyBorder="1" applyAlignment="1">
      <alignment horizontal="center" vertical="center" wrapText="1"/>
    </xf>
    <xf numFmtId="0" fontId="6" fillId="9" borderId="4" xfId="0" applyFont="1" applyFill="1" applyBorder="1" applyAlignment="1">
      <alignment horizontal="center" vertical="center"/>
    </xf>
    <xf numFmtId="0" fontId="4" fillId="6" borderId="1" xfId="0" applyFont="1" applyFill="1" applyBorder="1" applyAlignment="1">
      <alignment horizontal="right" vertical="center" wrapText="1"/>
    </xf>
    <xf numFmtId="0" fontId="6" fillId="9" borderId="4" xfId="0" applyFont="1" applyFill="1" applyBorder="1" applyAlignment="1">
      <alignment horizontal="right" vertical="center"/>
    </xf>
    <xf numFmtId="0" fontId="5" fillId="2" borderId="1" xfId="0" applyFont="1" applyFill="1" applyBorder="1" applyAlignment="1">
      <alignment horizontal="right" vertical="center"/>
    </xf>
    <xf numFmtId="0" fontId="5" fillId="2" borderId="6" xfId="0" applyFont="1" applyFill="1" applyBorder="1" applyAlignment="1">
      <alignment horizontal="right" vertical="center"/>
    </xf>
    <xf numFmtId="0" fontId="5" fillId="7" borderId="1" xfId="0" applyFont="1" applyFill="1" applyBorder="1" applyAlignment="1">
      <alignment horizontal="right" vertical="center"/>
    </xf>
    <xf numFmtId="0" fontId="5" fillId="7" borderId="17" xfId="0" applyFont="1" applyFill="1" applyBorder="1" applyAlignment="1">
      <alignment horizontal="center" vertical="center"/>
    </xf>
    <xf numFmtId="0" fontId="5" fillId="7" borderId="18" xfId="0" applyFont="1" applyFill="1" applyBorder="1" applyAlignment="1">
      <alignment horizontal="center" vertical="center"/>
    </xf>
    <xf numFmtId="0" fontId="5" fillId="7" borderId="19" xfId="0" applyFont="1" applyFill="1" applyBorder="1" applyAlignment="1">
      <alignment horizontal="center" vertical="center"/>
    </xf>
    <xf numFmtId="0" fontId="5" fillId="7" borderId="1" xfId="0" applyFont="1" applyFill="1" applyBorder="1" applyAlignment="1">
      <alignment horizontal="left" vertical="center"/>
    </xf>
    <xf numFmtId="0" fontId="5" fillId="7" borderId="15" xfId="0" applyFont="1" applyFill="1" applyBorder="1" applyAlignment="1">
      <alignment horizontal="center" vertical="center"/>
    </xf>
    <xf numFmtId="0" fontId="5" fillId="7" borderId="20" xfId="0" applyFont="1" applyFill="1" applyBorder="1" applyAlignment="1">
      <alignment horizontal="center" vertical="center"/>
    </xf>
    <xf numFmtId="0" fontId="0" fillId="0" borderId="5" xfId="0" applyBorder="1"/>
    <xf numFmtId="0" fontId="0" fillId="0" borderId="24" xfId="0" applyBorder="1"/>
    <xf numFmtId="0" fontId="5" fillId="2" borderId="25" xfId="0" applyFont="1" applyFill="1" applyBorder="1" applyAlignment="1">
      <alignment horizontal="center" vertical="center"/>
    </xf>
    <xf numFmtId="0" fontId="5" fillId="2" borderId="26" xfId="0" applyFont="1" applyFill="1" applyBorder="1" applyAlignment="1">
      <alignment horizontal="center" vertical="center"/>
    </xf>
    <xf numFmtId="0" fontId="5" fillId="2" borderId="27" xfId="0" applyFont="1" applyFill="1" applyBorder="1" applyAlignment="1">
      <alignment horizontal="center" vertical="center"/>
    </xf>
    <xf numFmtId="0" fontId="5" fillId="2" borderId="28" xfId="0" applyFont="1" applyFill="1" applyBorder="1" applyAlignment="1">
      <alignment horizontal="center" vertical="center"/>
    </xf>
    <xf numFmtId="0" fontId="6" fillId="6" borderId="34" xfId="0" applyFont="1" applyFill="1" applyBorder="1" applyAlignment="1">
      <alignment horizontal="center" vertical="center" wrapText="1"/>
    </xf>
    <xf numFmtId="0" fontId="7" fillId="3" borderId="30" xfId="0" applyFont="1" applyFill="1" applyBorder="1"/>
    <xf numFmtId="0" fontId="4" fillId="4" borderId="8" xfId="0" applyFont="1" applyFill="1" applyBorder="1" applyAlignment="1">
      <alignment horizontal="center" vertical="center" wrapText="1"/>
    </xf>
    <xf numFmtId="0" fontId="9" fillId="4" borderId="8"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4" fillId="5" borderId="36" xfId="0" applyFont="1" applyFill="1" applyBorder="1" applyAlignment="1">
      <alignment horizontal="center" vertical="center" wrapText="1"/>
    </xf>
    <xf numFmtId="0" fontId="6" fillId="13" borderId="31" xfId="0" applyFont="1" applyFill="1" applyBorder="1" applyAlignment="1">
      <alignment horizontal="center" vertical="center" wrapText="1"/>
    </xf>
    <xf numFmtId="0" fontId="6" fillId="13" borderId="34" xfId="0" applyFont="1" applyFill="1" applyBorder="1" applyAlignment="1">
      <alignment horizontal="center" vertical="center" wrapText="1"/>
    </xf>
    <xf numFmtId="0" fontId="6" fillId="13" borderId="38" xfId="0" applyFont="1" applyFill="1" applyBorder="1" applyAlignment="1">
      <alignment horizontal="center" vertical="center" wrapText="1"/>
    </xf>
    <xf numFmtId="0" fontId="6" fillId="11" borderId="31" xfId="0" applyFont="1" applyFill="1" applyBorder="1" applyAlignment="1">
      <alignment horizontal="center" vertical="center" wrapText="1"/>
    </xf>
    <xf numFmtId="0" fontId="6" fillId="11" borderId="34" xfId="0" applyFont="1" applyFill="1" applyBorder="1" applyAlignment="1">
      <alignment horizontal="center" vertical="center" wrapText="1"/>
    </xf>
    <xf numFmtId="0" fontId="6" fillId="11" borderId="42" xfId="0" applyFont="1" applyFill="1" applyBorder="1" applyAlignment="1">
      <alignment horizontal="center" vertical="center" wrapText="1"/>
    </xf>
    <xf numFmtId="0" fontId="4" fillId="8" borderId="6"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6" fillId="9" borderId="44" xfId="0" applyFont="1" applyFill="1" applyBorder="1" applyAlignment="1">
      <alignment horizontal="center" vertical="center"/>
    </xf>
    <xf numFmtId="0" fontId="6" fillId="6" borderId="46" xfId="0" applyFont="1" applyFill="1" applyBorder="1" applyAlignment="1">
      <alignment horizontal="center" vertical="center" wrapText="1"/>
    </xf>
    <xf numFmtId="0" fontId="6" fillId="6" borderId="1" xfId="0" applyFont="1" applyFill="1" applyBorder="1" applyAlignment="1">
      <alignment horizontal="right" vertical="center" wrapText="1"/>
    </xf>
    <xf numFmtId="0" fontId="6" fillId="6" borderId="7" xfId="0" applyFont="1" applyFill="1" applyBorder="1" applyAlignment="1">
      <alignment horizontal="right" vertical="center" wrapText="1"/>
    </xf>
    <xf numFmtId="0" fontId="6" fillId="11" borderId="54" xfId="0" applyFont="1" applyFill="1" applyBorder="1" applyAlignment="1">
      <alignment horizontal="right" vertical="center" wrapText="1"/>
    </xf>
    <xf numFmtId="0" fontId="6" fillId="11" borderId="1" xfId="0" applyFont="1" applyFill="1" applyBorder="1" applyAlignment="1">
      <alignment horizontal="right" vertical="center" wrapText="1"/>
    </xf>
    <xf numFmtId="0" fontId="5" fillId="14" borderId="1" xfId="0" applyFont="1" applyFill="1" applyBorder="1" applyAlignment="1">
      <alignment horizontal="right" vertical="center"/>
    </xf>
    <xf numFmtId="0" fontId="5" fillId="14" borderId="6" xfId="0" applyFont="1" applyFill="1" applyBorder="1" applyAlignment="1">
      <alignment horizontal="right" vertical="center"/>
    </xf>
    <xf numFmtId="0" fontId="4" fillId="15" borderId="1" xfId="0" applyFont="1" applyFill="1" applyBorder="1" applyAlignment="1">
      <alignment horizontal="center" vertical="center" wrapText="1"/>
    </xf>
    <xf numFmtId="0" fontId="4" fillId="15" borderId="6" xfId="0" applyFont="1" applyFill="1" applyBorder="1" applyAlignment="1">
      <alignment horizontal="center" vertical="center" wrapText="1"/>
    </xf>
    <xf numFmtId="0" fontId="4" fillId="16" borderId="1" xfId="0" applyFont="1" applyFill="1" applyBorder="1" applyAlignment="1">
      <alignment horizontal="center" vertical="center" wrapText="1"/>
    </xf>
    <xf numFmtId="0" fontId="4" fillId="16" borderId="6" xfId="0" applyFont="1" applyFill="1" applyBorder="1" applyAlignment="1">
      <alignment horizontal="center" vertical="center" wrapText="1"/>
    </xf>
    <xf numFmtId="0" fontId="6" fillId="12" borderId="4" xfId="0" applyFont="1" applyFill="1" applyBorder="1" applyAlignment="1">
      <alignment horizontal="right" vertical="center"/>
    </xf>
    <xf numFmtId="0" fontId="6" fillId="12" borderId="43" xfId="0" applyFont="1" applyFill="1" applyBorder="1" applyAlignment="1">
      <alignment horizontal="right" vertical="center"/>
    </xf>
    <xf numFmtId="0" fontId="5" fillId="17" borderId="1" xfId="0" applyFont="1" applyFill="1" applyBorder="1" applyAlignment="1">
      <alignment horizontal="right" vertical="center"/>
    </xf>
    <xf numFmtId="0" fontId="5" fillId="17" borderId="6" xfId="0" applyFont="1" applyFill="1" applyBorder="1" applyAlignment="1">
      <alignment horizontal="right" vertical="center"/>
    </xf>
    <xf numFmtId="0" fontId="3" fillId="0" borderId="55" xfId="0" applyFont="1" applyBorder="1"/>
    <xf numFmtId="0" fontId="4" fillId="4" borderId="59" xfId="0" applyFont="1" applyFill="1" applyBorder="1" applyAlignment="1">
      <alignment horizontal="center" vertical="center" wrapText="1"/>
    </xf>
    <xf numFmtId="0" fontId="2" fillId="0" borderId="59" xfId="0" applyFont="1" applyFill="1" applyBorder="1" applyAlignment="1">
      <alignment horizontal="center" vertical="center" wrapText="1"/>
    </xf>
    <xf numFmtId="0" fontId="6" fillId="9" borderId="60" xfId="0" applyFont="1" applyFill="1" applyBorder="1" applyAlignment="1">
      <alignment horizontal="center" vertical="center"/>
    </xf>
    <xf numFmtId="0" fontId="5" fillId="2" borderId="59" xfId="0" applyFont="1" applyFill="1" applyBorder="1" applyAlignment="1">
      <alignment horizontal="center" vertical="center"/>
    </xf>
    <xf numFmtId="0" fontId="7" fillId="3" borderId="47" xfId="0" applyFont="1" applyFill="1" applyBorder="1" applyAlignment="1">
      <alignment horizontal="center" vertical="center" textRotation="255" wrapText="1"/>
    </xf>
    <xf numFmtId="0" fontId="7" fillId="3" borderId="62" xfId="0" applyFont="1" applyFill="1" applyBorder="1"/>
    <xf numFmtId="0" fontId="6" fillId="5" borderId="56" xfId="0" applyFont="1" applyFill="1" applyBorder="1" applyAlignment="1">
      <alignment horizontal="center" vertical="center"/>
    </xf>
    <xf numFmtId="0" fontId="6" fillId="5" borderId="57" xfId="0" applyFont="1" applyFill="1" applyBorder="1" applyAlignment="1">
      <alignment horizontal="center" vertical="center"/>
    </xf>
    <xf numFmtId="0" fontId="7" fillId="3" borderId="63" xfId="0" applyFont="1" applyFill="1" applyBorder="1"/>
    <xf numFmtId="0" fontId="6" fillId="5" borderId="64" xfId="0" applyFont="1" applyFill="1" applyBorder="1" applyAlignment="1">
      <alignment horizontal="center" vertical="center"/>
    </xf>
    <xf numFmtId="0" fontId="6" fillId="6" borderId="47" xfId="0" applyFont="1" applyFill="1" applyBorder="1" applyAlignment="1">
      <alignment horizontal="center" vertical="center" wrapText="1"/>
    </xf>
    <xf numFmtId="0" fontId="6" fillId="6" borderId="50" xfId="0" applyFont="1" applyFill="1" applyBorder="1" applyAlignment="1">
      <alignment horizontal="center" vertical="center" wrapText="1"/>
    </xf>
    <xf numFmtId="0" fontId="7" fillId="3" borderId="69" xfId="0" applyFont="1" applyFill="1" applyBorder="1" applyAlignment="1">
      <alignment horizontal="center" vertical="center" textRotation="255" wrapText="1"/>
    </xf>
    <xf numFmtId="0" fontId="7" fillId="3" borderId="44" xfId="0" applyFont="1" applyFill="1" applyBorder="1"/>
    <xf numFmtId="0" fontId="7" fillId="3" borderId="0" xfId="0" applyFont="1" applyFill="1" applyBorder="1"/>
    <xf numFmtId="0" fontId="7" fillId="3" borderId="66" xfId="0" applyFont="1" applyFill="1" applyBorder="1"/>
    <xf numFmtId="0" fontId="3" fillId="0" borderId="10" xfId="0" applyFont="1" applyBorder="1"/>
    <xf numFmtId="0" fontId="15" fillId="0" borderId="0" xfId="0" applyFont="1" applyAlignment="1">
      <alignment horizontal="left"/>
    </xf>
    <xf numFmtId="0" fontId="15" fillId="0" borderId="0" xfId="0" applyFont="1" applyAlignment="1">
      <alignment horizontal="left" vertical="center"/>
    </xf>
    <xf numFmtId="0" fontId="15" fillId="0" borderId="0" xfId="0" applyFont="1" applyAlignment="1">
      <alignment horizontal="left" wrapText="1"/>
    </xf>
    <xf numFmtId="0" fontId="5" fillId="7" borderId="30" xfId="0" applyFont="1" applyFill="1" applyBorder="1" applyAlignment="1">
      <alignment horizontal="center" vertical="center"/>
    </xf>
    <xf numFmtId="0" fontId="5" fillId="7" borderId="0" xfId="0" applyFont="1" applyFill="1" applyBorder="1" applyAlignment="1">
      <alignment horizontal="center" vertical="center"/>
    </xf>
    <xf numFmtId="0" fontId="5" fillId="7" borderId="29" xfId="0" applyFont="1" applyFill="1" applyBorder="1" applyAlignment="1">
      <alignment horizontal="center" vertical="center"/>
    </xf>
    <xf numFmtId="0" fontId="15" fillId="0" borderId="0" xfId="0" applyFont="1" applyBorder="1" applyAlignment="1">
      <alignment horizontal="left" vertical="center" wrapText="1"/>
    </xf>
    <xf numFmtId="0" fontId="0" fillId="0" borderId="9" xfId="0" applyBorder="1" applyAlignment="1">
      <alignment horizontal="center" vertical="center"/>
    </xf>
    <xf numFmtId="0" fontId="3" fillId="0" borderId="5" xfId="0" applyFont="1" applyBorder="1" applyAlignment="1">
      <alignment horizontal="center" vertical="center"/>
    </xf>
    <xf numFmtId="0" fontId="0" fillId="0" borderId="5" xfId="0" applyBorder="1" applyAlignment="1">
      <alignment horizontal="center" vertical="center"/>
    </xf>
    <xf numFmtId="0" fontId="18" fillId="0" borderId="1" xfId="0" applyFont="1" applyFill="1" applyBorder="1" applyAlignment="1">
      <alignment horizontal="right" vertical="center" wrapText="1"/>
    </xf>
    <xf numFmtId="0" fontId="13" fillId="0" borderId="1" xfId="0" applyFont="1" applyFill="1" applyBorder="1" applyAlignment="1">
      <alignment horizontal="center" vertical="center" wrapText="1"/>
    </xf>
    <xf numFmtId="0" fontId="18" fillId="0" borderId="1" xfId="0" applyFont="1" applyFill="1" applyBorder="1" applyAlignment="1">
      <alignment horizontal="center" vertical="center" wrapText="1"/>
    </xf>
    <xf numFmtId="9" fontId="5" fillId="7" borderId="1" xfId="1"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6" fillId="6" borderId="1" xfId="0" applyFont="1" applyFill="1" applyBorder="1" applyAlignment="1">
      <alignment horizontal="center" vertical="center" wrapText="1"/>
    </xf>
    <xf numFmtId="0" fontId="6" fillId="6" borderId="7" xfId="0" applyFont="1" applyFill="1" applyBorder="1" applyAlignment="1">
      <alignment horizontal="center" vertical="center" wrapText="1"/>
    </xf>
    <xf numFmtId="0" fontId="6" fillId="11" borderId="54" xfId="0" applyFont="1" applyFill="1" applyBorder="1" applyAlignment="1">
      <alignment horizontal="center" vertical="center" wrapText="1"/>
    </xf>
    <xf numFmtId="0" fontId="6" fillId="11" borderId="1" xfId="0" applyFont="1" applyFill="1" applyBorder="1" applyAlignment="1">
      <alignment horizontal="center" vertical="center" wrapText="1"/>
    </xf>
    <xf numFmtId="0" fontId="6" fillId="12" borderId="4" xfId="0" applyFont="1" applyFill="1" applyBorder="1" applyAlignment="1">
      <alignment horizontal="center" vertical="center"/>
    </xf>
    <xf numFmtId="0" fontId="6" fillId="12" borderId="43" xfId="0" applyFont="1" applyFill="1" applyBorder="1" applyAlignment="1">
      <alignment horizontal="center" vertical="center"/>
    </xf>
    <xf numFmtId="9" fontId="5" fillId="14" borderId="6" xfId="1" applyFont="1" applyFill="1" applyBorder="1" applyAlignment="1">
      <alignment horizontal="right" vertical="center"/>
    </xf>
    <xf numFmtId="9" fontId="5" fillId="17" borderId="6" xfId="1" applyFont="1" applyFill="1" applyBorder="1" applyAlignment="1">
      <alignment horizontal="right" vertical="center"/>
    </xf>
    <xf numFmtId="0" fontId="3" fillId="0" borderId="14" xfId="0" applyFont="1" applyBorder="1" applyAlignment="1">
      <alignment horizontal="left" wrapText="1"/>
    </xf>
    <xf numFmtId="0" fontId="3" fillId="0" borderId="15" xfId="0" applyFont="1" applyBorder="1" applyAlignment="1">
      <alignment horizontal="left" wrapText="1"/>
    </xf>
    <xf numFmtId="0" fontId="3" fillId="0" borderId="16" xfId="0" applyFont="1" applyBorder="1" applyAlignment="1">
      <alignment horizontal="left" wrapText="1"/>
    </xf>
    <xf numFmtId="0" fontId="0" fillId="0" borderId="24" xfId="0" applyFont="1" applyBorder="1" applyAlignment="1">
      <alignment horizontal="right"/>
    </xf>
    <xf numFmtId="0" fontId="2" fillId="0" borderId="5" xfId="0" applyFont="1" applyFill="1" applyBorder="1" applyAlignment="1">
      <alignment horizontal="right" vertical="center" wrapText="1"/>
    </xf>
    <xf numFmtId="0" fontId="3" fillId="0" borderId="11" xfId="0" applyFont="1" applyBorder="1" applyAlignment="1">
      <alignment horizontal="left" vertical="center"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5" fillId="7" borderId="17" xfId="0" applyFont="1" applyFill="1" applyBorder="1" applyAlignment="1">
      <alignment horizontal="center" vertical="center"/>
    </xf>
    <xf numFmtId="0" fontId="5" fillId="7" borderId="18" xfId="0" applyFont="1" applyFill="1" applyBorder="1" applyAlignment="1">
      <alignment horizontal="center" vertical="center"/>
    </xf>
    <xf numFmtId="0" fontId="5" fillId="7" borderId="19" xfId="0" applyFont="1" applyFill="1" applyBorder="1" applyAlignment="1">
      <alignment horizontal="center" vertical="center"/>
    </xf>
    <xf numFmtId="0" fontId="0" fillId="0" borderId="21" xfId="0" applyFont="1" applyBorder="1" applyAlignment="1">
      <alignment horizontal="right"/>
    </xf>
    <xf numFmtId="0" fontId="0" fillId="0" borderId="22" xfId="0" applyFont="1" applyBorder="1" applyAlignment="1">
      <alignment horizontal="right"/>
    </xf>
    <xf numFmtId="0" fontId="0" fillId="0" borderId="23" xfId="0" applyFont="1" applyBorder="1" applyAlignment="1">
      <alignment horizontal="right"/>
    </xf>
    <xf numFmtId="0" fontId="2" fillId="0" borderId="14" xfId="0" applyFont="1" applyFill="1" applyBorder="1" applyAlignment="1">
      <alignment horizontal="right" vertical="center" wrapText="1"/>
    </xf>
    <xf numFmtId="0" fontId="2" fillId="0" borderId="15" xfId="0" applyFont="1" applyFill="1" applyBorder="1" applyAlignment="1">
      <alignment horizontal="right" vertical="center" wrapText="1"/>
    </xf>
    <xf numFmtId="0" fontId="2" fillId="0" borderId="16" xfId="0" applyFont="1" applyFill="1" applyBorder="1" applyAlignment="1">
      <alignment horizontal="right" vertical="center" wrapText="1"/>
    </xf>
    <xf numFmtId="0" fontId="15" fillId="0" borderId="0" xfId="0" applyFont="1" applyAlignment="1">
      <alignment horizontal="left" wrapText="1"/>
    </xf>
    <xf numFmtId="0" fontId="6" fillId="6" borderId="0" xfId="0" applyFont="1" applyFill="1" applyBorder="1" applyAlignment="1">
      <alignment horizontal="center" vertical="center" wrapText="1"/>
    </xf>
    <xf numFmtId="0" fontId="7" fillId="3" borderId="61" xfId="0" applyFont="1" applyFill="1" applyBorder="1" applyAlignment="1">
      <alignment horizontal="center" vertical="center" textRotation="255" wrapText="1"/>
    </xf>
    <xf numFmtId="0" fontId="7" fillId="3" borderId="53" xfId="0" applyFont="1" applyFill="1" applyBorder="1" applyAlignment="1">
      <alignment horizontal="center" vertical="center" textRotation="255" wrapText="1"/>
    </xf>
    <xf numFmtId="0" fontId="6" fillId="9" borderId="33" xfId="0" applyFont="1" applyFill="1" applyBorder="1" applyAlignment="1">
      <alignment horizontal="center" vertical="center" wrapText="1"/>
    </xf>
    <xf numFmtId="0" fontId="6" fillId="9" borderId="71" xfId="0" applyFont="1" applyFill="1" applyBorder="1" applyAlignment="1">
      <alignment horizontal="center" vertical="center" wrapText="1"/>
    </xf>
    <xf numFmtId="0" fontId="7" fillId="3" borderId="68" xfId="0" applyFont="1" applyFill="1" applyBorder="1" applyAlignment="1">
      <alignment horizontal="center" vertical="center" textRotation="255" wrapText="1"/>
    </xf>
    <xf numFmtId="0" fontId="8" fillId="9" borderId="47" xfId="0" applyFont="1" applyFill="1" applyBorder="1" applyAlignment="1">
      <alignment horizontal="center" vertical="center"/>
    </xf>
    <xf numFmtId="0" fontId="8" fillId="9" borderId="52" xfId="0" applyFont="1" applyFill="1" applyBorder="1" applyAlignment="1">
      <alignment horizontal="center" vertical="center"/>
    </xf>
    <xf numFmtId="0" fontId="6" fillId="9" borderId="49" xfId="0" applyFont="1" applyFill="1" applyBorder="1" applyAlignment="1">
      <alignment horizontal="center" vertical="center"/>
    </xf>
    <xf numFmtId="0" fontId="6" fillId="9" borderId="0" xfId="0" applyFont="1" applyFill="1" applyBorder="1" applyAlignment="1">
      <alignment horizontal="center" vertical="center"/>
    </xf>
    <xf numFmtId="0" fontId="6" fillId="9" borderId="50" xfId="0" applyFont="1" applyFill="1" applyBorder="1" applyAlignment="1">
      <alignment horizontal="center" vertical="center" wrapText="1"/>
    </xf>
    <xf numFmtId="0" fontId="6" fillId="9" borderId="51" xfId="0" applyFont="1" applyFill="1" applyBorder="1" applyAlignment="1">
      <alignment horizontal="center" vertical="center" wrapText="1"/>
    </xf>
    <xf numFmtId="0" fontId="6" fillId="9" borderId="70" xfId="0" applyFont="1" applyFill="1" applyBorder="1" applyAlignment="1">
      <alignment horizontal="center" vertical="center" wrapText="1"/>
    </xf>
    <xf numFmtId="0" fontId="6" fillId="9" borderId="72" xfId="0" applyFont="1" applyFill="1" applyBorder="1" applyAlignment="1">
      <alignment horizontal="center" vertical="center" wrapText="1"/>
    </xf>
    <xf numFmtId="0" fontId="6" fillId="6" borderId="65" xfId="0" applyFont="1" applyFill="1" applyBorder="1" applyAlignment="1">
      <alignment horizontal="center" vertical="center" wrapText="1"/>
    </xf>
    <xf numFmtId="0" fontId="6" fillId="6" borderId="45" xfId="0" applyFont="1" applyFill="1" applyBorder="1" applyAlignment="1">
      <alignment horizontal="center" vertical="center" wrapText="1"/>
    </xf>
    <xf numFmtId="0" fontId="6" fillId="6" borderId="37" xfId="0" applyFont="1" applyFill="1" applyBorder="1" applyAlignment="1">
      <alignment horizontal="center" vertical="center" wrapText="1"/>
    </xf>
    <xf numFmtId="0" fontId="15" fillId="0" borderId="0" xfId="0" applyFont="1" applyBorder="1" applyAlignment="1">
      <alignment horizontal="left" vertical="center" wrapText="1"/>
    </xf>
    <xf numFmtId="0" fontId="7" fillId="3" borderId="33" xfId="0" applyFont="1" applyFill="1" applyBorder="1" applyAlignment="1">
      <alignment horizontal="center" vertical="center" textRotation="255" wrapText="1"/>
    </xf>
    <xf numFmtId="0" fontId="6" fillId="12" borderId="32" xfId="0" applyFont="1" applyFill="1" applyBorder="1" applyAlignment="1">
      <alignment horizontal="center" vertical="center" wrapText="1"/>
    </xf>
    <xf numFmtId="0" fontId="6" fillId="12" borderId="33" xfId="0" applyFont="1" applyFill="1" applyBorder="1" applyAlignment="1">
      <alignment horizontal="center" vertical="center" wrapText="1"/>
    </xf>
    <xf numFmtId="0" fontId="6" fillId="12" borderId="37" xfId="0" applyFont="1" applyFill="1" applyBorder="1" applyAlignment="1">
      <alignment horizontal="center" vertical="center" wrapText="1"/>
    </xf>
    <xf numFmtId="0" fontId="6" fillId="13" borderId="32" xfId="0" applyFont="1" applyFill="1" applyBorder="1" applyAlignment="1">
      <alignment horizontal="center" vertical="center" wrapText="1"/>
    </xf>
    <xf numFmtId="0" fontId="6" fillId="13" borderId="33" xfId="0" applyFont="1" applyFill="1" applyBorder="1" applyAlignment="1">
      <alignment horizontal="center" vertical="center" wrapText="1"/>
    </xf>
    <xf numFmtId="0" fontId="6" fillId="13" borderId="37" xfId="0" applyFont="1" applyFill="1" applyBorder="1" applyAlignment="1">
      <alignment horizontal="center" vertical="center" wrapText="1"/>
    </xf>
    <xf numFmtId="0" fontId="6" fillId="5" borderId="56" xfId="0" applyFont="1" applyFill="1" applyBorder="1" applyAlignment="1">
      <alignment horizontal="center" vertical="center"/>
    </xf>
    <xf numFmtId="0" fontId="6" fillId="5" borderId="57" xfId="0" applyFont="1" applyFill="1" applyBorder="1" applyAlignment="1">
      <alignment horizontal="center" vertical="center"/>
    </xf>
    <xf numFmtId="0" fontId="6" fillId="5" borderId="58" xfId="0" applyFont="1" applyFill="1" applyBorder="1" applyAlignment="1">
      <alignment horizontal="center" vertical="center"/>
    </xf>
    <xf numFmtId="0" fontId="6" fillId="5" borderId="50" xfId="0" applyFont="1" applyFill="1" applyBorder="1" applyAlignment="1">
      <alignment horizontal="center" vertical="center"/>
    </xf>
    <xf numFmtId="0" fontId="6" fillId="5" borderId="51" xfId="0" applyFont="1" applyFill="1" applyBorder="1" applyAlignment="1">
      <alignment horizontal="center" vertical="center"/>
    </xf>
    <xf numFmtId="0" fontId="6" fillId="5" borderId="48" xfId="0" applyFont="1" applyFill="1" applyBorder="1" applyAlignment="1">
      <alignment horizontal="center" vertical="center"/>
    </xf>
    <xf numFmtId="0" fontId="6" fillId="6" borderId="33" xfId="0" applyFont="1" applyFill="1" applyBorder="1" applyAlignment="1">
      <alignment horizontal="center" vertical="center" wrapText="1"/>
    </xf>
    <xf numFmtId="0" fontId="6" fillId="6" borderId="35" xfId="0" applyFont="1" applyFill="1" applyBorder="1" applyAlignment="1">
      <alignment horizontal="center" vertical="center" wrapText="1"/>
    </xf>
    <xf numFmtId="0" fontId="6" fillId="10" borderId="39" xfId="0" applyFont="1" applyFill="1" applyBorder="1" applyAlignment="1">
      <alignment horizontal="center" vertical="center" wrapText="1"/>
    </xf>
    <xf numFmtId="0" fontId="6" fillId="10" borderId="40" xfId="0" applyFont="1" applyFill="1" applyBorder="1" applyAlignment="1">
      <alignment horizontal="center" vertical="center" wrapText="1"/>
    </xf>
    <xf numFmtId="0" fontId="6" fillId="10" borderId="41" xfId="0" applyFont="1" applyFill="1" applyBorder="1" applyAlignment="1">
      <alignment horizontal="center" vertical="center" wrapText="1"/>
    </xf>
    <xf numFmtId="0" fontId="6" fillId="11" borderId="32" xfId="0" applyFont="1" applyFill="1" applyBorder="1" applyAlignment="1">
      <alignment horizontal="center" vertical="center" wrapText="1"/>
    </xf>
    <xf numFmtId="0" fontId="6" fillId="11" borderId="33" xfId="0" applyFont="1" applyFill="1" applyBorder="1" applyAlignment="1">
      <alignment horizontal="center" vertical="center" wrapText="1"/>
    </xf>
    <xf numFmtId="0" fontId="6" fillId="11" borderId="35" xfId="0" applyFont="1" applyFill="1" applyBorder="1" applyAlignment="1">
      <alignment horizontal="center" vertical="center" wrapText="1"/>
    </xf>
    <xf numFmtId="0" fontId="6" fillId="6" borderId="63" xfId="0" applyFont="1" applyFill="1" applyBorder="1" applyAlignment="1">
      <alignment horizontal="center" vertical="center" wrapText="1"/>
    </xf>
    <xf numFmtId="0" fontId="6" fillId="6" borderId="66" xfId="0" applyFont="1" applyFill="1" applyBorder="1" applyAlignment="1">
      <alignment horizontal="center" vertical="center" wrapText="1"/>
    </xf>
    <xf numFmtId="0" fontId="6" fillId="6" borderId="67" xfId="0" applyFont="1" applyFill="1" applyBorder="1" applyAlignment="1">
      <alignment horizontal="center" vertical="center" wrapText="1"/>
    </xf>
    <xf numFmtId="0" fontId="5" fillId="7" borderId="30" xfId="0" applyFont="1" applyFill="1" applyBorder="1" applyAlignment="1">
      <alignment horizontal="center" vertical="center"/>
    </xf>
    <xf numFmtId="0" fontId="5" fillId="7" borderId="0" xfId="0" applyFont="1" applyFill="1" applyBorder="1" applyAlignment="1">
      <alignment horizontal="center" vertical="center"/>
    </xf>
    <xf numFmtId="0" fontId="5" fillId="7" borderId="29" xfId="0" applyFont="1" applyFill="1" applyBorder="1" applyAlignment="1">
      <alignment horizontal="center" vertical="center"/>
    </xf>
    <xf numFmtId="0" fontId="5" fillId="14" borderId="44" xfId="0" applyFont="1" applyFill="1" applyBorder="1" applyAlignment="1">
      <alignment horizontal="center" vertical="center"/>
    </xf>
    <xf numFmtId="0" fontId="5" fillId="14" borderId="55" xfId="0" applyFont="1" applyFill="1" applyBorder="1" applyAlignment="1">
      <alignment horizontal="center" vertical="center"/>
    </xf>
    <xf numFmtId="0" fontId="5" fillId="14" borderId="60" xfId="0" applyFont="1" applyFill="1" applyBorder="1" applyAlignment="1">
      <alignment horizontal="center" vertical="center"/>
    </xf>
    <xf numFmtId="0" fontId="5" fillId="17" borderId="44" xfId="0" applyFont="1" applyFill="1" applyBorder="1" applyAlignment="1">
      <alignment horizontal="center" vertical="center"/>
    </xf>
    <xf numFmtId="0" fontId="5" fillId="17" borderId="55" xfId="0" applyFont="1" applyFill="1" applyBorder="1" applyAlignment="1">
      <alignment horizontal="center" vertical="center"/>
    </xf>
    <xf numFmtId="0" fontId="5" fillId="17" borderId="7" xfId="0" applyFont="1" applyFill="1" applyBorder="1" applyAlignment="1">
      <alignment horizontal="center" vertical="center"/>
    </xf>
    <xf numFmtId="0" fontId="17" fillId="0" borderId="73" xfId="0" applyFont="1" applyBorder="1" applyAlignment="1">
      <alignment horizontal="left" vertical="center" wrapText="1"/>
    </xf>
    <xf numFmtId="0" fontId="17" fillId="0" borderId="74" xfId="0" applyFont="1" applyBorder="1" applyAlignment="1">
      <alignment horizontal="left" vertical="center" wrapText="1"/>
    </xf>
    <xf numFmtId="0" fontId="17" fillId="0" borderId="11" xfId="0" applyFont="1" applyBorder="1" applyAlignment="1">
      <alignment horizontal="left" vertical="center" wrapText="1"/>
    </xf>
    <xf numFmtId="0" fontId="17" fillId="0" borderId="12" xfId="0" applyFont="1" applyBorder="1" applyAlignment="1">
      <alignment horizontal="left" vertical="center" wrapText="1"/>
    </xf>
    <xf numFmtId="0" fontId="17" fillId="0" borderId="13" xfId="0" applyFont="1" applyBorder="1" applyAlignment="1">
      <alignment horizontal="left" vertical="center" wrapText="1"/>
    </xf>
    <xf numFmtId="0" fontId="17" fillId="0" borderId="21" xfId="0" applyFont="1" applyBorder="1" applyAlignment="1">
      <alignment horizontal="left" vertical="center" wrapText="1"/>
    </xf>
    <xf numFmtId="0" fontId="17" fillId="0" borderId="22" xfId="0" applyFont="1" applyBorder="1" applyAlignment="1">
      <alignment horizontal="left" vertical="center" wrapText="1"/>
    </xf>
    <xf numFmtId="0" fontId="17" fillId="0" borderId="23" xfId="0" applyFont="1" applyBorder="1" applyAlignment="1">
      <alignment horizontal="left" vertical="center" wrapText="1"/>
    </xf>
  </cellXfs>
  <cellStyles count="2">
    <cellStyle name="Normal" xfId="0" builtinId="0"/>
    <cellStyle name="Pourcentage" xfId="1" builtinId="5"/>
  </cellStyles>
  <dxfs count="0"/>
  <tableStyles count="0" defaultTableStyle="TableStyleMedium2" defaultPivotStyle="PivotStyleLight16"/>
  <colors>
    <mruColors>
      <color rgb="FF9900FF"/>
      <color rgb="FF0099CC"/>
      <color rgb="FF48CBFA"/>
      <color rgb="FFC9EE6C"/>
      <color rgb="FF009900"/>
      <color rgb="FF99FF33"/>
      <color rgb="FF99CC00"/>
      <color rgb="FF660033"/>
      <color rgb="FF6600CC"/>
      <color rgb="FF9933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5"/>
  <sheetViews>
    <sheetView showGridLines="0" tabSelected="1" zoomScale="115" zoomScaleNormal="115" workbookViewId="0">
      <selection activeCell="C7" sqref="C7"/>
    </sheetView>
  </sheetViews>
  <sheetFormatPr baseColWidth="10" defaultRowHeight="15" x14ac:dyDescent="0.25"/>
  <cols>
    <col min="1" max="1" width="8.28515625" customWidth="1"/>
    <col min="2" max="2" width="12.140625" customWidth="1"/>
    <col min="3" max="3" width="37.140625" style="2" customWidth="1"/>
    <col min="4" max="4" width="22.5703125" style="12" customWidth="1"/>
    <col min="5" max="6" width="22.42578125" customWidth="1"/>
    <col min="7" max="14" width="16.5703125" customWidth="1"/>
  </cols>
  <sheetData>
    <row r="1" spans="1:14" ht="25.5" customHeight="1" x14ac:dyDescent="0.3">
      <c r="A1" s="84"/>
      <c r="B1" s="85"/>
      <c r="C1" s="138" t="s">
        <v>31</v>
      </c>
      <c r="D1" s="136" t="s">
        <v>33</v>
      </c>
      <c r="E1" s="133" t="s">
        <v>55</v>
      </c>
      <c r="F1" s="134"/>
      <c r="G1" s="130" t="s">
        <v>56</v>
      </c>
      <c r="H1" s="130"/>
      <c r="I1" s="130"/>
      <c r="J1" s="130"/>
      <c r="K1" s="130"/>
      <c r="L1" s="130"/>
      <c r="M1" s="130"/>
      <c r="N1" s="130"/>
    </row>
    <row r="2" spans="1:14" ht="55.5" customHeight="1" x14ac:dyDescent="0.3">
      <c r="A2" s="40"/>
      <c r="B2" s="85"/>
      <c r="C2" s="139"/>
      <c r="D2" s="137"/>
      <c r="E2" s="140" t="s">
        <v>30</v>
      </c>
      <c r="F2" s="142" t="s">
        <v>71</v>
      </c>
      <c r="G2" s="144" t="s">
        <v>30</v>
      </c>
      <c r="H2" s="144"/>
      <c r="I2" s="144"/>
      <c r="J2" s="144"/>
      <c r="K2" s="145"/>
      <c r="L2" s="146" t="s">
        <v>72</v>
      </c>
      <c r="M2" s="144"/>
      <c r="N2" s="145"/>
    </row>
    <row r="3" spans="1:14" ht="65.25" customHeight="1" x14ac:dyDescent="0.3">
      <c r="A3" s="79"/>
      <c r="B3" s="86"/>
      <c r="C3" s="139"/>
      <c r="D3" s="137"/>
      <c r="E3" s="141"/>
      <c r="F3" s="143"/>
      <c r="G3" s="55" t="s">
        <v>75</v>
      </c>
      <c r="H3" s="55" t="s">
        <v>76</v>
      </c>
      <c r="I3" s="39" t="s">
        <v>77</v>
      </c>
      <c r="J3" s="39" t="s">
        <v>81</v>
      </c>
      <c r="K3" s="81" t="s">
        <v>78</v>
      </c>
      <c r="L3" s="55" t="s">
        <v>75</v>
      </c>
      <c r="M3" s="39" t="s">
        <v>77</v>
      </c>
      <c r="N3" s="82" t="s">
        <v>78</v>
      </c>
    </row>
    <row r="4" spans="1:14" ht="18" customHeight="1" x14ac:dyDescent="0.25">
      <c r="A4" s="131" t="s">
        <v>1</v>
      </c>
      <c r="B4" s="135" t="s">
        <v>0</v>
      </c>
      <c r="C4" s="41" t="s">
        <v>2</v>
      </c>
      <c r="D4" s="42"/>
      <c r="E4" s="43"/>
      <c r="F4" s="44"/>
      <c r="G4" s="19"/>
      <c r="H4" s="19"/>
      <c r="I4" s="19"/>
      <c r="J4" s="19"/>
      <c r="K4" s="19"/>
      <c r="L4" s="19"/>
      <c r="M4" s="19"/>
      <c r="N4" s="19"/>
    </row>
    <row r="5" spans="1:14" x14ac:dyDescent="0.25">
      <c r="A5" s="131"/>
      <c r="B5" s="135"/>
      <c r="C5" s="3" t="s">
        <v>3</v>
      </c>
      <c r="D5" s="10" t="s">
        <v>51</v>
      </c>
      <c r="E5" s="1"/>
      <c r="F5" s="14"/>
      <c r="G5" s="1"/>
      <c r="H5" s="1"/>
      <c r="I5" s="1"/>
      <c r="J5" s="1"/>
      <c r="K5" s="18">
        <f>E5+(G5+H5-I5-J5)</f>
        <v>0</v>
      </c>
      <c r="L5" s="18"/>
      <c r="M5" s="18"/>
      <c r="N5" s="18">
        <f>F5+(L5-M5)</f>
        <v>0</v>
      </c>
    </row>
    <row r="6" spans="1:14" x14ac:dyDescent="0.25">
      <c r="A6" s="131"/>
      <c r="B6" s="135"/>
      <c r="C6" s="7" t="s">
        <v>4</v>
      </c>
      <c r="D6" s="9"/>
      <c r="E6" s="8"/>
      <c r="F6" s="13"/>
      <c r="G6" s="19"/>
      <c r="H6" s="19"/>
      <c r="I6" s="19"/>
      <c r="J6" s="19"/>
      <c r="K6" s="19"/>
      <c r="L6" s="19"/>
      <c r="M6" s="19"/>
      <c r="N6" s="19"/>
    </row>
    <row r="7" spans="1:14" x14ac:dyDescent="0.25">
      <c r="A7" s="131"/>
      <c r="B7" s="135"/>
      <c r="C7" s="3" t="s">
        <v>3</v>
      </c>
      <c r="D7" s="10" t="s">
        <v>52</v>
      </c>
      <c r="E7" s="16"/>
      <c r="F7" s="14"/>
      <c r="G7" s="1"/>
      <c r="H7" s="1"/>
      <c r="I7" s="1"/>
      <c r="J7" s="1"/>
      <c r="K7" s="18">
        <f t="shared" ref="K7:K9" si="0">E7+(G7+H7-I7-J7)</f>
        <v>0</v>
      </c>
      <c r="L7" s="18"/>
      <c r="M7" s="18"/>
      <c r="N7" s="18">
        <f>F7+(L7-M7)</f>
        <v>0</v>
      </c>
    </row>
    <row r="8" spans="1:14" x14ac:dyDescent="0.25">
      <c r="A8" s="131"/>
      <c r="B8" s="135"/>
      <c r="C8" s="3" t="s">
        <v>16</v>
      </c>
      <c r="D8" s="10" t="s">
        <v>32</v>
      </c>
      <c r="E8" s="98">
        <f>46-3</f>
        <v>43</v>
      </c>
      <c r="F8" s="14"/>
      <c r="G8" s="1">
        <v>3</v>
      </c>
      <c r="H8" s="1"/>
      <c r="I8" s="1"/>
      <c r="J8" s="1"/>
      <c r="K8" s="18">
        <f t="shared" si="0"/>
        <v>46</v>
      </c>
      <c r="L8" s="18"/>
      <c r="M8" s="18"/>
      <c r="N8" s="18">
        <f>F8+(L8-M8)</f>
        <v>0</v>
      </c>
    </row>
    <row r="9" spans="1:14" x14ac:dyDescent="0.25">
      <c r="A9" s="131"/>
      <c r="B9" s="135"/>
      <c r="C9" s="3" t="s">
        <v>22</v>
      </c>
      <c r="D9" s="10"/>
      <c r="E9" s="1">
        <f>36+11</f>
        <v>47</v>
      </c>
      <c r="F9" s="14"/>
      <c r="G9" s="1"/>
      <c r="H9" s="1"/>
      <c r="I9" s="1">
        <v>11</v>
      </c>
      <c r="J9" s="1"/>
      <c r="K9" s="18">
        <f t="shared" si="0"/>
        <v>36</v>
      </c>
      <c r="L9" s="18"/>
      <c r="M9" s="18"/>
      <c r="N9" s="18">
        <f>F9+(L9-M9)</f>
        <v>0</v>
      </c>
    </row>
    <row r="10" spans="1:14" x14ac:dyDescent="0.25">
      <c r="A10" s="131"/>
      <c r="B10" s="135"/>
      <c r="C10" s="7" t="s">
        <v>28</v>
      </c>
      <c r="D10" s="9"/>
      <c r="E10" s="8"/>
      <c r="F10" s="13"/>
      <c r="G10" s="19"/>
      <c r="H10" s="19"/>
      <c r="I10" s="19"/>
      <c r="J10" s="19"/>
      <c r="K10" s="19"/>
      <c r="L10" s="19"/>
      <c r="M10" s="19"/>
      <c r="N10" s="19"/>
    </row>
    <row r="11" spans="1:14" x14ac:dyDescent="0.25">
      <c r="A11" s="131"/>
      <c r="B11" s="135"/>
      <c r="C11" s="3" t="s">
        <v>3</v>
      </c>
      <c r="D11" s="10" t="s">
        <v>34</v>
      </c>
      <c r="E11" s="1"/>
      <c r="F11" s="14"/>
      <c r="G11" s="1"/>
      <c r="H11" s="1"/>
      <c r="I11" s="1"/>
      <c r="J11" s="1"/>
      <c r="K11" s="18">
        <f t="shared" ref="K11:K13" si="1">E11+(G11+H11-I11-J11)</f>
        <v>0</v>
      </c>
      <c r="L11" s="18"/>
      <c r="M11" s="18"/>
      <c r="N11" s="18">
        <f>F11+(L11-M11)</f>
        <v>0</v>
      </c>
    </row>
    <row r="12" spans="1:14" x14ac:dyDescent="0.25">
      <c r="A12" s="131"/>
      <c r="B12" s="135"/>
      <c r="C12" s="3" t="s">
        <v>16</v>
      </c>
      <c r="D12" s="10" t="s">
        <v>35</v>
      </c>
      <c r="E12" s="1">
        <v>5</v>
      </c>
      <c r="F12" s="14"/>
      <c r="G12" s="1"/>
      <c r="H12" s="1"/>
      <c r="I12" s="1"/>
      <c r="J12" s="1"/>
      <c r="K12" s="18">
        <f t="shared" si="1"/>
        <v>5</v>
      </c>
      <c r="L12" s="18"/>
      <c r="M12" s="18"/>
      <c r="N12" s="18">
        <f>F12+(L12-M12)</f>
        <v>0</v>
      </c>
    </row>
    <row r="13" spans="1:14" x14ac:dyDescent="0.25">
      <c r="A13" s="131"/>
      <c r="B13" s="135"/>
      <c r="C13" s="3" t="s">
        <v>22</v>
      </c>
      <c r="D13" s="10"/>
      <c r="E13" s="1">
        <f>16+2</f>
        <v>18</v>
      </c>
      <c r="F13" s="14"/>
      <c r="G13" s="1"/>
      <c r="H13" s="1"/>
      <c r="I13" s="1">
        <v>2</v>
      </c>
      <c r="J13" s="1"/>
      <c r="K13" s="18">
        <f t="shared" si="1"/>
        <v>16</v>
      </c>
      <c r="L13" s="18"/>
      <c r="M13" s="18"/>
      <c r="N13" s="18">
        <f>F13+(L13-M13)</f>
        <v>0</v>
      </c>
    </row>
    <row r="14" spans="1:14" x14ac:dyDescent="0.25">
      <c r="A14" s="131"/>
      <c r="B14" s="135"/>
      <c r="C14" s="7" t="s">
        <v>5</v>
      </c>
      <c r="D14" s="9"/>
      <c r="E14" s="8"/>
      <c r="F14" s="13"/>
      <c r="G14" s="19"/>
      <c r="H14" s="19"/>
      <c r="I14" s="19"/>
      <c r="J14" s="19"/>
      <c r="K14" s="19"/>
      <c r="L14" s="19"/>
      <c r="M14" s="19"/>
      <c r="N14" s="19"/>
    </row>
    <row r="15" spans="1:14" x14ac:dyDescent="0.25">
      <c r="A15" s="131"/>
      <c r="B15" s="135"/>
      <c r="C15" s="3" t="s">
        <v>26</v>
      </c>
      <c r="D15" s="10" t="s">
        <v>53</v>
      </c>
      <c r="E15" s="1"/>
      <c r="F15" s="14"/>
      <c r="G15" s="1"/>
      <c r="H15" s="1"/>
      <c r="I15" s="1"/>
      <c r="J15" s="1"/>
      <c r="K15" s="18">
        <f t="shared" ref="K15:K17" si="2">E15+(G15+H15-I15-J15)</f>
        <v>0</v>
      </c>
      <c r="L15" s="18"/>
      <c r="M15" s="18"/>
      <c r="N15" s="18">
        <f>F15+(L15-M15)</f>
        <v>0</v>
      </c>
    </row>
    <row r="16" spans="1:14" x14ac:dyDescent="0.25">
      <c r="A16" s="131"/>
      <c r="B16" s="135"/>
      <c r="C16" s="3" t="s">
        <v>15</v>
      </c>
      <c r="D16" s="10" t="s">
        <v>36</v>
      </c>
      <c r="E16" s="1"/>
      <c r="F16" s="14"/>
      <c r="G16" s="1"/>
      <c r="H16" s="1"/>
      <c r="I16" s="1"/>
      <c r="J16" s="1"/>
      <c r="K16" s="18">
        <f t="shared" si="2"/>
        <v>0</v>
      </c>
      <c r="L16" s="18"/>
      <c r="M16" s="18"/>
      <c r="N16" s="18">
        <f>F16+(L16-M16)</f>
        <v>0</v>
      </c>
    </row>
    <row r="17" spans="1:14" x14ac:dyDescent="0.25">
      <c r="A17" s="131"/>
      <c r="B17" s="135"/>
      <c r="C17" s="3" t="s">
        <v>22</v>
      </c>
      <c r="D17" s="10"/>
      <c r="E17" s="1">
        <f>2+1</f>
        <v>3</v>
      </c>
      <c r="F17" s="14"/>
      <c r="G17" s="1"/>
      <c r="H17" s="1"/>
      <c r="I17" s="1">
        <v>1</v>
      </c>
      <c r="J17" s="1"/>
      <c r="K17" s="18">
        <f t="shared" si="2"/>
        <v>2</v>
      </c>
      <c r="L17" s="18"/>
      <c r="M17" s="18"/>
      <c r="N17" s="18">
        <f>F17+(L17-M17)</f>
        <v>0</v>
      </c>
    </row>
    <row r="18" spans="1:14" x14ac:dyDescent="0.25">
      <c r="A18" s="131"/>
      <c r="B18" s="135"/>
      <c r="C18" s="7" t="s">
        <v>6</v>
      </c>
      <c r="D18" s="9"/>
      <c r="E18" s="8"/>
      <c r="F18" s="13"/>
      <c r="G18" s="19"/>
      <c r="H18" s="19"/>
      <c r="I18" s="19"/>
      <c r="J18" s="19"/>
      <c r="K18" s="19"/>
      <c r="L18" s="19"/>
      <c r="M18" s="19"/>
      <c r="N18" s="19"/>
    </row>
    <row r="19" spans="1:14" x14ac:dyDescent="0.25">
      <c r="A19" s="131"/>
      <c r="B19" s="135"/>
      <c r="C19" s="3" t="s">
        <v>19</v>
      </c>
      <c r="D19" s="10" t="s">
        <v>37</v>
      </c>
      <c r="E19" s="1"/>
      <c r="F19" s="14"/>
      <c r="G19" s="1"/>
      <c r="H19" s="1"/>
      <c r="I19" s="1"/>
      <c r="J19" s="1"/>
      <c r="K19" s="18">
        <f t="shared" ref="K19:K21" si="3">E19+(G19+H19-I19-J19)</f>
        <v>0</v>
      </c>
      <c r="L19" s="18"/>
      <c r="M19" s="18"/>
      <c r="N19" s="18">
        <f>F19+(L19-M19)</f>
        <v>0</v>
      </c>
    </row>
    <row r="20" spans="1:14" x14ac:dyDescent="0.25">
      <c r="A20" s="131"/>
      <c r="B20" s="135"/>
      <c r="C20" s="3" t="s">
        <v>18</v>
      </c>
      <c r="D20" s="10" t="s">
        <v>44</v>
      </c>
      <c r="E20" s="1">
        <v>1</v>
      </c>
      <c r="F20" s="14"/>
      <c r="G20" s="1"/>
      <c r="H20" s="1"/>
      <c r="I20" s="1"/>
      <c r="J20" s="1"/>
      <c r="K20" s="18">
        <f t="shared" si="3"/>
        <v>1</v>
      </c>
      <c r="L20" s="18"/>
      <c r="M20" s="18"/>
      <c r="N20" s="18">
        <f>F20+(L20-M20)</f>
        <v>0</v>
      </c>
    </row>
    <row r="21" spans="1:14" x14ac:dyDescent="0.25">
      <c r="A21" s="131"/>
      <c r="B21" s="135"/>
      <c r="C21" s="3" t="s">
        <v>22</v>
      </c>
      <c r="D21" s="10"/>
      <c r="E21" s="1"/>
      <c r="F21" s="14"/>
      <c r="G21" s="1"/>
      <c r="H21" s="1"/>
      <c r="I21" s="1"/>
      <c r="J21" s="1"/>
      <c r="K21" s="18">
        <f t="shared" si="3"/>
        <v>0</v>
      </c>
      <c r="L21" s="18"/>
      <c r="M21" s="18"/>
      <c r="N21" s="18">
        <f>F21+(L21-M21)</f>
        <v>0</v>
      </c>
    </row>
    <row r="22" spans="1:14" x14ac:dyDescent="0.25">
      <c r="A22" s="131"/>
      <c r="B22" s="135"/>
      <c r="C22" s="7" t="s">
        <v>7</v>
      </c>
      <c r="D22" s="9"/>
      <c r="E22" s="8"/>
      <c r="F22" s="13"/>
      <c r="G22" s="19"/>
      <c r="H22" s="19"/>
      <c r="I22" s="19"/>
      <c r="J22" s="19"/>
      <c r="K22" s="19"/>
      <c r="L22" s="19"/>
      <c r="M22" s="19"/>
      <c r="N22" s="19"/>
    </row>
    <row r="23" spans="1:14" x14ac:dyDescent="0.25">
      <c r="A23" s="131"/>
      <c r="B23" s="135"/>
      <c r="C23" s="3" t="s">
        <v>19</v>
      </c>
      <c r="D23" s="10" t="s">
        <v>54</v>
      </c>
      <c r="E23" s="1"/>
      <c r="F23" s="14"/>
      <c r="G23" s="1"/>
      <c r="H23" s="1"/>
      <c r="I23" s="1"/>
      <c r="J23" s="1"/>
      <c r="K23" s="18">
        <f t="shared" ref="K23:K25" si="4">E23+(G23+H23-I23-J23)</f>
        <v>0</v>
      </c>
      <c r="L23" s="18"/>
      <c r="M23" s="18"/>
      <c r="N23" s="18">
        <f>F23+(L23-M23)</f>
        <v>0</v>
      </c>
    </row>
    <row r="24" spans="1:14" x14ac:dyDescent="0.25">
      <c r="A24" s="131"/>
      <c r="B24" s="135"/>
      <c r="C24" s="3" t="s">
        <v>16</v>
      </c>
      <c r="D24" s="10" t="s">
        <v>40</v>
      </c>
      <c r="E24" s="1">
        <v>1</v>
      </c>
      <c r="F24" s="14"/>
      <c r="G24" s="1"/>
      <c r="H24" s="1"/>
      <c r="I24" s="1">
        <v>1</v>
      </c>
      <c r="J24" s="1"/>
      <c r="K24" s="18">
        <f t="shared" si="4"/>
        <v>0</v>
      </c>
      <c r="L24" s="18"/>
      <c r="M24" s="18"/>
      <c r="N24" s="18">
        <f>F24+(L24-M24)</f>
        <v>0</v>
      </c>
    </row>
    <row r="25" spans="1:14" x14ac:dyDescent="0.25">
      <c r="A25" s="131"/>
      <c r="B25" s="135"/>
      <c r="C25" s="3" t="s">
        <v>22</v>
      </c>
      <c r="D25" s="10"/>
      <c r="E25" s="1">
        <v>2</v>
      </c>
      <c r="F25" s="14"/>
      <c r="G25" s="1"/>
      <c r="H25" s="1"/>
      <c r="I25" s="1">
        <v>2</v>
      </c>
      <c r="J25" s="1"/>
      <c r="K25" s="18">
        <f t="shared" si="4"/>
        <v>0</v>
      </c>
      <c r="L25" s="18"/>
      <c r="M25" s="18"/>
      <c r="N25" s="18">
        <f>F25+(L25-M25)</f>
        <v>0</v>
      </c>
    </row>
    <row r="26" spans="1:14" x14ac:dyDescent="0.25">
      <c r="A26" s="131"/>
      <c r="B26" s="135"/>
      <c r="C26" s="7" t="s">
        <v>8</v>
      </c>
      <c r="D26" s="9"/>
      <c r="E26" s="8"/>
      <c r="F26" s="13"/>
      <c r="G26" s="19"/>
      <c r="H26" s="19"/>
      <c r="I26" s="19"/>
      <c r="J26" s="19"/>
      <c r="K26" s="19"/>
      <c r="L26" s="19"/>
      <c r="M26" s="19"/>
      <c r="N26" s="19"/>
    </row>
    <row r="27" spans="1:14" x14ac:dyDescent="0.25">
      <c r="A27" s="131"/>
      <c r="B27" s="135"/>
      <c r="C27" s="3" t="s">
        <v>20</v>
      </c>
      <c r="D27" s="10" t="s">
        <v>38</v>
      </c>
      <c r="E27" s="1"/>
      <c r="F27" s="14"/>
      <c r="G27" s="1"/>
      <c r="H27" s="1"/>
      <c r="I27" s="1"/>
      <c r="J27" s="1"/>
      <c r="K27" s="18">
        <f t="shared" ref="K27:K29" si="5">E27+(G27+H27-I27-J27)</f>
        <v>0</v>
      </c>
      <c r="L27" s="18"/>
      <c r="M27" s="18"/>
      <c r="N27" s="18">
        <f>F27+(L27-M27)</f>
        <v>0</v>
      </c>
    </row>
    <row r="28" spans="1:14" x14ac:dyDescent="0.25">
      <c r="A28" s="131"/>
      <c r="B28" s="135"/>
      <c r="C28" s="3" t="s">
        <v>15</v>
      </c>
      <c r="D28" s="10" t="s">
        <v>43</v>
      </c>
      <c r="E28" s="1"/>
      <c r="F28" s="14"/>
      <c r="G28" s="1"/>
      <c r="H28" s="1"/>
      <c r="I28" s="1"/>
      <c r="J28" s="1"/>
      <c r="K28" s="18">
        <f t="shared" si="5"/>
        <v>0</v>
      </c>
      <c r="L28" s="18"/>
      <c r="M28" s="18"/>
      <c r="N28" s="18">
        <f>F28+(L28-M28)</f>
        <v>0</v>
      </c>
    </row>
    <row r="29" spans="1:14" x14ac:dyDescent="0.25">
      <c r="A29" s="131"/>
      <c r="B29" s="135"/>
      <c r="C29" s="3" t="s">
        <v>22</v>
      </c>
      <c r="D29" s="10"/>
      <c r="E29" s="1"/>
      <c r="F29" s="14"/>
      <c r="G29" s="1"/>
      <c r="H29" s="1"/>
      <c r="I29" s="1"/>
      <c r="J29" s="1"/>
      <c r="K29" s="18">
        <f t="shared" si="5"/>
        <v>0</v>
      </c>
      <c r="L29" s="18"/>
      <c r="M29" s="18"/>
      <c r="N29" s="18">
        <f>F29+(L29-M29)</f>
        <v>0</v>
      </c>
    </row>
    <row r="30" spans="1:14" x14ac:dyDescent="0.25">
      <c r="A30" s="131"/>
      <c r="B30" s="135"/>
      <c r="C30" s="7" t="s">
        <v>9</v>
      </c>
      <c r="D30" s="9"/>
      <c r="E30" s="8"/>
      <c r="F30" s="13"/>
      <c r="G30" s="19"/>
      <c r="H30" s="19"/>
      <c r="I30" s="19"/>
      <c r="J30" s="19"/>
      <c r="K30" s="19"/>
      <c r="L30" s="19"/>
      <c r="M30" s="19"/>
      <c r="N30" s="19"/>
    </row>
    <row r="31" spans="1:14" x14ac:dyDescent="0.25">
      <c r="A31" s="131"/>
      <c r="B31" s="135"/>
      <c r="C31" s="3" t="s">
        <v>17</v>
      </c>
      <c r="D31" s="10" t="s">
        <v>39</v>
      </c>
      <c r="E31" s="1"/>
      <c r="F31" s="14"/>
      <c r="G31" s="1"/>
      <c r="H31" s="1"/>
      <c r="I31" s="1"/>
      <c r="J31" s="1"/>
      <c r="K31" s="18">
        <f t="shared" ref="K31:K33" si="6">E31+(G31+H31-I31-J31)</f>
        <v>0</v>
      </c>
      <c r="L31" s="18"/>
      <c r="M31" s="18"/>
      <c r="N31" s="18">
        <f>F31+(L31-M31)</f>
        <v>0</v>
      </c>
    </row>
    <row r="32" spans="1:14" x14ac:dyDescent="0.25">
      <c r="A32" s="131"/>
      <c r="B32" s="135"/>
      <c r="C32" s="3" t="s">
        <v>15</v>
      </c>
      <c r="D32" s="10" t="s">
        <v>40</v>
      </c>
      <c r="E32" s="1"/>
      <c r="F32" s="14"/>
      <c r="G32" s="1"/>
      <c r="H32" s="1"/>
      <c r="I32" s="1"/>
      <c r="J32" s="1"/>
      <c r="K32" s="18">
        <f t="shared" si="6"/>
        <v>0</v>
      </c>
      <c r="L32" s="18"/>
      <c r="M32" s="18"/>
      <c r="N32" s="18">
        <f>F32+(L32-M32)</f>
        <v>0</v>
      </c>
    </row>
    <row r="33" spans="1:14" x14ac:dyDescent="0.25">
      <c r="A33" s="131"/>
      <c r="B33" s="135"/>
      <c r="C33" s="3" t="s">
        <v>22</v>
      </c>
      <c r="D33" s="10"/>
      <c r="E33" s="1">
        <f>1+1</f>
        <v>2</v>
      </c>
      <c r="F33" s="14"/>
      <c r="G33" s="1"/>
      <c r="H33" s="1"/>
      <c r="I33" s="1">
        <v>1</v>
      </c>
      <c r="J33" s="1"/>
      <c r="K33" s="18">
        <f t="shared" si="6"/>
        <v>1</v>
      </c>
      <c r="L33" s="18"/>
      <c r="M33" s="18"/>
      <c r="N33" s="18">
        <f>F33+(L33-M33)</f>
        <v>0</v>
      </c>
    </row>
    <row r="34" spans="1:14" x14ac:dyDescent="0.25">
      <c r="A34" s="131"/>
      <c r="B34" s="135"/>
      <c r="C34" s="7" t="s">
        <v>21</v>
      </c>
      <c r="D34" s="9"/>
      <c r="E34" s="8"/>
      <c r="F34" s="13"/>
      <c r="G34" s="19"/>
      <c r="H34" s="19"/>
      <c r="I34" s="19"/>
      <c r="J34" s="19"/>
      <c r="K34" s="19"/>
      <c r="L34" s="19"/>
      <c r="M34" s="19"/>
      <c r="N34" s="19"/>
    </row>
    <row r="35" spans="1:14" x14ac:dyDescent="0.25">
      <c r="A35" s="131"/>
      <c r="B35" s="135"/>
      <c r="C35" s="3" t="s">
        <v>20</v>
      </c>
      <c r="D35" s="10" t="s">
        <v>41</v>
      </c>
      <c r="E35" s="1"/>
      <c r="F35" s="14"/>
      <c r="G35" s="1"/>
      <c r="H35" s="1"/>
      <c r="I35" s="1"/>
      <c r="J35" s="1"/>
      <c r="K35" s="18">
        <f t="shared" ref="K35:K37" si="7">E35+(G35+H35-I35-J35)</f>
        <v>0</v>
      </c>
      <c r="L35" s="18"/>
      <c r="M35" s="18"/>
      <c r="N35" s="18">
        <f>F35+(L35-M35)</f>
        <v>0</v>
      </c>
    </row>
    <row r="36" spans="1:14" x14ac:dyDescent="0.25">
      <c r="A36" s="131"/>
      <c r="B36" s="135"/>
      <c r="C36" s="3" t="s">
        <v>22</v>
      </c>
      <c r="D36" s="10" t="s">
        <v>42</v>
      </c>
      <c r="E36" s="1"/>
      <c r="F36" s="14"/>
      <c r="G36" s="1"/>
      <c r="H36" s="1"/>
      <c r="I36" s="1"/>
      <c r="J36" s="1"/>
      <c r="K36" s="18">
        <f t="shared" si="7"/>
        <v>0</v>
      </c>
      <c r="L36" s="18"/>
      <c r="M36" s="18"/>
      <c r="N36" s="18">
        <f>F36+(L36-M36)</f>
        <v>0</v>
      </c>
    </row>
    <row r="37" spans="1:14" ht="15.75" x14ac:dyDescent="0.25">
      <c r="A37" s="131"/>
      <c r="B37" s="135"/>
      <c r="C37" s="21" t="s">
        <v>10</v>
      </c>
      <c r="D37" s="21"/>
      <c r="E37" s="23">
        <f>SUM(E5:E36)</f>
        <v>122</v>
      </c>
      <c r="F37" s="23">
        <f>SUM(F5:F36)</f>
        <v>0</v>
      </c>
      <c r="G37" s="22">
        <f t="shared" ref="G37:J37" si="8">SUM(G5:G36)</f>
        <v>3</v>
      </c>
      <c r="H37" s="22">
        <f t="shared" si="8"/>
        <v>0</v>
      </c>
      <c r="I37" s="22">
        <f t="shared" si="8"/>
        <v>18</v>
      </c>
      <c r="J37" s="22">
        <f t="shared" si="8"/>
        <v>0</v>
      </c>
      <c r="K37" s="22">
        <f t="shared" si="7"/>
        <v>107</v>
      </c>
      <c r="L37" s="22">
        <f t="shared" ref="L37:M37" si="9">SUM(L5:L36)</f>
        <v>0</v>
      </c>
      <c r="M37" s="22">
        <f t="shared" si="9"/>
        <v>0</v>
      </c>
      <c r="N37" s="22">
        <f>SUM(N5:N36)</f>
        <v>0</v>
      </c>
    </row>
    <row r="38" spans="1:14" ht="18" customHeight="1" x14ac:dyDescent="0.25">
      <c r="A38" s="131"/>
      <c r="B38" s="135" t="s">
        <v>11</v>
      </c>
      <c r="C38" s="7" t="s">
        <v>27</v>
      </c>
      <c r="D38" s="9"/>
      <c r="E38" s="6"/>
      <c r="F38" s="15"/>
      <c r="G38" s="20"/>
      <c r="H38" s="20"/>
      <c r="I38" s="20"/>
      <c r="J38" s="20"/>
      <c r="K38" s="20"/>
      <c r="L38" s="20"/>
      <c r="M38" s="20"/>
      <c r="N38" s="20"/>
    </row>
    <row r="39" spans="1:14" ht="15" customHeight="1" x14ac:dyDescent="0.25">
      <c r="A39" s="131"/>
      <c r="B39" s="135"/>
      <c r="C39" s="3" t="s">
        <v>3</v>
      </c>
      <c r="D39" s="10" t="s">
        <v>45</v>
      </c>
      <c r="E39" s="1"/>
      <c r="F39" s="14"/>
      <c r="G39" s="1"/>
      <c r="H39" s="1"/>
      <c r="I39" s="1"/>
      <c r="J39" s="1"/>
      <c r="K39" s="18">
        <f>E39+(G39+H39-I39-J39)</f>
        <v>0</v>
      </c>
      <c r="L39" s="18"/>
      <c r="M39" s="18"/>
      <c r="N39" s="18">
        <f>F39+(L39-M39)</f>
        <v>0</v>
      </c>
    </row>
    <row r="40" spans="1:14" x14ac:dyDescent="0.25">
      <c r="A40" s="131"/>
      <c r="B40" s="135"/>
      <c r="C40" s="7" t="s">
        <v>29</v>
      </c>
      <c r="D40" s="9"/>
      <c r="E40" s="6"/>
      <c r="F40" s="15"/>
      <c r="G40" s="20"/>
      <c r="H40" s="20"/>
      <c r="I40" s="20"/>
      <c r="J40" s="20"/>
      <c r="K40" s="20"/>
      <c r="L40" s="20"/>
      <c r="M40" s="20"/>
      <c r="N40" s="20"/>
    </row>
    <row r="41" spans="1:14" x14ac:dyDescent="0.25">
      <c r="A41" s="131"/>
      <c r="B41" s="135"/>
      <c r="C41" s="3" t="s">
        <v>3</v>
      </c>
      <c r="D41" s="10" t="s">
        <v>34</v>
      </c>
      <c r="E41" s="1"/>
      <c r="F41" s="14"/>
      <c r="G41" s="1"/>
      <c r="H41" s="1"/>
      <c r="I41" s="1"/>
      <c r="J41" s="1"/>
      <c r="K41" s="18">
        <f t="shared" ref="K41:K43" si="10">E41+(G41+H41-I41-J41)</f>
        <v>0</v>
      </c>
      <c r="L41" s="18"/>
      <c r="M41" s="18"/>
      <c r="N41" s="18">
        <f>F41+(L41-M41)</f>
        <v>0</v>
      </c>
    </row>
    <row r="42" spans="1:14" ht="25.5" x14ac:dyDescent="0.25">
      <c r="A42" s="131"/>
      <c r="B42" s="135"/>
      <c r="C42" s="3" t="s">
        <v>16</v>
      </c>
      <c r="D42" s="10" t="s">
        <v>48</v>
      </c>
      <c r="E42" s="1"/>
      <c r="F42" s="14"/>
      <c r="G42" s="1"/>
      <c r="H42" s="1"/>
      <c r="I42" s="1"/>
      <c r="J42" s="1"/>
      <c r="K42" s="18">
        <f t="shared" si="10"/>
        <v>0</v>
      </c>
      <c r="L42" s="18"/>
      <c r="M42" s="18"/>
      <c r="N42" s="18">
        <f>F42+(L42-M42)</f>
        <v>0</v>
      </c>
    </row>
    <row r="43" spans="1:14" x14ac:dyDescent="0.25">
      <c r="A43" s="131"/>
      <c r="B43" s="135"/>
      <c r="C43" s="3" t="s">
        <v>22</v>
      </c>
      <c r="D43" s="10"/>
      <c r="E43" s="1"/>
      <c r="F43" s="14"/>
      <c r="G43" s="1"/>
      <c r="H43" s="1"/>
      <c r="I43" s="1"/>
      <c r="J43" s="1"/>
      <c r="K43" s="18">
        <f t="shared" si="10"/>
        <v>0</v>
      </c>
      <c r="L43" s="18"/>
      <c r="M43" s="18"/>
      <c r="N43" s="18">
        <f>F43+(L43-M43)</f>
        <v>0</v>
      </c>
    </row>
    <row r="44" spans="1:14" x14ac:dyDescent="0.25">
      <c r="A44" s="131"/>
      <c r="B44" s="135"/>
      <c r="C44" s="7" t="s">
        <v>12</v>
      </c>
      <c r="D44" s="9"/>
      <c r="E44" s="6"/>
      <c r="F44" s="15"/>
      <c r="G44" s="20"/>
      <c r="H44" s="20"/>
      <c r="I44" s="20"/>
      <c r="J44" s="20"/>
      <c r="K44" s="20"/>
      <c r="L44" s="20"/>
      <c r="M44" s="20"/>
      <c r="N44" s="20"/>
    </row>
    <row r="45" spans="1:14" x14ac:dyDescent="0.25">
      <c r="A45" s="131"/>
      <c r="B45" s="135"/>
      <c r="C45" s="3" t="s">
        <v>3</v>
      </c>
      <c r="D45" s="10" t="s">
        <v>41</v>
      </c>
      <c r="E45" s="1"/>
      <c r="F45" s="14"/>
      <c r="G45" s="1"/>
      <c r="H45" s="1"/>
      <c r="I45" s="1"/>
      <c r="J45" s="1"/>
      <c r="K45" s="18">
        <f t="shared" ref="K45:K46" si="11">E45+(G45+H45-I45-J45)</f>
        <v>0</v>
      </c>
      <c r="L45" s="18"/>
      <c r="M45" s="18"/>
      <c r="N45" s="18">
        <f>F45+(L45-M45)</f>
        <v>0</v>
      </c>
    </row>
    <row r="46" spans="1:14" x14ac:dyDescent="0.25">
      <c r="A46" s="131"/>
      <c r="B46" s="135"/>
      <c r="C46" s="3" t="s">
        <v>23</v>
      </c>
      <c r="D46" s="10" t="s">
        <v>42</v>
      </c>
      <c r="E46" s="1"/>
      <c r="F46" s="14"/>
      <c r="G46" s="1"/>
      <c r="H46" s="1"/>
      <c r="I46" s="1"/>
      <c r="J46" s="1"/>
      <c r="K46" s="18">
        <f t="shared" si="11"/>
        <v>0</v>
      </c>
      <c r="L46" s="18"/>
      <c r="M46" s="18"/>
      <c r="N46" s="18">
        <f>F46+(L46-M46)</f>
        <v>0</v>
      </c>
    </row>
    <row r="47" spans="1:14" x14ac:dyDescent="0.25">
      <c r="A47" s="131"/>
      <c r="B47" s="135"/>
      <c r="C47" s="7" t="s">
        <v>13</v>
      </c>
      <c r="D47" s="9"/>
      <c r="E47" s="6"/>
      <c r="F47" s="15"/>
      <c r="G47" s="20"/>
      <c r="H47" s="20"/>
      <c r="I47" s="20"/>
      <c r="J47" s="20"/>
      <c r="K47" s="20"/>
      <c r="L47" s="20"/>
      <c r="M47" s="20"/>
      <c r="N47" s="20"/>
    </row>
    <row r="48" spans="1:14" x14ac:dyDescent="0.25">
      <c r="A48" s="131"/>
      <c r="B48" s="135"/>
      <c r="C48" s="3" t="s">
        <v>3</v>
      </c>
      <c r="D48" s="10" t="s">
        <v>46</v>
      </c>
      <c r="E48" s="1"/>
      <c r="F48" s="14"/>
      <c r="G48" s="1"/>
      <c r="H48" s="1"/>
      <c r="I48" s="1"/>
      <c r="J48" s="1"/>
      <c r="K48" s="18">
        <f t="shared" ref="K48:K49" si="12">E48+(G48+H48-I48-J48)</f>
        <v>0</v>
      </c>
      <c r="L48" s="18"/>
      <c r="M48" s="18"/>
      <c r="N48" s="18">
        <f>F48+(L48-M48)</f>
        <v>0</v>
      </c>
    </row>
    <row r="49" spans="1:14" x14ac:dyDescent="0.25">
      <c r="A49" s="131"/>
      <c r="B49" s="135"/>
      <c r="C49" s="3" t="s">
        <v>23</v>
      </c>
      <c r="D49" s="10" t="s">
        <v>47</v>
      </c>
      <c r="E49" s="1"/>
      <c r="F49" s="14"/>
      <c r="G49" s="1"/>
      <c r="H49" s="1"/>
      <c r="I49" s="1"/>
      <c r="J49" s="1"/>
      <c r="K49" s="18">
        <f t="shared" si="12"/>
        <v>0</v>
      </c>
      <c r="L49" s="18"/>
      <c r="M49" s="18"/>
      <c r="N49" s="18">
        <f>F49+(L49-M49)</f>
        <v>0</v>
      </c>
    </row>
    <row r="50" spans="1:14" x14ac:dyDescent="0.25">
      <c r="A50" s="131"/>
      <c r="B50" s="135"/>
      <c r="C50" s="7" t="s">
        <v>25</v>
      </c>
      <c r="D50" s="9"/>
      <c r="E50" s="6"/>
      <c r="F50" s="15"/>
      <c r="G50" s="20"/>
      <c r="H50" s="20"/>
      <c r="I50" s="20"/>
      <c r="J50" s="20"/>
      <c r="K50" s="20"/>
      <c r="L50" s="20"/>
      <c r="M50" s="20"/>
      <c r="N50" s="20"/>
    </row>
    <row r="51" spans="1:14" x14ac:dyDescent="0.25">
      <c r="A51" s="131"/>
      <c r="B51" s="135"/>
      <c r="C51" s="3" t="s">
        <v>24</v>
      </c>
      <c r="D51" s="10" t="s">
        <v>49</v>
      </c>
      <c r="E51" s="1"/>
      <c r="F51" s="14"/>
      <c r="G51" s="1"/>
      <c r="H51" s="1"/>
      <c r="I51" s="1"/>
      <c r="J51" s="1"/>
      <c r="K51" s="18">
        <f t="shared" ref="K51:K52" si="13">E51+(G51+H51-I51-J51)</f>
        <v>0</v>
      </c>
      <c r="L51" s="18"/>
      <c r="M51" s="18"/>
      <c r="N51" s="18">
        <f>F51+(L51-M51)</f>
        <v>0</v>
      </c>
    </row>
    <row r="52" spans="1:14" x14ac:dyDescent="0.25">
      <c r="A52" s="131"/>
      <c r="B52" s="135"/>
      <c r="C52" s="3" t="s">
        <v>22</v>
      </c>
      <c r="D52" s="10" t="s">
        <v>50</v>
      </c>
      <c r="E52" s="1"/>
      <c r="F52" s="14"/>
      <c r="G52" s="1"/>
      <c r="H52" s="1"/>
      <c r="I52" s="1"/>
      <c r="J52" s="1"/>
      <c r="K52" s="18">
        <f t="shared" si="13"/>
        <v>0</v>
      </c>
      <c r="L52" s="18"/>
      <c r="M52" s="18"/>
      <c r="N52" s="18">
        <f>F52+(L52-M52)</f>
        <v>0</v>
      </c>
    </row>
    <row r="53" spans="1:14" ht="15.75" x14ac:dyDescent="0.25">
      <c r="A53" s="131"/>
      <c r="B53" s="135"/>
      <c r="C53" s="21" t="s">
        <v>10</v>
      </c>
      <c r="D53" s="21"/>
      <c r="E53" s="23">
        <f>SUM(E38:E52)</f>
        <v>0</v>
      </c>
      <c r="F53" s="23">
        <f>SUM(F38:F52)</f>
        <v>0</v>
      </c>
      <c r="G53" s="22">
        <f t="shared" ref="G53:K53" si="14">SUM(G38:G52)</f>
        <v>0</v>
      </c>
      <c r="H53" s="22">
        <f t="shared" si="14"/>
        <v>0</v>
      </c>
      <c r="I53" s="22">
        <f t="shared" si="14"/>
        <v>0</v>
      </c>
      <c r="J53" s="22">
        <f t="shared" si="14"/>
        <v>0</v>
      </c>
      <c r="K53" s="22">
        <f t="shared" si="14"/>
        <v>0</v>
      </c>
      <c r="L53" s="22">
        <f t="shared" ref="L53:M53" si="15">SUM(L38:L52)</f>
        <v>0</v>
      </c>
      <c r="M53" s="22">
        <f t="shared" si="15"/>
        <v>0</v>
      </c>
      <c r="N53" s="22">
        <f>SUM(N38:N52)</f>
        <v>0</v>
      </c>
    </row>
    <row r="54" spans="1:14" x14ac:dyDescent="0.25">
      <c r="A54" s="132"/>
      <c r="B54" s="83"/>
      <c r="C54" s="4" t="s">
        <v>14</v>
      </c>
      <c r="D54" s="11"/>
      <c r="E54" s="24">
        <f>E53+E37</f>
        <v>122</v>
      </c>
      <c r="F54" s="25">
        <f>F53+F37</f>
        <v>0</v>
      </c>
      <c r="G54" s="26">
        <f t="shared" ref="G54:K54" si="16">G53+G37</f>
        <v>3</v>
      </c>
      <c r="H54" s="26">
        <f t="shared" si="16"/>
        <v>0</v>
      </c>
      <c r="I54" s="26">
        <f t="shared" si="16"/>
        <v>18</v>
      </c>
      <c r="J54" s="26">
        <f t="shared" si="16"/>
        <v>0</v>
      </c>
      <c r="K54" s="26">
        <f t="shared" si="16"/>
        <v>107</v>
      </c>
      <c r="L54" s="26">
        <f t="shared" ref="L54:M54" si="17">L53+L37</f>
        <v>0</v>
      </c>
      <c r="M54" s="26">
        <f t="shared" si="17"/>
        <v>0</v>
      </c>
      <c r="N54" s="26">
        <f>N53+N37</f>
        <v>0</v>
      </c>
    </row>
    <row r="55" spans="1:14" ht="15.75" x14ac:dyDescent="0.25">
      <c r="C55" s="88" t="s">
        <v>74</v>
      </c>
    </row>
    <row r="56" spans="1:14" x14ac:dyDescent="0.25">
      <c r="C56" s="89" t="s">
        <v>79</v>
      </c>
      <c r="G56" s="30" t="s">
        <v>63</v>
      </c>
      <c r="H56" s="27"/>
      <c r="I56" s="28"/>
      <c r="J56" s="31"/>
      <c r="K56" s="32"/>
    </row>
    <row r="57" spans="1:14" ht="42" customHeight="1" x14ac:dyDescent="0.25">
      <c r="C57" s="129" t="s">
        <v>80</v>
      </c>
      <c r="D57" s="129"/>
      <c r="E57" s="129"/>
      <c r="G57" s="117" t="s">
        <v>61</v>
      </c>
      <c r="H57" s="118"/>
      <c r="I57" s="118"/>
      <c r="J57" s="119"/>
      <c r="K57" s="5">
        <f>G5+L5+G7+L7+G11+L11+G15+L15+G19+L19+G23+L23+G27+L27+G31+L31+G35+L35+G39+L39+G41+L41+G45+L45+G48+L48</f>
        <v>0</v>
      </c>
      <c r="L57" s="87"/>
    </row>
    <row r="58" spans="1:14" ht="15.75" x14ac:dyDescent="0.25">
      <c r="C58" s="88" t="s">
        <v>82</v>
      </c>
      <c r="G58" s="112" t="s">
        <v>60</v>
      </c>
      <c r="H58" s="113"/>
      <c r="I58" s="113"/>
      <c r="J58" s="114"/>
      <c r="K58" s="5">
        <f>G54</f>
        <v>3</v>
      </c>
    </row>
    <row r="59" spans="1:14" ht="15.75" x14ac:dyDescent="0.25">
      <c r="C59" s="88" t="s">
        <v>83</v>
      </c>
      <c r="G59" s="30" t="s">
        <v>62</v>
      </c>
      <c r="H59" s="27"/>
      <c r="I59" s="28"/>
      <c r="J59" s="29"/>
      <c r="K59" s="17">
        <f>K57/K58</f>
        <v>0</v>
      </c>
    </row>
    <row r="62" spans="1:14" x14ac:dyDescent="0.25">
      <c r="C62" s="35" t="s">
        <v>64</v>
      </c>
      <c r="D62" s="38"/>
      <c r="E62" s="36" t="s">
        <v>65</v>
      </c>
      <c r="F62" s="37" t="s">
        <v>66</v>
      </c>
      <c r="H62" s="120" t="s">
        <v>64</v>
      </c>
      <c r="I62" s="121"/>
      <c r="J62" s="122"/>
      <c r="K62" s="27" t="s">
        <v>65</v>
      </c>
      <c r="L62" s="27" t="s">
        <v>66</v>
      </c>
    </row>
    <row r="63" spans="1:14" x14ac:dyDescent="0.25">
      <c r="C63" s="115" t="s">
        <v>20</v>
      </c>
      <c r="D63" s="115"/>
      <c r="E63" s="34">
        <f>E5+E7+E11+E15+E19+E23+E27+E31+E35+E39+E41+E45+E48</f>
        <v>0</v>
      </c>
      <c r="F63" s="34">
        <f>F5+F7+F11+F15+F19+F23+F27+F31+F35+F39+F41+F45+F48</f>
        <v>0</v>
      </c>
      <c r="H63" s="123" t="s">
        <v>20</v>
      </c>
      <c r="I63" s="124"/>
      <c r="J63" s="125"/>
      <c r="K63" s="34">
        <f>K5+K7+K11+K15+K19+K23+K27+K31+K35+K39+K41+K45+K48</f>
        <v>0</v>
      </c>
      <c r="L63" s="34">
        <f>N5+N7+N11+N15+N19+N23+N27+N31+N35+N39+N41+N45+N48</f>
        <v>0</v>
      </c>
    </row>
    <row r="64" spans="1:14" x14ac:dyDescent="0.25">
      <c r="C64" s="116" t="s">
        <v>16</v>
      </c>
      <c r="D64" s="116"/>
      <c r="E64" s="33">
        <f>E8+E12+E16+E20+E24+E28+E32+E42+E51</f>
        <v>50</v>
      </c>
      <c r="F64" s="33">
        <f>F8+F12+F16+F20+F24+F28+F32+F42+F51</f>
        <v>0</v>
      </c>
      <c r="H64" s="126" t="s">
        <v>16</v>
      </c>
      <c r="I64" s="127"/>
      <c r="J64" s="128"/>
      <c r="K64" s="33">
        <f>K8+K12+K16+K20+K24+K28+K32+K42+K51</f>
        <v>52</v>
      </c>
      <c r="L64" s="33">
        <f>N8+N12+N16+N20+N24+N28+N32+N42+N51</f>
        <v>0</v>
      </c>
    </row>
    <row r="65" spans="3:12" x14ac:dyDescent="0.25">
      <c r="C65" s="116" t="s">
        <v>22</v>
      </c>
      <c r="D65" s="116"/>
      <c r="E65" s="33">
        <f>E9+E13+E17+E21+E25+E29+E33+E36+E43+E46+E49+E52</f>
        <v>72</v>
      </c>
      <c r="F65" s="33">
        <f>F9+F13+F17+F21+F25+F29+F33+F36+F43+F46+F49+F52</f>
        <v>0</v>
      </c>
      <c r="H65" s="126" t="s">
        <v>22</v>
      </c>
      <c r="I65" s="127"/>
      <c r="J65" s="128"/>
      <c r="K65" s="33">
        <f>K9+K13+K17+K21+K25+K29+K33+K36+K43+K46+K49+K52</f>
        <v>55</v>
      </c>
      <c r="L65" s="33">
        <f>N9+N13+N17+N21+N25+N29+N33+N36+N43+N46+N49+N52</f>
        <v>0</v>
      </c>
    </row>
  </sheetData>
  <mergeCells count="21">
    <mergeCell ref="G1:N1"/>
    <mergeCell ref="A4:A54"/>
    <mergeCell ref="E1:F1"/>
    <mergeCell ref="B38:B53"/>
    <mergeCell ref="B4:B37"/>
    <mergeCell ref="D1:D3"/>
    <mergeCell ref="C1:C3"/>
    <mergeCell ref="E2:E3"/>
    <mergeCell ref="F2:F3"/>
    <mergeCell ref="G2:K2"/>
    <mergeCell ref="L2:N2"/>
    <mergeCell ref="G58:J58"/>
    <mergeCell ref="C63:D63"/>
    <mergeCell ref="C64:D64"/>
    <mergeCell ref="G57:J57"/>
    <mergeCell ref="C65:D65"/>
    <mergeCell ref="H62:J62"/>
    <mergeCell ref="H63:J63"/>
    <mergeCell ref="H64:J64"/>
    <mergeCell ref="H65:J65"/>
    <mergeCell ref="C57:E57"/>
  </mergeCells>
  <pageMargins left="0.11811023622047245" right="0.11811023622047245" top="0.15748031496062992" bottom="0.19685039370078741" header="0.31496062992125984" footer="0.31496062992125984"/>
  <pageSetup paperSize="8" scale="74"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61"/>
  <sheetViews>
    <sheetView showGridLines="0" topLeftCell="B1" workbookViewId="0">
      <pane xSplit="3" ySplit="3" topLeftCell="E43" activePane="bottomRight" state="frozen"/>
      <selection activeCell="B1" sqref="B1"/>
      <selection pane="topRight" activeCell="E1" sqref="E1"/>
      <selection pane="bottomLeft" activeCell="B4" sqref="B4"/>
      <selection pane="bottomRight" activeCell="P13" sqref="P13"/>
    </sheetView>
  </sheetViews>
  <sheetFormatPr baseColWidth="10" defaultRowHeight="15" x14ac:dyDescent="0.25"/>
  <cols>
    <col min="1" max="1" width="8.28515625" customWidth="1"/>
    <col min="2" max="2" width="12.140625" customWidth="1"/>
    <col min="3" max="3" width="37.140625" style="2" customWidth="1"/>
    <col min="4" max="4" width="22.5703125" style="12" customWidth="1"/>
    <col min="5" max="18" width="19.7109375" customWidth="1"/>
  </cols>
  <sheetData>
    <row r="1" spans="1:18" ht="49.5" customHeight="1" x14ac:dyDescent="0.3">
      <c r="A1" s="76"/>
      <c r="B1" s="77"/>
      <c r="C1" s="155" t="s">
        <v>31</v>
      </c>
      <c r="D1" s="158" t="s">
        <v>33</v>
      </c>
      <c r="E1" s="169" t="s">
        <v>57</v>
      </c>
      <c r="F1" s="170"/>
      <c r="G1" s="170"/>
      <c r="H1" s="170"/>
      <c r="I1" s="170"/>
      <c r="J1" s="171"/>
      <c r="K1" s="163" t="s">
        <v>58</v>
      </c>
      <c r="L1" s="164"/>
      <c r="M1" s="164"/>
      <c r="N1" s="165"/>
      <c r="O1" s="149" t="s">
        <v>59</v>
      </c>
      <c r="P1" s="150"/>
      <c r="Q1" s="150"/>
      <c r="R1" s="151"/>
    </row>
    <row r="2" spans="1:18" ht="52.5" customHeight="1" x14ac:dyDescent="0.3">
      <c r="A2" s="40"/>
      <c r="B2" s="78"/>
      <c r="C2" s="156"/>
      <c r="D2" s="159"/>
      <c r="E2" s="144" t="s">
        <v>30</v>
      </c>
      <c r="F2" s="144"/>
      <c r="G2" s="144"/>
      <c r="H2" s="145"/>
      <c r="I2" s="161" t="s">
        <v>72</v>
      </c>
      <c r="J2" s="162"/>
      <c r="K2" s="166" t="s">
        <v>30</v>
      </c>
      <c r="L2" s="167"/>
      <c r="M2" s="167" t="s">
        <v>73</v>
      </c>
      <c r="N2" s="168"/>
      <c r="O2" s="152" t="s">
        <v>30</v>
      </c>
      <c r="P2" s="153"/>
      <c r="Q2" s="153" t="s">
        <v>71</v>
      </c>
      <c r="R2" s="154"/>
    </row>
    <row r="3" spans="1:18" ht="53.25" customHeight="1" x14ac:dyDescent="0.3">
      <c r="A3" s="79"/>
      <c r="B3" s="80"/>
      <c r="C3" s="157"/>
      <c r="D3" s="160"/>
      <c r="E3" s="55" t="s">
        <v>84</v>
      </c>
      <c r="F3" s="55" t="s">
        <v>76</v>
      </c>
      <c r="G3" s="55" t="s">
        <v>85</v>
      </c>
      <c r="H3" s="39" t="s">
        <v>70</v>
      </c>
      <c r="I3" s="55" t="s">
        <v>84</v>
      </c>
      <c r="J3" s="55" t="s">
        <v>85</v>
      </c>
      <c r="K3" s="48" t="s">
        <v>86</v>
      </c>
      <c r="L3" s="49" t="s">
        <v>85</v>
      </c>
      <c r="M3" s="49" t="s">
        <v>86</v>
      </c>
      <c r="N3" s="50" t="s">
        <v>85</v>
      </c>
      <c r="O3" s="45" t="s">
        <v>84</v>
      </c>
      <c r="P3" s="46" t="s">
        <v>85</v>
      </c>
      <c r="Q3" s="46" t="s">
        <v>84</v>
      </c>
      <c r="R3" s="47" t="s">
        <v>85</v>
      </c>
    </row>
    <row r="4" spans="1:18" ht="18" customHeight="1" x14ac:dyDescent="0.25">
      <c r="A4" s="131" t="s">
        <v>1</v>
      </c>
      <c r="B4" s="148" t="s">
        <v>0</v>
      </c>
      <c r="C4" s="71" t="s">
        <v>2</v>
      </c>
      <c r="D4" s="9"/>
      <c r="E4" s="19"/>
      <c r="F4" s="19"/>
      <c r="G4" s="19"/>
      <c r="H4" s="19"/>
      <c r="I4" s="19"/>
      <c r="J4" s="51"/>
      <c r="K4" s="62"/>
      <c r="L4" s="62"/>
      <c r="M4" s="62"/>
      <c r="N4" s="63"/>
      <c r="O4" s="64"/>
      <c r="P4" s="64"/>
      <c r="Q4" s="64"/>
      <c r="R4" s="65"/>
    </row>
    <row r="5" spans="1:18" x14ac:dyDescent="0.25">
      <c r="A5" s="131"/>
      <c r="B5" s="148"/>
      <c r="C5" s="72" t="s">
        <v>3</v>
      </c>
      <c r="D5" s="10" t="s">
        <v>51</v>
      </c>
      <c r="E5" s="102"/>
      <c r="F5" s="102"/>
      <c r="G5" s="102"/>
      <c r="H5" s="102"/>
      <c r="I5" s="102"/>
      <c r="J5" s="103"/>
      <c r="K5" s="102"/>
      <c r="L5" s="102"/>
      <c r="M5" s="102"/>
      <c r="N5" s="103"/>
      <c r="O5" s="102"/>
      <c r="P5" s="102"/>
      <c r="Q5" s="102"/>
      <c r="R5" s="103"/>
    </row>
    <row r="6" spans="1:18" x14ac:dyDescent="0.25">
      <c r="A6" s="131"/>
      <c r="B6" s="148"/>
      <c r="C6" s="71" t="s">
        <v>4</v>
      </c>
      <c r="D6" s="9"/>
      <c r="E6" s="19"/>
      <c r="F6" s="19"/>
      <c r="G6" s="19"/>
      <c r="H6" s="19"/>
      <c r="I6" s="19"/>
      <c r="J6" s="51"/>
      <c r="K6" s="62"/>
      <c r="L6" s="62"/>
      <c r="M6" s="62"/>
      <c r="N6" s="63"/>
      <c r="O6" s="64"/>
      <c r="P6" s="64"/>
      <c r="Q6" s="64"/>
      <c r="R6" s="65"/>
    </row>
    <row r="7" spans="1:18" x14ac:dyDescent="0.25">
      <c r="A7" s="131"/>
      <c r="B7" s="148"/>
      <c r="C7" s="72" t="s">
        <v>3</v>
      </c>
      <c r="D7" s="10" t="s">
        <v>52</v>
      </c>
      <c r="E7" s="100"/>
      <c r="F7" s="99"/>
      <c r="G7" s="99"/>
      <c r="H7" s="102"/>
      <c r="I7" s="99"/>
      <c r="J7" s="103"/>
      <c r="K7" s="99"/>
      <c r="L7" s="102"/>
      <c r="M7" s="99"/>
      <c r="N7" s="103"/>
      <c r="O7" s="99"/>
      <c r="P7" s="102"/>
      <c r="Q7" s="99"/>
      <c r="R7" s="103"/>
    </row>
    <row r="8" spans="1:18" x14ac:dyDescent="0.25">
      <c r="A8" s="131"/>
      <c r="B8" s="148"/>
      <c r="C8" s="72" t="s">
        <v>16</v>
      </c>
      <c r="D8" s="10" t="s">
        <v>32</v>
      </c>
      <c r="E8" s="99"/>
      <c r="F8" s="99"/>
      <c r="G8" s="99">
        <v>1</v>
      </c>
      <c r="H8" s="102"/>
      <c r="I8" s="99"/>
      <c r="J8" s="103"/>
      <c r="K8" s="99"/>
      <c r="L8" s="102"/>
      <c r="M8" s="99"/>
      <c r="N8" s="103"/>
      <c r="O8" s="99"/>
      <c r="P8" s="99"/>
      <c r="Q8" s="99"/>
      <c r="R8" s="103"/>
    </row>
    <row r="9" spans="1:18" x14ac:dyDescent="0.25">
      <c r="A9" s="131"/>
      <c r="B9" s="148"/>
      <c r="C9" s="72" t="s">
        <v>22</v>
      </c>
      <c r="D9" s="10"/>
      <c r="E9" s="102"/>
      <c r="F9" s="102"/>
      <c r="G9" s="102">
        <v>2</v>
      </c>
      <c r="H9" s="102"/>
      <c r="I9" s="102"/>
      <c r="J9" s="103"/>
      <c r="K9" s="102"/>
      <c r="L9" s="102"/>
      <c r="M9" s="102"/>
      <c r="N9" s="103"/>
      <c r="O9" s="102"/>
      <c r="P9" s="102"/>
      <c r="Q9" s="102"/>
      <c r="R9" s="103"/>
    </row>
    <row r="10" spans="1:18" x14ac:dyDescent="0.25">
      <c r="A10" s="131"/>
      <c r="B10" s="148"/>
      <c r="C10" s="71" t="s">
        <v>28</v>
      </c>
      <c r="D10" s="9"/>
      <c r="E10" s="19"/>
      <c r="F10" s="19"/>
      <c r="G10" s="19"/>
      <c r="H10" s="19"/>
      <c r="I10" s="19"/>
      <c r="J10" s="51"/>
      <c r="K10" s="62"/>
      <c r="L10" s="62"/>
      <c r="M10" s="62"/>
      <c r="N10" s="63"/>
      <c r="O10" s="64"/>
      <c r="P10" s="64"/>
      <c r="Q10" s="64"/>
      <c r="R10" s="65"/>
    </row>
    <row r="11" spans="1:18" x14ac:dyDescent="0.25">
      <c r="A11" s="131"/>
      <c r="B11" s="148"/>
      <c r="C11" s="72" t="s">
        <v>3</v>
      </c>
      <c r="D11" s="10" t="s">
        <v>34</v>
      </c>
      <c r="E11" s="102"/>
      <c r="F11" s="102"/>
      <c r="G11" s="102"/>
      <c r="H11" s="102"/>
      <c r="I11" s="102"/>
      <c r="J11" s="103"/>
      <c r="K11" s="102"/>
      <c r="L11" s="102"/>
      <c r="M11" s="102"/>
      <c r="N11" s="103"/>
      <c r="O11" s="102"/>
      <c r="P11" s="102"/>
      <c r="Q11" s="102"/>
      <c r="R11" s="103"/>
    </row>
    <row r="12" spans="1:18" x14ac:dyDescent="0.25">
      <c r="A12" s="131"/>
      <c r="B12" s="148"/>
      <c r="C12" s="72" t="s">
        <v>16</v>
      </c>
      <c r="D12" s="10" t="s">
        <v>35</v>
      </c>
      <c r="E12" s="102"/>
      <c r="F12" s="102"/>
      <c r="G12" s="102">
        <v>1</v>
      </c>
      <c r="H12" s="102"/>
      <c r="I12" s="102"/>
      <c r="J12" s="103"/>
      <c r="K12" s="102"/>
      <c r="L12" s="102"/>
      <c r="M12" s="102"/>
      <c r="N12" s="103"/>
      <c r="O12" s="102"/>
      <c r="P12" s="102"/>
      <c r="Q12" s="102"/>
      <c r="R12" s="103"/>
    </row>
    <row r="13" spans="1:18" x14ac:dyDescent="0.25">
      <c r="A13" s="131"/>
      <c r="B13" s="148"/>
      <c r="C13" s="72" t="s">
        <v>22</v>
      </c>
      <c r="D13" s="10"/>
      <c r="E13" s="102"/>
      <c r="F13" s="102"/>
      <c r="G13" s="102"/>
      <c r="H13" s="102"/>
      <c r="I13" s="102"/>
      <c r="J13" s="103"/>
      <c r="K13" s="102"/>
      <c r="L13" s="102"/>
      <c r="M13" s="102"/>
      <c r="N13" s="103"/>
      <c r="O13" s="102"/>
      <c r="P13" s="102"/>
      <c r="Q13" s="102"/>
      <c r="R13" s="103"/>
    </row>
    <row r="14" spans="1:18" x14ac:dyDescent="0.25">
      <c r="A14" s="131"/>
      <c r="B14" s="148"/>
      <c r="C14" s="71" t="s">
        <v>5</v>
      </c>
      <c r="D14" s="9"/>
      <c r="E14" s="19"/>
      <c r="F14" s="19"/>
      <c r="G14" s="19"/>
      <c r="H14" s="19"/>
      <c r="I14" s="19"/>
      <c r="J14" s="51"/>
      <c r="K14" s="62"/>
      <c r="L14" s="62"/>
      <c r="M14" s="62"/>
      <c r="N14" s="63"/>
      <c r="O14" s="64"/>
      <c r="P14" s="64"/>
      <c r="Q14" s="64"/>
      <c r="R14" s="65"/>
    </row>
    <row r="15" spans="1:18" x14ac:dyDescent="0.25">
      <c r="A15" s="131"/>
      <c r="B15" s="148"/>
      <c r="C15" s="72" t="s">
        <v>26</v>
      </c>
      <c r="D15" s="10" t="s">
        <v>53</v>
      </c>
      <c r="E15" s="102"/>
      <c r="F15" s="102"/>
      <c r="G15" s="102"/>
      <c r="H15" s="102"/>
      <c r="I15" s="102"/>
      <c r="J15" s="103"/>
      <c r="K15" s="102"/>
      <c r="L15" s="102"/>
      <c r="M15" s="102"/>
      <c r="N15" s="103"/>
      <c r="O15" s="102"/>
      <c r="P15" s="102"/>
      <c r="Q15" s="102"/>
      <c r="R15" s="103"/>
    </row>
    <row r="16" spans="1:18" x14ac:dyDescent="0.25">
      <c r="A16" s="131"/>
      <c r="B16" s="148"/>
      <c r="C16" s="72" t="s">
        <v>15</v>
      </c>
      <c r="D16" s="10" t="s">
        <v>36</v>
      </c>
      <c r="E16" s="102"/>
      <c r="F16" s="102"/>
      <c r="G16" s="102"/>
      <c r="H16" s="102"/>
      <c r="I16" s="102"/>
      <c r="J16" s="103"/>
      <c r="K16" s="102"/>
      <c r="L16" s="102"/>
      <c r="M16" s="102"/>
      <c r="N16" s="103"/>
      <c r="O16" s="102"/>
      <c r="P16" s="102"/>
      <c r="Q16" s="102"/>
      <c r="R16" s="103"/>
    </row>
    <row r="17" spans="1:18" x14ac:dyDescent="0.25">
      <c r="A17" s="131"/>
      <c r="B17" s="148"/>
      <c r="C17" s="72" t="s">
        <v>22</v>
      </c>
      <c r="D17" s="10"/>
      <c r="E17" s="102"/>
      <c r="F17" s="102"/>
      <c r="G17" s="102"/>
      <c r="H17" s="102"/>
      <c r="I17" s="102"/>
      <c r="J17" s="103"/>
      <c r="K17" s="102"/>
      <c r="L17" s="102"/>
      <c r="M17" s="102"/>
      <c r="N17" s="103"/>
      <c r="O17" s="102"/>
      <c r="P17" s="102"/>
      <c r="Q17" s="102"/>
      <c r="R17" s="103"/>
    </row>
    <row r="18" spans="1:18" x14ac:dyDescent="0.25">
      <c r="A18" s="131"/>
      <c r="B18" s="148"/>
      <c r="C18" s="71" t="s">
        <v>6</v>
      </c>
      <c r="D18" s="9"/>
      <c r="E18" s="19"/>
      <c r="F18" s="19"/>
      <c r="G18" s="19"/>
      <c r="H18" s="19"/>
      <c r="I18" s="19"/>
      <c r="J18" s="51"/>
      <c r="K18" s="62"/>
      <c r="L18" s="62"/>
      <c r="M18" s="62"/>
      <c r="N18" s="63"/>
      <c r="O18" s="64"/>
      <c r="P18" s="64"/>
      <c r="Q18" s="64"/>
      <c r="R18" s="65"/>
    </row>
    <row r="19" spans="1:18" x14ac:dyDescent="0.25">
      <c r="A19" s="131"/>
      <c r="B19" s="148"/>
      <c r="C19" s="72" t="s">
        <v>19</v>
      </c>
      <c r="D19" s="10" t="s">
        <v>37</v>
      </c>
      <c r="E19" s="102"/>
      <c r="F19" s="102"/>
      <c r="G19" s="102"/>
      <c r="H19" s="102"/>
      <c r="I19" s="102"/>
      <c r="J19" s="103"/>
      <c r="K19" s="102"/>
      <c r="L19" s="102"/>
      <c r="M19" s="102"/>
      <c r="N19" s="103"/>
      <c r="O19" s="102"/>
      <c r="P19" s="102"/>
      <c r="Q19" s="102"/>
      <c r="R19" s="103"/>
    </row>
    <row r="20" spans="1:18" x14ac:dyDescent="0.25">
      <c r="A20" s="131"/>
      <c r="B20" s="148"/>
      <c r="C20" s="72" t="s">
        <v>18</v>
      </c>
      <c r="D20" s="10" t="s">
        <v>44</v>
      </c>
      <c r="E20" s="102"/>
      <c r="F20" s="102"/>
      <c r="G20" s="102"/>
      <c r="H20" s="102"/>
      <c r="I20" s="102"/>
      <c r="J20" s="103"/>
      <c r="K20" s="102"/>
      <c r="L20" s="102"/>
      <c r="M20" s="102"/>
      <c r="N20" s="103"/>
      <c r="O20" s="102"/>
      <c r="P20" s="102"/>
      <c r="Q20" s="102"/>
      <c r="R20" s="103"/>
    </row>
    <row r="21" spans="1:18" x14ac:dyDescent="0.25">
      <c r="A21" s="131"/>
      <c r="B21" s="148"/>
      <c r="C21" s="72" t="s">
        <v>22</v>
      </c>
      <c r="D21" s="10"/>
      <c r="E21" s="102"/>
      <c r="F21" s="102"/>
      <c r="G21" s="102"/>
      <c r="H21" s="102"/>
      <c r="I21" s="102"/>
      <c r="J21" s="103"/>
      <c r="K21" s="102"/>
      <c r="L21" s="102"/>
      <c r="M21" s="102"/>
      <c r="N21" s="103"/>
      <c r="O21" s="102"/>
      <c r="P21" s="102"/>
      <c r="Q21" s="102"/>
      <c r="R21" s="103"/>
    </row>
    <row r="22" spans="1:18" x14ac:dyDescent="0.25">
      <c r="A22" s="131"/>
      <c r="B22" s="148"/>
      <c r="C22" s="71" t="s">
        <v>7</v>
      </c>
      <c r="D22" s="9"/>
      <c r="E22" s="19"/>
      <c r="F22" s="19"/>
      <c r="G22" s="19"/>
      <c r="H22" s="19"/>
      <c r="I22" s="19"/>
      <c r="J22" s="51"/>
      <c r="K22" s="62"/>
      <c r="L22" s="62"/>
      <c r="M22" s="62"/>
      <c r="N22" s="63"/>
      <c r="O22" s="64"/>
      <c r="P22" s="64"/>
      <c r="Q22" s="64"/>
      <c r="R22" s="65"/>
    </row>
    <row r="23" spans="1:18" x14ac:dyDescent="0.25">
      <c r="A23" s="131"/>
      <c r="B23" s="148"/>
      <c r="C23" s="72" t="s">
        <v>19</v>
      </c>
      <c r="D23" s="10" t="s">
        <v>54</v>
      </c>
      <c r="E23" s="102"/>
      <c r="F23" s="102"/>
      <c r="G23" s="102"/>
      <c r="H23" s="102"/>
      <c r="I23" s="102"/>
      <c r="J23" s="103"/>
      <c r="K23" s="102"/>
      <c r="L23" s="102"/>
      <c r="M23" s="102"/>
      <c r="N23" s="103"/>
      <c r="O23" s="102"/>
      <c r="P23" s="102"/>
      <c r="Q23" s="102"/>
      <c r="R23" s="103"/>
    </row>
    <row r="24" spans="1:18" x14ac:dyDescent="0.25">
      <c r="A24" s="131"/>
      <c r="B24" s="148"/>
      <c r="C24" s="72" t="s">
        <v>16</v>
      </c>
      <c r="D24" s="10" t="s">
        <v>40</v>
      </c>
      <c r="E24" s="102"/>
      <c r="F24" s="102"/>
      <c r="G24" s="102"/>
      <c r="H24" s="102"/>
      <c r="I24" s="102"/>
      <c r="J24" s="103"/>
      <c r="K24" s="102"/>
      <c r="L24" s="102"/>
      <c r="M24" s="102"/>
      <c r="N24" s="103"/>
      <c r="O24" s="102"/>
      <c r="P24" s="102"/>
      <c r="Q24" s="102"/>
      <c r="R24" s="103"/>
    </row>
    <row r="25" spans="1:18" x14ac:dyDescent="0.25">
      <c r="A25" s="131"/>
      <c r="B25" s="148"/>
      <c r="C25" s="72" t="s">
        <v>22</v>
      </c>
      <c r="D25" s="10"/>
      <c r="E25" s="102"/>
      <c r="F25" s="102"/>
      <c r="G25" s="102"/>
      <c r="H25" s="102"/>
      <c r="I25" s="102"/>
      <c r="J25" s="103"/>
      <c r="K25" s="102"/>
      <c r="L25" s="102"/>
      <c r="M25" s="102"/>
      <c r="N25" s="103"/>
      <c r="O25" s="102"/>
      <c r="P25" s="102"/>
      <c r="Q25" s="102"/>
      <c r="R25" s="103"/>
    </row>
    <row r="26" spans="1:18" x14ac:dyDescent="0.25">
      <c r="A26" s="131"/>
      <c r="B26" s="148"/>
      <c r="C26" s="71" t="s">
        <v>8</v>
      </c>
      <c r="D26" s="9"/>
      <c r="E26" s="19"/>
      <c r="F26" s="19"/>
      <c r="G26" s="19"/>
      <c r="H26" s="19"/>
      <c r="I26" s="19"/>
      <c r="J26" s="51"/>
      <c r="K26" s="62"/>
      <c r="L26" s="62"/>
      <c r="M26" s="62"/>
      <c r="N26" s="63"/>
      <c r="O26" s="64"/>
      <c r="P26" s="64"/>
      <c r="Q26" s="64"/>
      <c r="R26" s="65"/>
    </row>
    <row r="27" spans="1:18" x14ac:dyDescent="0.25">
      <c r="A27" s="131"/>
      <c r="B27" s="148"/>
      <c r="C27" s="72" t="s">
        <v>20</v>
      </c>
      <c r="D27" s="10" t="s">
        <v>38</v>
      </c>
      <c r="E27" s="102"/>
      <c r="F27" s="102"/>
      <c r="G27" s="102"/>
      <c r="H27" s="102"/>
      <c r="I27" s="102"/>
      <c r="J27" s="103"/>
      <c r="K27" s="102"/>
      <c r="L27" s="102"/>
      <c r="M27" s="102"/>
      <c r="N27" s="103"/>
      <c r="O27" s="102"/>
      <c r="P27" s="102"/>
      <c r="Q27" s="102"/>
      <c r="R27" s="103"/>
    </row>
    <row r="28" spans="1:18" x14ac:dyDescent="0.25">
      <c r="A28" s="131"/>
      <c r="B28" s="148"/>
      <c r="C28" s="72" t="s">
        <v>15</v>
      </c>
      <c r="D28" s="10" t="s">
        <v>43</v>
      </c>
      <c r="E28" s="102"/>
      <c r="F28" s="102"/>
      <c r="G28" s="102"/>
      <c r="H28" s="102"/>
      <c r="I28" s="102"/>
      <c r="J28" s="103"/>
      <c r="K28" s="102"/>
      <c r="L28" s="102"/>
      <c r="M28" s="102"/>
      <c r="N28" s="103"/>
      <c r="O28" s="102"/>
      <c r="P28" s="102"/>
      <c r="Q28" s="102"/>
      <c r="R28" s="103"/>
    </row>
    <row r="29" spans="1:18" x14ac:dyDescent="0.25">
      <c r="A29" s="131"/>
      <c r="B29" s="148"/>
      <c r="C29" s="72" t="s">
        <v>22</v>
      </c>
      <c r="D29" s="10"/>
      <c r="E29" s="102"/>
      <c r="F29" s="102"/>
      <c r="G29" s="102"/>
      <c r="H29" s="102"/>
      <c r="I29" s="102"/>
      <c r="J29" s="103"/>
      <c r="K29" s="102"/>
      <c r="L29" s="102"/>
      <c r="M29" s="102"/>
      <c r="N29" s="103"/>
      <c r="O29" s="102"/>
      <c r="P29" s="102"/>
      <c r="Q29" s="102"/>
      <c r="R29" s="103"/>
    </row>
    <row r="30" spans="1:18" ht="18" customHeight="1" x14ac:dyDescent="0.25">
      <c r="A30" s="131"/>
      <c r="B30" s="148"/>
      <c r="C30" s="71" t="s">
        <v>9</v>
      </c>
      <c r="D30" s="9"/>
      <c r="E30" s="19"/>
      <c r="F30" s="19"/>
      <c r="G30" s="19"/>
      <c r="H30" s="19"/>
      <c r="I30" s="19"/>
      <c r="J30" s="51"/>
      <c r="K30" s="62"/>
      <c r="L30" s="62"/>
      <c r="M30" s="62"/>
      <c r="N30" s="63"/>
      <c r="O30" s="64"/>
      <c r="P30" s="64"/>
      <c r="Q30" s="64"/>
      <c r="R30" s="65"/>
    </row>
    <row r="31" spans="1:18" ht="15" customHeight="1" x14ac:dyDescent="0.25">
      <c r="A31" s="131"/>
      <c r="B31" s="148"/>
      <c r="C31" s="72" t="s">
        <v>17</v>
      </c>
      <c r="D31" s="10" t="s">
        <v>39</v>
      </c>
      <c r="E31" s="102"/>
      <c r="F31" s="102"/>
      <c r="G31" s="102"/>
      <c r="H31" s="102"/>
      <c r="I31" s="102"/>
      <c r="J31" s="103"/>
      <c r="K31" s="102"/>
      <c r="L31" s="102"/>
      <c r="M31" s="102"/>
      <c r="N31" s="103"/>
      <c r="O31" s="102"/>
      <c r="P31" s="102"/>
      <c r="Q31" s="102"/>
      <c r="R31" s="103"/>
    </row>
    <row r="32" spans="1:18" x14ac:dyDescent="0.25">
      <c r="A32" s="131"/>
      <c r="B32" s="148"/>
      <c r="C32" s="72" t="s">
        <v>15</v>
      </c>
      <c r="D32" s="10" t="s">
        <v>40</v>
      </c>
      <c r="E32" s="102"/>
      <c r="F32" s="102"/>
      <c r="G32" s="102"/>
      <c r="H32" s="102"/>
      <c r="I32" s="102"/>
      <c r="J32" s="103"/>
      <c r="K32" s="102"/>
      <c r="L32" s="102"/>
      <c r="M32" s="102"/>
      <c r="N32" s="103"/>
      <c r="O32" s="102"/>
      <c r="P32" s="102"/>
      <c r="Q32" s="102"/>
      <c r="R32" s="103"/>
    </row>
    <row r="33" spans="1:18" x14ac:dyDescent="0.25">
      <c r="A33" s="131"/>
      <c r="B33" s="148"/>
      <c r="C33" s="72" t="s">
        <v>22</v>
      </c>
      <c r="D33" s="10"/>
      <c r="E33" s="102"/>
      <c r="F33" s="102"/>
      <c r="G33" s="102"/>
      <c r="H33" s="102"/>
      <c r="I33" s="102"/>
      <c r="J33" s="103"/>
      <c r="K33" s="52"/>
      <c r="L33" s="52"/>
      <c r="M33" s="52"/>
      <c r="N33" s="53"/>
      <c r="O33" s="102"/>
      <c r="P33" s="102"/>
      <c r="Q33" s="102"/>
      <c r="R33" s="103"/>
    </row>
    <row r="34" spans="1:18" x14ac:dyDescent="0.25">
      <c r="A34" s="131"/>
      <c r="B34" s="148"/>
      <c r="C34" s="71" t="s">
        <v>21</v>
      </c>
      <c r="D34" s="9"/>
      <c r="E34" s="19"/>
      <c r="F34" s="19"/>
      <c r="G34" s="19"/>
      <c r="H34" s="19"/>
      <c r="I34" s="19"/>
      <c r="J34" s="51"/>
      <c r="K34" s="62"/>
      <c r="L34" s="62"/>
      <c r="M34" s="62"/>
      <c r="N34" s="63"/>
      <c r="O34" s="64"/>
      <c r="P34" s="64"/>
      <c r="Q34" s="64"/>
      <c r="R34" s="65"/>
    </row>
    <row r="35" spans="1:18" x14ac:dyDescent="0.25">
      <c r="A35" s="131"/>
      <c r="B35" s="148"/>
      <c r="C35" s="72" t="s">
        <v>20</v>
      </c>
      <c r="D35" s="10" t="s">
        <v>41</v>
      </c>
      <c r="E35" s="102"/>
      <c r="F35" s="102"/>
      <c r="G35" s="102"/>
      <c r="H35" s="102"/>
      <c r="I35" s="102"/>
      <c r="J35" s="103"/>
      <c r="K35" s="102"/>
      <c r="L35" s="102"/>
      <c r="M35" s="102"/>
      <c r="N35" s="103"/>
      <c r="O35" s="102"/>
      <c r="P35" s="102"/>
      <c r="Q35" s="102"/>
      <c r="R35" s="103"/>
    </row>
    <row r="36" spans="1:18" x14ac:dyDescent="0.25">
      <c r="A36" s="131"/>
      <c r="B36" s="148"/>
      <c r="C36" s="72" t="s">
        <v>22</v>
      </c>
      <c r="D36" s="10" t="s">
        <v>42</v>
      </c>
      <c r="E36" s="102"/>
      <c r="F36" s="102"/>
      <c r="G36" s="102"/>
      <c r="H36" s="102"/>
      <c r="I36" s="102"/>
      <c r="J36" s="103"/>
      <c r="K36" s="102"/>
      <c r="L36" s="102"/>
      <c r="M36" s="102"/>
      <c r="N36" s="103"/>
      <c r="O36" s="102"/>
      <c r="P36" s="102"/>
      <c r="Q36" s="102"/>
      <c r="R36" s="103"/>
    </row>
    <row r="37" spans="1:18" ht="15.75" x14ac:dyDescent="0.25">
      <c r="A37" s="131"/>
      <c r="B37" s="148"/>
      <c r="C37" s="73" t="s">
        <v>10</v>
      </c>
      <c r="D37" s="54"/>
      <c r="E37" s="104">
        <f t="shared" ref="E37:R37" si="0">SUM(E5:E36)</f>
        <v>0</v>
      </c>
      <c r="F37" s="104">
        <f t="shared" si="0"/>
        <v>0</v>
      </c>
      <c r="G37" s="104">
        <f t="shared" si="0"/>
        <v>4</v>
      </c>
      <c r="H37" s="104">
        <f t="shared" si="0"/>
        <v>0</v>
      </c>
      <c r="I37" s="104">
        <f t="shared" si="0"/>
        <v>0</v>
      </c>
      <c r="J37" s="105">
        <f t="shared" si="0"/>
        <v>0</v>
      </c>
      <c r="K37" s="106">
        <f t="shared" si="0"/>
        <v>0</v>
      </c>
      <c r="L37" s="107">
        <f t="shared" si="0"/>
        <v>0</v>
      </c>
      <c r="M37" s="107">
        <f t="shared" si="0"/>
        <v>0</v>
      </c>
      <c r="N37" s="107">
        <f t="shared" si="0"/>
        <v>0</v>
      </c>
      <c r="O37" s="108">
        <f t="shared" si="0"/>
        <v>0</v>
      </c>
      <c r="P37" s="108">
        <f t="shared" si="0"/>
        <v>0</v>
      </c>
      <c r="Q37" s="108">
        <f t="shared" si="0"/>
        <v>0</v>
      </c>
      <c r="R37" s="109">
        <f t="shared" si="0"/>
        <v>0</v>
      </c>
    </row>
    <row r="38" spans="1:18" x14ac:dyDescent="0.25">
      <c r="A38" s="131"/>
      <c r="B38" s="148" t="s">
        <v>11</v>
      </c>
      <c r="C38" s="71" t="s">
        <v>27</v>
      </c>
      <c r="D38" s="9"/>
      <c r="E38" s="19"/>
      <c r="F38" s="19"/>
      <c r="G38" s="19"/>
      <c r="H38" s="19"/>
      <c r="I38" s="19"/>
      <c r="J38" s="51"/>
      <c r="K38" s="62"/>
      <c r="L38" s="62"/>
      <c r="M38" s="62"/>
      <c r="N38" s="63"/>
      <c r="O38" s="64"/>
      <c r="P38" s="64"/>
      <c r="Q38" s="64"/>
      <c r="R38" s="65"/>
    </row>
    <row r="39" spans="1:18" x14ac:dyDescent="0.25">
      <c r="A39" s="131"/>
      <c r="B39" s="148"/>
      <c r="C39" s="72" t="s">
        <v>3</v>
      </c>
      <c r="D39" s="10" t="s">
        <v>45</v>
      </c>
      <c r="E39" s="102"/>
      <c r="F39" s="102"/>
      <c r="G39" s="102"/>
      <c r="H39" s="102"/>
      <c r="I39" s="102"/>
      <c r="J39" s="103"/>
      <c r="K39" s="102"/>
      <c r="L39" s="102"/>
      <c r="M39" s="102"/>
      <c r="N39" s="103"/>
      <c r="O39" s="102"/>
      <c r="P39" s="102"/>
      <c r="Q39" s="102"/>
      <c r="R39" s="103"/>
    </row>
    <row r="40" spans="1:18" x14ac:dyDescent="0.25">
      <c r="A40" s="131"/>
      <c r="B40" s="148"/>
      <c r="C40" s="71" t="s">
        <v>29</v>
      </c>
      <c r="D40" s="9"/>
      <c r="E40" s="19"/>
      <c r="F40" s="19"/>
      <c r="G40" s="19"/>
      <c r="H40" s="19"/>
      <c r="I40" s="19"/>
      <c r="J40" s="51"/>
      <c r="K40" s="62"/>
      <c r="L40" s="62"/>
      <c r="M40" s="62"/>
      <c r="N40" s="63"/>
      <c r="O40" s="64"/>
      <c r="P40" s="64"/>
      <c r="Q40" s="64"/>
      <c r="R40" s="65"/>
    </row>
    <row r="41" spans="1:18" x14ac:dyDescent="0.25">
      <c r="A41" s="131"/>
      <c r="B41" s="148"/>
      <c r="C41" s="72" t="s">
        <v>3</v>
      </c>
      <c r="D41" s="10" t="s">
        <v>34</v>
      </c>
      <c r="E41" s="102"/>
      <c r="F41" s="102"/>
      <c r="G41" s="102"/>
      <c r="H41" s="102"/>
      <c r="I41" s="102"/>
      <c r="J41" s="103"/>
      <c r="K41" s="102"/>
      <c r="L41" s="102"/>
      <c r="M41" s="102"/>
      <c r="N41" s="103"/>
      <c r="O41" s="102"/>
      <c r="P41" s="102"/>
      <c r="Q41" s="102"/>
      <c r="R41" s="103"/>
    </row>
    <row r="42" spans="1:18" ht="25.5" x14ac:dyDescent="0.25">
      <c r="A42" s="131"/>
      <c r="B42" s="148"/>
      <c r="C42" s="72" t="s">
        <v>16</v>
      </c>
      <c r="D42" s="10" t="s">
        <v>48</v>
      </c>
      <c r="E42" s="102"/>
      <c r="F42" s="102"/>
      <c r="G42" s="102"/>
      <c r="H42" s="102"/>
      <c r="I42" s="102"/>
      <c r="J42" s="103"/>
      <c r="K42" s="102"/>
      <c r="L42" s="102"/>
      <c r="M42" s="102"/>
      <c r="N42" s="103"/>
      <c r="O42" s="102"/>
      <c r="P42" s="102"/>
      <c r="Q42" s="102"/>
      <c r="R42" s="103"/>
    </row>
    <row r="43" spans="1:18" x14ac:dyDescent="0.25">
      <c r="A43" s="131"/>
      <c r="B43" s="148"/>
      <c r="C43" s="72" t="s">
        <v>22</v>
      </c>
      <c r="D43" s="10"/>
      <c r="E43" s="102"/>
      <c r="F43" s="102"/>
      <c r="G43" s="102"/>
      <c r="H43" s="102"/>
      <c r="I43" s="102"/>
      <c r="J43" s="103"/>
      <c r="K43" s="102"/>
      <c r="L43" s="102"/>
      <c r="M43" s="102"/>
      <c r="N43" s="103"/>
      <c r="O43" s="102"/>
      <c r="P43" s="102"/>
      <c r="Q43" s="102"/>
      <c r="R43" s="103"/>
    </row>
    <row r="44" spans="1:18" x14ac:dyDescent="0.25">
      <c r="A44" s="131"/>
      <c r="B44" s="148"/>
      <c r="C44" s="71" t="s">
        <v>12</v>
      </c>
      <c r="D44" s="9"/>
      <c r="E44" s="19"/>
      <c r="F44" s="19"/>
      <c r="G44" s="19"/>
      <c r="H44" s="19"/>
      <c r="I44" s="19"/>
      <c r="J44" s="51"/>
      <c r="K44" s="62"/>
      <c r="L44" s="62"/>
      <c r="M44" s="62"/>
      <c r="N44" s="63"/>
      <c r="O44" s="64"/>
      <c r="P44" s="64"/>
      <c r="Q44" s="64"/>
      <c r="R44" s="65"/>
    </row>
    <row r="45" spans="1:18" x14ac:dyDescent="0.25">
      <c r="A45" s="131"/>
      <c r="B45" s="148"/>
      <c r="C45" s="72" t="s">
        <v>3</v>
      </c>
      <c r="D45" s="10" t="s">
        <v>41</v>
      </c>
      <c r="E45" s="102"/>
      <c r="F45" s="102"/>
      <c r="G45" s="102"/>
      <c r="H45" s="102"/>
      <c r="I45" s="102"/>
      <c r="J45" s="103"/>
      <c r="K45" s="102"/>
      <c r="L45" s="102"/>
      <c r="M45" s="102"/>
      <c r="N45" s="103"/>
      <c r="O45" s="102"/>
      <c r="P45" s="102"/>
      <c r="Q45" s="102"/>
      <c r="R45" s="103"/>
    </row>
    <row r="46" spans="1:18" x14ac:dyDescent="0.25">
      <c r="A46" s="131"/>
      <c r="B46" s="148"/>
      <c r="C46" s="72" t="s">
        <v>23</v>
      </c>
      <c r="D46" s="10" t="s">
        <v>42</v>
      </c>
      <c r="E46" s="102"/>
      <c r="F46" s="102"/>
      <c r="G46" s="102"/>
      <c r="H46" s="102"/>
      <c r="I46" s="102"/>
      <c r="J46" s="103"/>
      <c r="K46" s="102"/>
      <c r="L46" s="102"/>
      <c r="M46" s="102"/>
      <c r="N46" s="103"/>
      <c r="O46" s="102"/>
      <c r="P46" s="102"/>
      <c r="Q46" s="102"/>
      <c r="R46" s="103"/>
    </row>
    <row r="47" spans="1:18" x14ac:dyDescent="0.25">
      <c r="A47" s="131"/>
      <c r="B47" s="148"/>
      <c r="C47" s="71" t="s">
        <v>13</v>
      </c>
      <c r="D47" s="9"/>
      <c r="E47" s="19"/>
      <c r="F47" s="19"/>
      <c r="G47" s="19"/>
      <c r="H47" s="19"/>
      <c r="I47" s="19"/>
      <c r="J47" s="51"/>
      <c r="K47" s="62"/>
      <c r="L47" s="62"/>
      <c r="M47" s="62"/>
      <c r="N47" s="63"/>
      <c r="O47" s="64"/>
      <c r="P47" s="64"/>
      <c r="Q47" s="64"/>
      <c r="R47" s="65"/>
    </row>
    <row r="48" spans="1:18" x14ac:dyDescent="0.25">
      <c r="A48" s="131"/>
      <c r="B48" s="148"/>
      <c r="C48" s="72" t="s">
        <v>3</v>
      </c>
      <c r="D48" s="10" t="s">
        <v>46</v>
      </c>
      <c r="E48" s="52"/>
      <c r="F48" s="52"/>
      <c r="G48" s="52"/>
      <c r="H48" s="52"/>
      <c r="I48" s="52"/>
      <c r="J48" s="53"/>
      <c r="K48" s="102"/>
      <c r="L48" s="102"/>
      <c r="M48" s="102"/>
      <c r="N48" s="103"/>
      <c r="O48" s="102"/>
      <c r="P48" s="102"/>
      <c r="Q48" s="102"/>
      <c r="R48" s="103"/>
    </row>
    <row r="49" spans="1:18" x14ac:dyDescent="0.25">
      <c r="A49" s="131"/>
      <c r="B49" s="148"/>
      <c r="C49" s="72" t="s">
        <v>23</v>
      </c>
      <c r="D49" s="10" t="s">
        <v>47</v>
      </c>
      <c r="E49" s="102"/>
      <c r="F49" s="102"/>
      <c r="G49" s="102"/>
      <c r="H49" s="102"/>
      <c r="I49" s="102"/>
      <c r="J49" s="103"/>
      <c r="K49" s="102"/>
      <c r="L49" s="102"/>
      <c r="M49" s="102"/>
      <c r="N49" s="103"/>
      <c r="O49" s="102"/>
      <c r="P49" s="102"/>
      <c r="Q49" s="102"/>
      <c r="R49" s="103"/>
    </row>
    <row r="50" spans="1:18" x14ac:dyDescent="0.25">
      <c r="A50" s="131"/>
      <c r="B50" s="148"/>
      <c r="C50" s="71" t="s">
        <v>25</v>
      </c>
      <c r="D50" s="9"/>
      <c r="E50" s="19"/>
      <c r="F50" s="19"/>
      <c r="G50" s="19"/>
      <c r="H50" s="19"/>
      <c r="I50" s="19"/>
      <c r="J50" s="51"/>
      <c r="K50" s="62"/>
      <c r="L50" s="62"/>
      <c r="M50" s="62"/>
      <c r="N50" s="63"/>
      <c r="O50" s="64"/>
      <c r="P50" s="64"/>
      <c r="Q50" s="64"/>
      <c r="R50" s="65"/>
    </row>
    <row r="51" spans="1:18" x14ac:dyDescent="0.25">
      <c r="A51" s="131"/>
      <c r="B51" s="148"/>
      <c r="C51" s="72" t="s">
        <v>24</v>
      </c>
      <c r="D51" s="10" t="s">
        <v>49</v>
      </c>
      <c r="E51" s="102"/>
      <c r="F51" s="102"/>
      <c r="G51" s="102"/>
      <c r="H51" s="102"/>
      <c r="I51" s="102"/>
      <c r="J51" s="103"/>
      <c r="K51" s="102"/>
      <c r="L51" s="102"/>
      <c r="M51" s="102"/>
      <c r="N51" s="103"/>
      <c r="O51" s="102"/>
      <c r="P51" s="102"/>
      <c r="Q51" s="102"/>
      <c r="R51" s="103"/>
    </row>
    <row r="52" spans="1:18" x14ac:dyDescent="0.25">
      <c r="A52" s="131"/>
      <c r="B52" s="148"/>
      <c r="C52" s="72" t="s">
        <v>22</v>
      </c>
      <c r="D52" s="10" t="s">
        <v>50</v>
      </c>
      <c r="E52" s="102"/>
      <c r="F52" s="102"/>
      <c r="G52" s="102"/>
      <c r="H52" s="102"/>
      <c r="I52" s="102"/>
      <c r="J52" s="103"/>
      <c r="K52" s="102"/>
      <c r="L52" s="102"/>
      <c r="M52" s="102"/>
      <c r="N52" s="103"/>
      <c r="O52" s="102"/>
      <c r="P52" s="102"/>
      <c r="Q52" s="102"/>
      <c r="R52" s="103"/>
    </row>
    <row r="53" spans="1:18" ht="15.75" x14ac:dyDescent="0.25">
      <c r="A53" s="131"/>
      <c r="B53" s="148"/>
      <c r="C53" s="73" t="s">
        <v>10</v>
      </c>
      <c r="D53" s="54"/>
      <c r="E53" s="56">
        <f t="shared" ref="E53:R53" si="1">SUM(E38:E52)</f>
        <v>0</v>
      </c>
      <c r="F53" s="56">
        <f t="shared" si="1"/>
        <v>0</v>
      </c>
      <c r="G53" s="56">
        <f t="shared" si="1"/>
        <v>0</v>
      </c>
      <c r="H53" s="56">
        <f t="shared" si="1"/>
        <v>0</v>
      </c>
      <c r="I53" s="56">
        <f t="shared" si="1"/>
        <v>0</v>
      </c>
      <c r="J53" s="57">
        <f t="shared" si="1"/>
        <v>0</v>
      </c>
      <c r="K53" s="58">
        <f t="shared" si="1"/>
        <v>0</v>
      </c>
      <c r="L53" s="59">
        <f t="shared" si="1"/>
        <v>0</v>
      </c>
      <c r="M53" s="59">
        <f t="shared" si="1"/>
        <v>0</v>
      </c>
      <c r="N53" s="59">
        <f t="shared" si="1"/>
        <v>0</v>
      </c>
      <c r="O53" s="66">
        <f t="shared" si="1"/>
        <v>0</v>
      </c>
      <c r="P53" s="66">
        <f t="shared" si="1"/>
        <v>0</v>
      </c>
      <c r="Q53" s="66">
        <f t="shared" si="1"/>
        <v>0</v>
      </c>
      <c r="R53" s="67">
        <f t="shared" si="1"/>
        <v>0</v>
      </c>
    </row>
    <row r="54" spans="1:18" x14ac:dyDescent="0.25">
      <c r="A54" s="132"/>
      <c r="B54" s="75"/>
      <c r="C54" s="74" t="s">
        <v>14</v>
      </c>
      <c r="D54" s="11"/>
      <c r="E54" s="26">
        <f t="shared" ref="E54:R54" si="2">E53+E37</f>
        <v>0</v>
      </c>
      <c r="F54" s="26">
        <f t="shared" si="2"/>
        <v>0</v>
      </c>
      <c r="G54" s="26">
        <f t="shared" si="2"/>
        <v>4</v>
      </c>
      <c r="H54" s="26">
        <f t="shared" si="2"/>
        <v>0</v>
      </c>
      <c r="I54" s="26">
        <f t="shared" si="2"/>
        <v>0</v>
      </c>
      <c r="J54" s="26">
        <f t="shared" si="2"/>
        <v>0</v>
      </c>
      <c r="K54" s="60">
        <f t="shared" si="2"/>
        <v>0</v>
      </c>
      <c r="L54" s="60">
        <f t="shared" si="2"/>
        <v>0</v>
      </c>
      <c r="M54" s="60">
        <f t="shared" si="2"/>
        <v>0</v>
      </c>
      <c r="N54" s="61">
        <f t="shared" si="2"/>
        <v>0</v>
      </c>
      <c r="O54" s="68">
        <f t="shared" si="2"/>
        <v>0</v>
      </c>
      <c r="P54" s="68">
        <f t="shared" si="2"/>
        <v>0</v>
      </c>
      <c r="Q54" s="68">
        <f t="shared" si="2"/>
        <v>0</v>
      </c>
      <c r="R54" s="69">
        <f t="shared" si="2"/>
        <v>0</v>
      </c>
    </row>
    <row r="55" spans="1:18" x14ac:dyDescent="0.25">
      <c r="E55" s="70"/>
    </row>
    <row r="57" spans="1:18" ht="15.75" x14ac:dyDescent="0.25">
      <c r="A57" s="88" t="s">
        <v>74</v>
      </c>
    </row>
    <row r="58" spans="1:18" ht="33.75" customHeight="1" x14ac:dyDescent="0.25">
      <c r="A58" s="147" t="s">
        <v>88</v>
      </c>
      <c r="B58" s="147"/>
      <c r="C58" s="147"/>
      <c r="D58" s="147"/>
      <c r="E58" s="94"/>
      <c r="F58" s="94"/>
      <c r="G58" s="172" t="s">
        <v>67</v>
      </c>
      <c r="H58" s="173"/>
      <c r="I58" s="173"/>
      <c r="J58" s="174"/>
      <c r="L58" s="175" t="s">
        <v>68</v>
      </c>
      <c r="M58" s="176"/>
      <c r="N58" s="177"/>
      <c r="P58" s="178" t="s">
        <v>69</v>
      </c>
      <c r="Q58" s="179"/>
      <c r="R58" s="180"/>
    </row>
    <row r="59" spans="1:18" ht="45" customHeight="1" x14ac:dyDescent="0.25">
      <c r="A59" s="147" t="s">
        <v>87</v>
      </c>
      <c r="B59" s="147"/>
      <c r="C59" s="147"/>
      <c r="D59" s="147"/>
      <c r="E59" s="94"/>
      <c r="F59" s="94"/>
      <c r="G59" s="186" t="s">
        <v>61</v>
      </c>
      <c r="H59" s="187"/>
      <c r="I59" s="188"/>
      <c r="J59" s="96">
        <f>E5+I5+E7+I7+E11+I11+E15+I15+E19+I19+E23+I23+E27+I27+E31+I31+E35+I35+E39+I39+E41+I41+E45+I45+E48+I48</f>
        <v>0</v>
      </c>
      <c r="L59" s="181" t="s">
        <v>61</v>
      </c>
      <c r="M59" s="182"/>
      <c r="N59" s="97">
        <f>K5+M5+K7+M7+K11+M11+K15+M15+K19+M19+K23+M23+K27+M27+K31+M31+K35+M35+K39+M39+K41+M41+K45+M45+K48+M48</f>
        <v>0</v>
      </c>
      <c r="P59" s="181" t="s">
        <v>61</v>
      </c>
      <c r="Q59" s="182"/>
      <c r="R59" s="95">
        <f>O5+Q5+O7+Q7+O11+Q11+O15+Q15+O19+Q19+O23+Q23+O27+Q27+O31+Q31+O35+Q35+O39+Q39+O41+Q41+O45+Q45+O48+Q48</f>
        <v>0</v>
      </c>
    </row>
    <row r="60" spans="1:18" ht="30" customHeight="1" x14ac:dyDescent="0.25">
      <c r="A60" s="129" t="s">
        <v>89</v>
      </c>
      <c r="B60" s="129"/>
      <c r="C60" s="129"/>
      <c r="D60" s="129"/>
      <c r="E60" s="90"/>
      <c r="F60" s="90"/>
      <c r="G60" s="183" t="s">
        <v>60</v>
      </c>
      <c r="H60" s="184"/>
      <c r="I60" s="185"/>
      <c r="J60" s="96">
        <f>E54</f>
        <v>0</v>
      </c>
      <c r="L60" s="181" t="s">
        <v>60</v>
      </c>
      <c r="M60" s="182"/>
      <c r="N60" s="97">
        <f>K54</f>
        <v>0</v>
      </c>
      <c r="P60" s="181" t="s">
        <v>60</v>
      </c>
      <c r="Q60" s="182"/>
      <c r="R60" s="95">
        <f>O54</f>
        <v>0</v>
      </c>
    </row>
    <row r="61" spans="1:18" x14ac:dyDescent="0.25">
      <c r="A61" s="129"/>
      <c r="B61" s="129"/>
      <c r="C61" s="129"/>
      <c r="D61" s="129"/>
      <c r="E61" s="90"/>
      <c r="F61" s="90"/>
      <c r="G61" s="91" t="s">
        <v>62</v>
      </c>
      <c r="H61" s="92"/>
      <c r="I61" s="93"/>
      <c r="J61" s="101" t="e">
        <f>J59/J60</f>
        <v>#DIV/0!</v>
      </c>
      <c r="N61" s="110" t="e">
        <f>N59/N60</f>
        <v>#DIV/0!</v>
      </c>
      <c r="R61" s="111" t="e">
        <f>R59/R60</f>
        <v>#DIV/0!</v>
      </c>
    </row>
  </sheetData>
  <mergeCells count="26">
    <mergeCell ref="G58:J58"/>
    <mergeCell ref="L58:N58"/>
    <mergeCell ref="P58:R58"/>
    <mergeCell ref="L59:M59"/>
    <mergeCell ref="L60:M60"/>
    <mergeCell ref="P59:Q59"/>
    <mergeCell ref="P60:Q60"/>
    <mergeCell ref="G60:I60"/>
    <mergeCell ref="G59:I59"/>
    <mergeCell ref="O1:R1"/>
    <mergeCell ref="O2:P2"/>
    <mergeCell ref="Q2:R2"/>
    <mergeCell ref="C1:C3"/>
    <mergeCell ref="D1:D3"/>
    <mergeCell ref="I2:J2"/>
    <mergeCell ref="K1:N1"/>
    <mergeCell ref="K2:L2"/>
    <mergeCell ref="M2:N2"/>
    <mergeCell ref="E2:H2"/>
    <mergeCell ref="E1:J1"/>
    <mergeCell ref="A59:D59"/>
    <mergeCell ref="A58:D58"/>
    <mergeCell ref="A60:D61"/>
    <mergeCell ref="A4:A54"/>
    <mergeCell ref="B4:B37"/>
    <mergeCell ref="B38:B53"/>
  </mergeCells>
  <pageMargins left="0.11811023622047245" right="0.11811023622047245" top="0.15748031496062992" bottom="0.15748031496062992" header="0.31496062992125984" footer="0.31496062992125984"/>
  <pageSetup paperSize="8" scale="57"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2</vt:i4>
      </vt:variant>
    </vt:vector>
  </HeadingPairs>
  <TitlesOfParts>
    <vt:vector size="4" baseType="lpstr">
      <vt:lpstr>2020 - 2021</vt:lpstr>
      <vt:lpstr>proposition program tri-annuel</vt:lpstr>
      <vt:lpstr>'2020 - 2021'!Zone_d_impression</vt:lpstr>
      <vt:lpstr>'proposition program tri-annuel'!Zone_d_impression</vt:lpstr>
    </vt:vector>
  </TitlesOfParts>
  <Company>Secrétariat Général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dc:creator>
  <cp:lastModifiedBy>Antoine Mingot</cp:lastModifiedBy>
  <cp:lastPrinted>2021-11-25T16:09:09Z</cp:lastPrinted>
  <dcterms:created xsi:type="dcterms:W3CDTF">2021-01-12T20:06:24Z</dcterms:created>
  <dcterms:modified xsi:type="dcterms:W3CDTF">2022-04-21T08:41:36Z</dcterms:modified>
</cp:coreProperties>
</file>