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9_18 " sheetId="1" r:id="rId1"/>
  </sheets>
  <definedNames>
    <definedName name="OLE_LINK1" localSheetId="0">'9_18 '!$A$1</definedName>
  </definedNames>
  <calcPr fullCalcOnLoad="1"/>
</workbook>
</file>

<file path=xl/sharedStrings.xml><?xml version="1.0" encoding="utf-8"?>
<sst xmlns="http://schemas.openxmlformats.org/spreadsheetml/2006/main" count="77" uniqueCount="65">
  <si>
    <t>Personnels de direction d'établissement</t>
  </si>
  <si>
    <t>Total</t>
  </si>
  <si>
    <t>Administrateurs civils</t>
  </si>
  <si>
    <t>Adminis-tration centrale</t>
  </si>
  <si>
    <t>Age       moyen</t>
  </si>
  <si>
    <t>%       femmes</t>
  </si>
  <si>
    <t>% temps partiel</t>
  </si>
  <si>
    <t>Catégorie A</t>
  </si>
  <si>
    <t>Inspecteurs généraux</t>
  </si>
  <si>
    <t>-</t>
  </si>
  <si>
    <t>Attachés et attachés principaux</t>
  </si>
  <si>
    <t>Ingénieurs (CNRS)</t>
  </si>
  <si>
    <t>Médecins</t>
  </si>
  <si>
    <t>Total catégorie A</t>
  </si>
  <si>
    <t>Catégorie B</t>
  </si>
  <si>
    <t>Infirmiers</t>
  </si>
  <si>
    <t>Assistant de service social</t>
  </si>
  <si>
    <t>Techniciens de l'éducation nationale</t>
  </si>
  <si>
    <t xml:space="preserve"> Total catégorie B</t>
  </si>
  <si>
    <t>Catégorie C</t>
  </si>
  <si>
    <t xml:space="preserve"> Total catégorie C</t>
  </si>
  <si>
    <t>Total titulaires</t>
  </si>
  <si>
    <t>Personnel de santé</t>
  </si>
  <si>
    <t>Auxiliaires de bureau et de service</t>
  </si>
  <si>
    <t>Contractuels et autres non-titulaires</t>
  </si>
  <si>
    <t>Total non-titulaires</t>
  </si>
  <si>
    <t>Inspecteurs IA-IPR</t>
  </si>
  <si>
    <t>Inspecteurs IEN</t>
  </si>
  <si>
    <t>Enseignants</t>
  </si>
  <si>
    <t xml:space="preserve"> Total catégorie A</t>
  </si>
  <si>
    <t xml:space="preserve">Techniciens </t>
  </si>
  <si>
    <t>Contractuels</t>
  </si>
  <si>
    <t>Personnels d'orientation</t>
  </si>
  <si>
    <t>Adjoints administratifs</t>
  </si>
  <si>
    <t xml:space="preserve"> Adjoints techniques étab. ens.</t>
  </si>
  <si>
    <t xml:space="preserve">Adjoints techniques </t>
  </si>
  <si>
    <t>Conseillers adm.scolaire et universitaire</t>
  </si>
  <si>
    <t xml:space="preserve">Conseillers tech. serv. social </t>
  </si>
  <si>
    <t>Secrétaires adm. scolaire et universitaire</t>
  </si>
  <si>
    <t>Personnel direction adm. centrale</t>
  </si>
  <si>
    <t>Secrétaires généraux d'université</t>
  </si>
  <si>
    <t>Recteurs et secrétaires généraux acad.</t>
  </si>
  <si>
    <t>Autres personnels</t>
  </si>
  <si>
    <t xml:space="preserve"> Adjoints techniques adm. centrale</t>
  </si>
  <si>
    <t>Conseiller principal d'éducation</t>
  </si>
  <si>
    <t>Ingénieurs de recherche</t>
  </si>
  <si>
    <t>Ingénieurs d'études</t>
  </si>
  <si>
    <t>Assistants ingénieurs</t>
  </si>
  <si>
    <t>Conservateurs des bibliothèques</t>
  </si>
  <si>
    <t>Program-me soutien</t>
  </si>
  <si>
    <t>Total ATSS</t>
  </si>
  <si>
    <t>Total DIEO</t>
  </si>
  <si>
    <t>Total ITRF</t>
  </si>
  <si>
    <t>Bibliothèques</t>
  </si>
  <si>
    <t>- dont total titulaires</t>
  </si>
  <si>
    <t>Ensemble du personnel</t>
  </si>
  <si>
    <t>Ingénieurs, Techniciens, Recherche et Formation (ITRF)</t>
  </si>
  <si>
    <t>Direction, Inspection, Education, Orientation (DIEO)</t>
  </si>
  <si>
    <t>Administratifs, Techniques, Santé, Sociaux (ATSS)</t>
  </si>
  <si>
    <r>
      <t xml:space="preserve">[1] Le personnel administratif, technique, d'encadrement et d'orientation, janvier 2010 </t>
    </r>
    <r>
      <rPr>
        <sz val="9"/>
        <color indexed="18"/>
        <rFont val="Arial"/>
        <family val="2"/>
      </rPr>
      <t>(France métropolitaine et DOM)</t>
    </r>
  </si>
  <si>
    <t>Administrateurs éduc. nat. et ens. sup.</t>
  </si>
  <si>
    <t>Personnel administratif, technique, d’encadrement et d’orientation</t>
  </si>
  <si>
    <t>9.18</t>
  </si>
  <si>
    <t>Source : MEN-MESR DEPP / Fichier de paye, janvier 2010</t>
  </si>
  <si>
    <t>- dont total non-titulaires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</si>
</sst>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,"/>
    <numFmt numFmtId="174" formatCode="&quot;Vrai&quot;;&quot;Vrai&quot;;&quot;Faux&quot;"/>
    <numFmt numFmtId="175" formatCode="&quot;Actif&quot;;&quot;Actif&quot;;&quot;Inactif&quot;"/>
  </numFmts>
  <fonts count="1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b/>
      <sz val="11"/>
      <name val="Arial"/>
      <family val="2"/>
    </font>
    <font>
      <b/>
      <sz val="12"/>
      <color indexed="1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6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3" fontId="6" fillId="2" borderId="0" xfId="0" applyNumberFormat="1" applyFont="1" applyFill="1" applyBorder="1" applyAlignment="1" quotePrefix="1">
      <alignment horizontal="right" vertical="top" wrapText="1"/>
    </xf>
    <xf numFmtId="172" fontId="6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horizontal="right" vertical="top" wrapText="1"/>
    </xf>
    <xf numFmtId="172" fontId="5" fillId="2" borderId="0" xfId="0" applyNumberFormat="1" applyFont="1" applyFill="1" applyBorder="1" applyAlignment="1">
      <alignment horizontal="right" vertical="top" wrapText="1"/>
    </xf>
    <xf numFmtId="3" fontId="6" fillId="2" borderId="0" xfId="0" applyNumberFormat="1" applyFont="1" applyFill="1" applyBorder="1" applyAlignment="1">
      <alignment horizontal="right"/>
    </xf>
    <xf numFmtId="172" fontId="6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172" fontId="1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 horizontal="right"/>
    </xf>
    <xf numFmtId="172" fontId="10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11" fillId="0" borderId="0" xfId="0" applyFont="1" applyAlignment="1">
      <alignment/>
    </xf>
    <xf numFmtId="172" fontId="12" fillId="2" borderId="0" xfId="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horizontal="right" vertical="center" wrapText="1"/>
    </xf>
    <xf numFmtId="172" fontId="14" fillId="3" borderId="0" xfId="0" applyNumberFormat="1" applyFont="1" applyFill="1" applyBorder="1" applyAlignment="1">
      <alignment horizontal="right" vertical="center" wrapText="1"/>
    </xf>
    <xf numFmtId="172" fontId="14" fillId="3" borderId="1" xfId="0" applyNumberFormat="1" applyFont="1" applyFill="1" applyBorder="1" applyAlignment="1">
      <alignment horizontal="right" vertical="center" wrapText="1"/>
    </xf>
    <xf numFmtId="172" fontId="6" fillId="2" borderId="1" xfId="0" applyNumberFormat="1" applyFont="1" applyFill="1" applyBorder="1" applyAlignment="1">
      <alignment horizontal="right" vertical="top" wrapText="1"/>
    </xf>
    <xf numFmtId="172" fontId="5" fillId="2" borderId="1" xfId="0" applyNumberFormat="1" applyFont="1" applyFill="1" applyBorder="1" applyAlignment="1">
      <alignment horizontal="right" vertical="top" wrapText="1"/>
    </xf>
    <xf numFmtId="0" fontId="5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left" vertical="top" wrapText="1"/>
    </xf>
    <xf numFmtId="3" fontId="5" fillId="4" borderId="0" xfId="0" applyNumberFormat="1" applyFont="1" applyFill="1" applyBorder="1" applyAlignment="1">
      <alignment horizontal="right" vertical="top" wrapText="1"/>
    </xf>
    <xf numFmtId="172" fontId="5" fillId="4" borderId="1" xfId="0" applyNumberFormat="1" applyFont="1" applyFill="1" applyBorder="1" applyAlignment="1">
      <alignment horizontal="right" vertical="top" wrapText="1"/>
    </xf>
    <xf numFmtId="172" fontId="5" fillId="4" borderId="0" xfId="0" applyNumberFormat="1" applyFont="1" applyFill="1" applyBorder="1" applyAlignment="1">
      <alignment horizontal="right" vertical="top" wrapText="1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/>
    </xf>
    <xf numFmtId="0" fontId="15" fillId="3" borderId="0" xfId="0" applyFont="1" applyFill="1" applyAlignment="1">
      <alignment/>
    </xf>
    <xf numFmtId="3" fontId="14" fillId="3" borderId="0" xfId="0" applyNumberFormat="1" applyFont="1" applyFill="1" applyBorder="1" applyAlignment="1">
      <alignment horizontal="right" vertical="top" wrapText="1"/>
    </xf>
    <xf numFmtId="172" fontId="14" fillId="3" borderId="1" xfId="0" applyNumberFormat="1" applyFont="1" applyFill="1" applyBorder="1" applyAlignment="1">
      <alignment horizontal="right" vertical="top" wrapText="1"/>
    </xf>
    <xf numFmtId="172" fontId="14" fillId="3" borderId="0" xfId="0" applyNumberFormat="1" applyFont="1" applyFill="1" applyBorder="1" applyAlignment="1">
      <alignment horizontal="right" vertical="top" wrapText="1"/>
    </xf>
    <xf numFmtId="0" fontId="14" fillId="3" borderId="0" xfId="0" applyFont="1" applyFill="1" applyBorder="1" applyAlignment="1" quotePrefix="1">
      <alignment horizontal="left" indent="1"/>
    </xf>
    <xf numFmtId="0" fontId="15" fillId="3" borderId="0" xfId="0" applyFont="1" applyFill="1" applyAlignment="1">
      <alignment horizontal="left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43">
      <selection activeCell="B67" sqref="B67"/>
    </sheetView>
  </sheetViews>
  <sheetFormatPr defaultColWidth="11.421875" defaultRowHeight="12.75"/>
  <cols>
    <col min="1" max="1" width="14.140625" style="2" customWidth="1"/>
    <col min="2" max="2" width="11.7109375" style="6" customWidth="1"/>
    <col min="3" max="3" width="27.8515625" style="20" customWidth="1"/>
    <col min="4" max="4" width="8.28125" style="10" customWidth="1"/>
    <col min="5" max="5" width="9.8515625" style="10" customWidth="1"/>
    <col min="6" max="6" width="7.7109375" style="10" customWidth="1"/>
    <col min="7" max="9" width="7.7109375" style="11" customWidth="1"/>
    <col min="10" max="16384" width="11.421875" style="6" customWidth="1"/>
  </cols>
  <sheetData>
    <row r="1" spans="1:9" s="23" customFormat="1" ht="15.75">
      <c r="A1" s="35" t="s">
        <v>61</v>
      </c>
      <c r="C1" s="24"/>
      <c r="D1" s="25"/>
      <c r="E1" s="25"/>
      <c r="F1" s="25"/>
      <c r="G1" s="26"/>
      <c r="H1" s="26"/>
      <c r="I1" s="36" t="s">
        <v>62</v>
      </c>
    </row>
    <row r="3" spans="1:10" ht="16.5" customHeight="1">
      <c r="A3" s="29" t="s">
        <v>59</v>
      </c>
      <c r="B3" s="30"/>
      <c r="C3" s="30"/>
      <c r="D3" s="30"/>
      <c r="E3" s="30"/>
      <c r="F3" s="30"/>
      <c r="G3" s="30"/>
      <c r="H3" s="30"/>
      <c r="I3" s="30"/>
      <c r="J3" s="14"/>
    </row>
    <row r="4" spans="2:10" ht="8.25" customHeight="1">
      <c r="B4" s="15"/>
      <c r="C4" s="19"/>
      <c r="D4" s="13"/>
      <c r="E4" s="13"/>
      <c r="F4" s="13"/>
      <c r="G4" s="16"/>
      <c r="H4" s="16"/>
      <c r="I4" s="16"/>
      <c r="J4" s="14"/>
    </row>
    <row r="5" spans="1:9" s="17" customFormat="1" ht="34.5" customHeight="1">
      <c r="A5" s="37"/>
      <c r="B5" s="38"/>
      <c r="C5" s="38"/>
      <c r="D5" s="39" t="s">
        <v>49</v>
      </c>
      <c r="E5" s="39" t="s">
        <v>3</v>
      </c>
      <c r="F5" s="39" t="s">
        <v>1</v>
      </c>
      <c r="G5" s="41" t="s">
        <v>4</v>
      </c>
      <c r="H5" s="40" t="s">
        <v>5</v>
      </c>
      <c r="I5" s="40" t="s">
        <v>6</v>
      </c>
    </row>
    <row r="6" spans="1:9" ht="12" customHeight="1">
      <c r="A6" s="27" t="s">
        <v>58</v>
      </c>
      <c r="B6" s="3" t="s">
        <v>7</v>
      </c>
      <c r="C6" s="20" t="s">
        <v>41</v>
      </c>
      <c r="D6" s="1">
        <v>62</v>
      </c>
      <c r="E6" s="4"/>
      <c r="F6" s="1">
        <f>SUM(D6:E6)</f>
        <v>62</v>
      </c>
      <c r="G6" s="42">
        <v>55.5</v>
      </c>
      <c r="H6" s="5">
        <v>29</v>
      </c>
      <c r="I6" s="5">
        <v>0</v>
      </c>
    </row>
    <row r="7" spans="1:9" ht="12" customHeight="1">
      <c r="A7" s="28"/>
      <c r="B7" s="3"/>
      <c r="C7" s="20" t="s">
        <v>39</v>
      </c>
      <c r="D7" s="1">
        <v>1</v>
      </c>
      <c r="E7" s="4">
        <v>67</v>
      </c>
      <c r="F7" s="1">
        <f>SUM(D7:E7)</f>
        <v>68</v>
      </c>
      <c r="G7" s="42">
        <v>53.6</v>
      </c>
      <c r="H7" s="5">
        <v>39.7</v>
      </c>
      <c r="I7" s="5">
        <v>0</v>
      </c>
    </row>
    <row r="8" spans="1:9" ht="12" customHeight="1">
      <c r="A8" s="28"/>
      <c r="B8" s="3"/>
      <c r="C8" s="21" t="s">
        <v>2</v>
      </c>
      <c r="D8" s="1">
        <v>1</v>
      </c>
      <c r="E8" s="4">
        <v>67</v>
      </c>
      <c r="F8" s="1">
        <f>SUM(D8:E8)</f>
        <v>68</v>
      </c>
      <c r="G8" s="42">
        <v>49.5</v>
      </c>
      <c r="H8" s="5">
        <v>23.5</v>
      </c>
      <c r="I8" s="5">
        <v>0</v>
      </c>
    </row>
    <row r="9" spans="1:9" ht="12" customHeight="1">
      <c r="A9" s="28"/>
      <c r="B9" s="3"/>
      <c r="C9" s="21" t="s">
        <v>60</v>
      </c>
      <c r="D9" s="1">
        <v>189</v>
      </c>
      <c r="E9" s="4">
        <v>9</v>
      </c>
      <c r="F9" s="1">
        <f>SUM(D9:E9)</f>
        <v>198</v>
      </c>
      <c r="G9" s="42">
        <v>52.2</v>
      </c>
      <c r="H9" s="5">
        <v>47</v>
      </c>
      <c r="I9" s="5">
        <v>0</v>
      </c>
    </row>
    <row r="10" spans="1:9" ht="12" customHeight="1">
      <c r="A10" s="28"/>
      <c r="B10" s="3"/>
      <c r="C10" s="21" t="s">
        <v>8</v>
      </c>
      <c r="D10" s="1" t="s">
        <v>9</v>
      </c>
      <c r="E10" s="4">
        <v>228</v>
      </c>
      <c r="F10" s="1">
        <f aca="true" t="shared" si="0" ref="F10:F17">SUM(D10:E10)</f>
        <v>228</v>
      </c>
      <c r="G10" s="42">
        <v>57.6</v>
      </c>
      <c r="H10" s="5">
        <v>27.6</v>
      </c>
      <c r="I10" s="5">
        <v>0</v>
      </c>
    </row>
    <row r="11" spans="1:9" ht="12" customHeight="1">
      <c r="A11" s="28"/>
      <c r="B11" s="3"/>
      <c r="C11" s="20" t="s">
        <v>40</v>
      </c>
      <c r="D11" s="4">
        <v>14</v>
      </c>
      <c r="E11" s="4"/>
      <c r="F11" s="1">
        <f t="shared" si="0"/>
        <v>14</v>
      </c>
      <c r="G11" s="42">
        <v>49.2</v>
      </c>
      <c r="H11" s="5">
        <v>21.4</v>
      </c>
      <c r="I11" s="5">
        <v>0</v>
      </c>
    </row>
    <row r="12" spans="1:9" ht="12" customHeight="1">
      <c r="A12" s="28"/>
      <c r="B12" s="3"/>
      <c r="C12" s="21" t="s">
        <v>36</v>
      </c>
      <c r="D12" s="1">
        <v>157</v>
      </c>
      <c r="E12" s="4">
        <v>22</v>
      </c>
      <c r="F12" s="1">
        <f t="shared" si="0"/>
        <v>179</v>
      </c>
      <c r="G12" s="42">
        <v>47.5</v>
      </c>
      <c r="H12" s="5">
        <v>52</v>
      </c>
      <c r="I12" s="5">
        <v>2.2</v>
      </c>
    </row>
    <row r="13" spans="1:9" ht="12" customHeight="1">
      <c r="A13" s="28"/>
      <c r="C13" s="21" t="s">
        <v>10</v>
      </c>
      <c r="D13" s="1">
        <v>1838</v>
      </c>
      <c r="E13" s="4">
        <v>700</v>
      </c>
      <c r="F13" s="1">
        <f t="shared" si="0"/>
        <v>2538</v>
      </c>
      <c r="G13" s="42">
        <v>47.2</v>
      </c>
      <c r="H13" s="5">
        <v>67.6</v>
      </c>
      <c r="I13" s="5">
        <v>11.2</v>
      </c>
    </row>
    <row r="14" spans="1:9" ht="12" customHeight="1">
      <c r="A14" s="28"/>
      <c r="C14" s="21" t="s">
        <v>11</v>
      </c>
      <c r="D14" s="1">
        <v>1</v>
      </c>
      <c r="E14" s="4">
        <v>7</v>
      </c>
      <c r="F14" s="1">
        <f t="shared" si="0"/>
        <v>8</v>
      </c>
      <c r="G14" s="42">
        <v>59.1</v>
      </c>
      <c r="H14" s="5">
        <v>62.5</v>
      </c>
      <c r="I14" s="5">
        <v>12.5</v>
      </c>
    </row>
    <row r="15" spans="1:9" ht="12" customHeight="1">
      <c r="A15" s="28"/>
      <c r="C15" s="21" t="s">
        <v>12</v>
      </c>
      <c r="D15" s="4">
        <v>131</v>
      </c>
      <c r="E15" s="1">
        <v>2</v>
      </c>
      <c r="F15" s="1">
        <f t="shared" si="0"/>
        <v>133</v>
      </c>
      <c r="G15" s="42">
        <v>56.4</v>
      </c>
      <c r="H15" s="5">
        <v>88.7</v>
      </c>
      <c r="I15" s="5">
        <v>5.3</v>
      </c>
    </row>
    <row r="16" spans="1:9" ht="12" customHeight="1">
      <c r="A16" s="28"/>
      <c r="C16" s="21" t="s">
        <v>37</v>
      </c>
      <c r="D16" s="1">
        <v>210</v>
      </c>
      <c r="E16" s="1">
        <v>2</v>
      </c>
      <c r="F16" s="1">
        <f t="shared" si="0"/>
        <v>212</v>
      </c>
      <c r="G16" s="42">
        <v>51.8</v>
      </c>
      <c r="H16" s="5">
        <v>95.3</v>
      </c>
      <c r="I16" s="5">
        <v>7.5</v>
      </c>
    </row>
    <row r="17" spans="1:9" ht="12" customHeight="1">
      <c r="A17" s="28"/>
      <c r="C17" s="21" t="s">
        <v>42</v>
      </c>
      <c r="D17" s="1">
        <v>3</v>
      </c>
      <c r="E17" s="1">
        <v>8</v>
      </c>
      <c r="F17" s="1">
        <f t="shared" si="0"/>
        <v>11</v>
      </c>
      <c r="G17" s="42">
        <v>53.7</v>
      </c>
      <c r="H17" s="5">
        <v>36.4</v>
      </c>
      <c r="I17" s="5">
        <v>0</v>
      </c>
    </row>
    <row r="18" spans="1:9" ht="12" customHeight="1">
      <c r="A18" s="28"/>
      <c r="B18" s="3"/>
      <c r="C18" s="22" t="s">
        <v>13</v>
      </c>
      <c r="D18" s="8">
        <f>SUM(D6:D17)</f>
        <v>2607</v>
      </c>
      <c r="E18" s="8">
        <f>SUM(E6:E17)</f>
        <v>1112</v>
      </c>
      <c r="F18" s="8">
        <f aca="true" t="shared" si="1" ref="F18:F31">SUM(D18:E18)</f>
        <v>3719</v>
      </c>
      <c r="G18" s="43">
        <v>49.1</v>
      </c>
      <c r="H18" s="9">
        <v>63.4</v>
      </c>
      <c r="I18" s="9">
        <v>8.4</v>
      </c>
    </row>
    <row r="19" spans="1:9" ht="12" customHeight="1">
      <c r="A19" s="28"/>
      <c r="B19" s="3" t="s">
        <v>14</v>
      </c>
      <c r="C19" s="21" t="s">
        <v>38</v>
      </c>
      <c r="D19" s="1">
        <v>5161</v>
      </c>
      <c r="E19" s="4">
        <v>507</v>
      </c>
      <c r="F19" s="1">
        <f t="shared" si="1"/>
        <v>5668</v>
      </c>
      <c r="G19" s="42">
        <v>45.8</v>
      </c>
      <c r="H19" s="5">
        <v>83.3</v>
      </c>
      <c r="I19" s="5">
        <v>23.1</v>
      </c>
    </row>
    <row r="20" spans="1:9" ht="12" customHeight="1">
      <c r="A20" s="28"/>
      <c r="C20" s="21" t="s">
        <v>15</v>
      </c>
      <c r="D20" s="1">
        <v>127</v>
      </c>
      <c r="E20" s="1">
        <v>6</v>
      </c>
      <c r="F20" s="1">
        <v>135</v>
      </c>
      <c r="G20" s="42">
        <v>51.7</v>
      </c>
      <c r="H20" s="5">
        <v>96.2</v>
      </c>
      <c r="I20" s="5">
        <v>6</v>
      </c>
    </row>
    <row r="21" spans="1:9" ht="12" customHeight="1">
      <c r="A21" s="28"/>
      <c r="C21" s="21" t="s">
        <v>16</v>
      </c>
      <c r="D21" s="4">
        <v>152</v>
      </c>
      <c r="E21" s="1">
        <v>1</v>
      </c>
      <c r="F21" s="1">
        <f t="shared" si="1"/>
        <v>153</v>
      </c>
      <c r="G21" s="42">
        <v>46.2</v>
      </c>
      <c r="H21" s="5">
        <v>94.8</v>
      </c>
      <c r="I21" s="5">
        <v>34</v>
      </c>
    </row>
    <row r="22" spans="1:9" ht="12" customHeight="1">
      <c r="A22" s="28"/>
      <c r="C22" s="21" t="s">
        <v>17</v>
      </c>
      <c r="D22" s="1">
        <v>24</v>
      </c>
      <c r="E22" s="1">
        <v>1</v>
      </c>
      <c r="F22" s="1">
        <f t="shared" si="1"/>
        <v>25</v>
      </c>
      <c r="G22" s="42">
        <v>44.8</v>
      </c>
      <c r="H22" s="5">
        <v>4</v>
      </c>
      <c r="I22" s="5">
        <v>8</v>
      </c>
    </row>
    <row r="23" spans="1:9" ht="12" customHeight="1">
      <c r="A23" s="28"/>
      <c r="B23" s="3"/>
      <c r="C23" s="22" t="s">
        <v>18</v>
      </c>
      <c r="D23" s="8">
        <f>SUM(D19:D22)</f>
        <v>5464</v>
      </c>
      <c r="E23" s="8">
        <f>SUM(E19:E22)</f>
        <v>515</v>
      </c>
      <c r="F23" s="8">
        <f t="shared" si="1"/>
        <v>5979</v>
      </c>
      <c r="G23" s="43">
        <v>46</v>
      </c>
      <c r="H23" s="9">
        <v>83.5</v>
      </c>
      <c r="I23" s="9">
        <v>22.9</v>
      </c>
    </row>
    <row r="24" spans="1:9" ht="12" customHeight="1">
      <c r="A24" s="28"/>
      <c r="B24" s="3" t="s">
        <v>19</v>
      </c>
      <c r="C24" s="21" t="s">
        <v>33</v>
      </c>
      <c r="D24" s="1">
        <v>7781</v>
      </c>
      <c r="E24" s="1">
        <v>584</v>
      </c>
      <c r="F24" s="1">
        <f>SUM(D24:E24)</f>
        <v>8365</v>
      </c>
      <c r="G24" s="42">
        <v>46.8</v>
      </c>
      <c r="H24" s="5">
        <v>91.5</v>
      </c>
      <c r="I24" s="5">
        <v>22.6</v>
      </c>
    </row>
    <row r="25" spans="1:9" ht="12" customHeight="1">
      <c r="A25" s="28"/>
      <c r="B25" s="3"/>
      <c r="C25" s="21" t="s">
        <v>34</v>
      </c>
      <c r="D25" s="1">
        <v>858</v>
      </c>
      <c r="E25" s="1" t="s">
        <v>9</v>
      </c>
      <c r="F25" s="1">
        <f>SUM(D25:E25)</f>
        <v>858</v>
      </c>
      <c r="G25" s="42">
        <v>47.9</v>
      </c>
      <c r="H25" s="5">
        <v>40</v>
      </c>
      <c r="I25" s="5">
        <v>5.5</v>
      </c>
    </row>
    <row r="26" spans="1:9" ht="12" customHeight="1">
      <c r="A26" s="28"/>
      <c r="B26" s="3"/>
      <c r="C26" s="21" t="s">
        <v>43</v>
      </c>
      <c r="D26" s="1" t="s">
        <v>9</v>
      </c>
      <c r="E26" s="1">
        <v>85</v>
      </c>
      <c r="F26" s="1">
        <f>SUM(D26:E26)</f>
        <v>85</v>
      </c>
      <c r="G26" s="42">
        <v>52.4</v>
      </c>
      <c r="H26" s="5">
        <v>11.8</v>
      </c>
      <c r="I26" s="5">
        <v>0</v>
      </c>
    </row>
    <row r="27" spans="1:9" ht="12" customHeight="1">
      <c r="A27" s="28"/>
      <c r="B27" s="3"/>
      <c r="C27" s="22" t="s">
        <v>20</v>
      </c>
      <c r="D27" s="8">
        <f>SUM(D24:D26)</f>
        <v>8639</v>
      </c>
      <c r="E27" s="8">
        <f>SUM(E24:E26)</f>
        <v>669</v>
      </c>
      <c r="F27" s="8">
        <f t="shared" si="1"/>
        <v>9308</v>
      </c>
      <c r="G27" s="43">
        <v>46.9</v>
      </c>
      <c r="H27" s="9">
        <v>86</v>
      </c>
      <c r="I27" s="9">
        <v>20.8</v>
      </c>
    </row>
    <row r="28" spans="1:9" ht="12" customHeight="1">
      <c r="A28" s="28"/>
      <c r="B28" s="3" t="s">
        <v>21</v>
      </c>
      <c r="C28" s="22"/>
      <c r="D28" s="8">
        <f>D18+D23+D27</f>
        <v>16710</v>
      </c>
      <c r="E28" s="8">
        <f>E18+E23+E27</f>
        <v>2296</v>
      </c>
      <c r="F28" s="8">
        <f t="shared" si="1"/>
        <v>19006</v>
      </c>
      <c r="G28" s="43">
        <v>47</v>
      </c>
      <c r="H28" s="9">
        <v>80.8</v>
      </c>
      <c r="I28" s="9">
        <v>19.1</v>
      </c>
    </row>
    <row r="29" spans="1:9" ht="12" customHeight="1">
      <c r="A29" s="28"/>
      <c r="C29" s="21" t="s">
        <v>22</v>
      </c>
      <c r="D29" s="1">
        <v>49</v>
      </c>
      <c r="E29" s="4" t="s">
        <v>9</v>
      </c>
      <c r="F29" s="1">
        <f t="shared" si="1"/>
        <v>49</v>
      </c>
      <c r="G29" s="42">
        <v>45.9</v>
      </c>
      <c r="H29" s="5">
        <v>83.7</v>
      </c>
      <c r="I29" s="5">
        <v>49</v>
      </c>
    </row>
    <row r="30" spans="1:9" ht="12" customHeight="1">
      <c r="A30" s="28"/>
      <c r="C30" s="21" t="s">
        <v>23</v>
      </c>
      <c r="D30" s="1">
        <v>50</v>
      </c>
      <c r="E30" s="4" t="s">
        <v>9</v>
      </c>
      <c r="F30" s="1">
        <f t="shared" si="1"/>
        <v>50</v>
      </c>
      <c r="G30" s="42">
        <v>39.6</v>
      </c>
      <c r="H30" s="5">
        <v>84</v>
      </c>
      <c r="I30" s="5">
        <v>18</v>
      </c>
    </row>
    <row r="31" spans="1:9" ht="12" customHeight="1">
      <c r="A31" s="28"/>
      <c r="C31" s="21" t="s">
        <v>24</v>
      </c>
      <c r="D31" s="1">
        <v>2115</v>
      </c>
      <c r="E31" s="1">
        <v>267</v>
      </c>
      <c r="F31" s="1">
        <f t="shared" si="1"/>
        <v>2382</v>
      </c>
      <c r="G31" s="42">
        <v>39.6</v>
      </c>
      <c r="H31" s="5">
        <v>75.9</v>
      </c>
      <c r="I31" s="5">
        <v>13.6</v>
      </c>
    </row>
    <row r="32" spans="1:9" ht="12" customHeight="1">
      <c r="A32" s="28"/>
      <c r="B32" s="31" t="s">
        <v>25</v>
      </c>
      <c r="C32" s="32"/>
      <c r="D32" s="8">
        <f>SUM(D29:D31)</f>
        <v>2214</v>
      </c>
      <c r="E32" s="8">
        <f>SUM(E29:E31)</f>
        <v>267</v>
      </c>
      <c r="F32" s="8">
        <f>SUM(F29:F31)</f>
        <v>2481</v>
      </c>
      <c r="G32" s="43">
        <v>39.3</v>
      </c>
      <c r="H32" s="9">
        <v>77.9</v>
      </c>
      <c r="I32" s="9">
        <v>15.3</v>
      </c>
    </row>
    <row r="33" spans="1:9" s="3" customFormat="1" ht="12" customHeight="1">
      <c r="A33" s="44"/>
      <c r="B33" s="45"/>
      <c r="C33" s="46" t="s">
        <v>50</v>
      </c>
      <c r="D33" s="47">
        <f>D32+D28</f>
        <v>18924</v>
      </c>
      <c r="E33" s="47">
        <f>E32+E28</f>
        <v>2563</v>
      </c>
      <c r="F33" s="47">
        <f>F32+F28</f>
        <v>21487</v>
      </c>
      <c r="G33" s="48">
        <v>46.2</v>
      </c>
      <c r="H33" s="49">
        <v>80.3</v>
      </c>
      <c r="I33" s="49">
        <v>18.5</v>
      </c>
    </row>
    <row r="34" spans="1:9" ht="12" customHeight="1">
      <c r="A34" s="27" t="s">
        <v>57</v>
      </c>
      <c r="B34" s="33" t="s">
        <v>7</v>
      </c>
      <c r="C34" s="21" t="s">
        <v>26</v>
      </c>
      <c r="D34" s="1">
        <v>189</v>
      </c>
      <c r="E34" s="1">
        <v>12</v>
      </c>
      <c r="F34" s="1">
        <f aca="true" t="shared" si="2" ref="F34:F39">SUM(D34:E34)</f>
        <v>201</v>
      </c>
      <c r="G34" s="42">
        <v>55.1</v>
      </c>
      <c r="H34" s="5">
        <v>26.9</v>
      </c>
      <c r="I34" s="5">
        <v>0</v>
      </c>
    </row>
    <row r="35" spans="1:9" ht="12" customHeight="1">
      <c r="A35" s="28"/>
      <c r="B35" s="33"/>
      <c r="C35" s="21" t="s">
        <v>27</v>
      </c>
      <c r="D35" s="1">
        <v>27</v>
      </c>
      <c r="E35" s="4">
        <v>13</v>
      </c>
      <c r="F35" s="1">
        <f t="shared" si="2"/>
        <v>40</v>
      </c>
      <c r="G35" s="42">
        <v>53.3</v>
      </c>
      <c r="H35" s="5">
        <v>32.5</v>
      </c>
      <c r="I35" s="5">
        <v>0</v>
      </c>
    </row>
    <row r="36" spans="1:9" ht="12" customHeight="1">
      <c r="A36" s="28"/>
      <c r="B36" s="33"/>
      <c r="C36" s="20" t="s">
        <v>0</v>
      </c>
      <c r="D36" s="1">
        <v>60</v>
      </c>
      <c r="E36" s="4">
        <v>5</v>
      </c>
      <c r="F36" s="1">
        <f t="shared" si="2"/>
        <v>65</v>
      </c>
      <c r="G36" s="42">
        <v>51.6</v>
      </c>
      <c r="H36" s="5">
        <v>30.8</v>
      </c>
      <c r="I36" s="5">
        <v>0</v>
      </c>
    </row>
    <row r="37" spans="1:9" ht="12" customHeight="1">
      <c r="A37" s="28"/>
      <c r="B37" s="34"/>
      <c r="C37" s="21" t="s">
        <v>32</v>
      </c>
      <c r="D37" s="1">
        <v>99</v>
      </c>
      <c r="E37" s="4">
        <v>2</v>
      </c>
      <c r="F37" s="1">
        <f t="shared" si="2"/>
        <v>101</v>
      </c>
      <c r="G37" s="42">
        <v>47.1</v>
      </c>
      <c r="H37" s="5">
        <v>75.2</v>
      </c>
      <c r="I37" s="5">
        <v>15.8</v>
      </c>
    </row>
    <row r="38" spans="1:9" ht="12" customHeight="1">
      <c r="A38" s="28"/>
      <c r="B38" s="34"/>
      <c r="C38" s="21" t="s">
        <v>28</v>
      </c>
      <c r="D38" s="1">
        <v>63</v>
      </c>
      <c r="E38" s="1">
        <v>153</v>
      </c>
      <c r="F38" s="1">
        <f t="shared" si="2"/>
        <v>216</v>
      </c>
      <c r="G38" s="42">
        <v>51.1</v>
      </c>
      <c r="H38" s="5">
        <v>50</v>
      </c>
      <c r="I38" s="5">
        <v>4.2</v>
      </c>
    </row>
    <row r="39" spans="1:9" ht="12" customHeight="1">
      <c r="A39" s="28"/>
      <c r="B39" s="34"/>
      <c r="C39" s="21" t="s">
        <v>44</v>
      </c>
      <c r="D39" s="1">
        <v>3</v>
      </c>
      <c r="E39" s="1">
        <v>1</v>
      </c>
      <c r="F39" s="1">
        <f t="shared" si="2"/>
        <v>4</v>
      </c>
      <c r="G39" s="42">
        <v>43.8</v>
      </c>
      <c r="H39" s="5">
        <v>75</v>
      </c>
      <c r="I39" s="5">
        <v>0</v>
      </c>
    </row>
    <row r="40" spans="1:9" ht="12" customHeight="1">
      <c r="A40" s="28"/>
      <c r="B40" s="3"/>
      <c r="C40" s="22" t="s">
        <v>29</v>
      </c>
      <c r="D40" s="8">
        <f>SUM(D34:D39)</f>
        <v>441</v>
      </c>
      <c r="E40" s="8">
        <f>SUM(E34:E39)</f>
        <v>186</v>
      </c>
      <c r="F40" s="8">
        <f>SUM(F34:F39)</f>
        <v>627</v>
      </c>
      <c r="G40" s="43">
        <v>51.9</v>
      </c>
      <c r="H40" s="9">
        <v>43.7</v>
      </c>
      <c r="I40" s="9">
        <v>4</v>
      </c>
    </row>
    <row r="41" spans="1:9" ht="12" customHeight="1">
      <c r="A41" s="28"/>
      <c r="C41" s="21" t="s">
        <v>24</v>
      </c>
      <c r="D41" s="1">
        <v>86</v>
      </c>
      <c r="E41" s="1">
        <v>21</v>
      </c>
      <c r="F41" s="1">
        <f>SUM(D41:E41)</f>
        <v>107</v>
      </c>
      <c r="G41" s="42">
        <v>37.6</v>
      </c>
      <c r="H41" s="5">
        <v>75.7</v>
      </c>
      <c r="I41" s="5">
        <v>8.4</v>
      </c>
    </row>
    <row r="42" spans="1:9" s="3" customFormat="1" ht="12" customHeight="1">
      <c r="A42" s="50"/>
      <c r="B42" s="45"/>
      <c r="C42" s="46" t="s">
        <v>51</v>
      </c>
      <c r="D42" s="47">
        <f>SUM(D40:D41)</f>
        <v>527</v>
      </c>
      <c r="E42" s="47">
        <f>SUM(E40:E41)</f>
        <v>207</v>
      </c>
      <c r="F42" s="47">
        <f>SUM(F40:F41)</f>
        <v>734</v>
      </c>
      <c r="G42" s="48">
        <v>49.8</v>
      </c>
      <c r="H42" s="49">
        <v>48.4</v>
      </c>
      <c r="I42" s="49">
        <v>4.6</v>
      </c>
    </row>
    <row r="43" spans="1:9" ht="12" customHeight="1">
      <c r="A43" s="27" t="s">
        <v>56</v>
      </c>
      <c r="B43" s="7" t="s">
        <v>7</v>
      </c>
      <c r="C43" s="21" t="s">
        <v>45</v>
      </c>
      <c r="D43" s="1">
        <v>317</v>
      </c>
      <c r="E43" s="1">
        <v>126</v>
      </c>
      <c r="F43" s="1">
        <f aca="true" t="shared" si="3" ref="F43:F48">SUM(D43:E43)</f>
        <v>443</v>
      </c>
      <c r="G43" s="42">
        <v>50</v>
      </c>
      <c r="H43" s="5">
        <v>38.1</v>
      </c>
      <c r="I43" s="5">
        <v>9.7</v>
      </c>
    </row>
    <row r="44" spans="1:9" ht="12" customHeight="1">
      <c r="A44" s="28"/>
      <c r="B44" s="7"/>
      <c r="C44" s="21" t="s">
        <v>46</v>
      </c>
      <c r="D44" s="1">
        <v>732</v>
      </c>
      <c r="E44" s="1">
        <v>171</v>
      </c>
      <c r="F44" s="1">
        <f t="shared" si="3"/>
        <v>903</v>
      </c>
      <c r="G44" s="42">
        <v>45</v>
      </c>
      <c r="H44" s="5">
        <v>44.6</v>
      </c>
      <c r="I44" s="5">
        <v>16.6</v>
      </c>
    </row>
    <row r="45" spans="1:9" ht="12" customHeight="1">
      <c r="A45" s="28"/>
      <c r="B45" s="7"/>
      <c r="C45" s="21" t="s">
        <v>47</v>
      </c>
      <c r="D45" s="1">
        <v>189</v>
      </c>
      <c r="E45" s="1">
        <v>22</v>
      </c>
      <c r="F45" s="1">
        <f t="shared" si="3"/>
        <v>211</v>
      </c>
      <c r="G45" s="42">
        <v>41.5</v>
      </c>
      <c r="H45" s="5">
        <v>33.2</v>
      </c>
      <c r="I45" s="5">
        <v>8.5</v>
      </c>
    </row>
    <row r="46" spans="1:9" s="3" customFormat="1" ht="12" customHeight="1">
      <c r="A46" s="28"/>
      <c r="C46" s="22" t="s">
        <v>29</v>
      </c>
      <c r="D46" s="8">
        <f>SUM(D43:D45)</f>
        <v>1238</v>
      </c>
      <c r="E46" s="8">
        <f>SUM(E43:E45)</f>
        <v>319</v>
      </c>
      <c r="F46" s="8">
        <f t="shared" si="3"/>
        <v>1557</v>
      </c>
      <c r="G46" s="43">
        <v>46</v>
      </c>
      <c r="H46" s="9">
        <v>41.2</v>
      </c>
      <c r="I46" s="9">
        <v>13.6</v>
      </c>
    </row>
    <row r="47" spans="1:9" ht="12" customHeight="1">
      <c r="A47" s="28"/>
      <c r="B47" s="7" t="s">
        <v>14</v>
      </c>
      <c r="C47" s="21" t="s">
        <v>30</v>
      </c>
      <c r="D47" s="4">
        <v>773</v>
      </c>
      <c r="E47" s="1">
        <v>77</v>
      </c>
      <c r="F47" s="1">
        <f t="shared" si="3"/>
        <v>850</v>
      </c>
      <c r="G47" s="42">
        <v>42.8</v>
      </c>
      <c r="H47" s="5">
        <v>29.6</v>
      </c>
      <c r="I47" s="5">
        <v>11.2</v>
      </c>
    </row>
    <row r="48" spans="1:9" ht="12" customHeight="1">
      <c r="A48" s="28"/>
      <c r="B48" s="3" t="s">
        <v>19</v>
      </c>
      <c r="C48" s="21" t="s">
        <v>35</v>
      </c>
      <c r="D48" s="1">
        <v>511</v>
      </c>
      <c r="E48" s="1">
        <v>30</v>
      </c>
      <c r="F48" s="1">
        <f t="shared" si="3"/>
        <v>541</v>
      </c>
      <c r="G48" s="42">
        <v>47.7</v>
      </c>
      <c r="H48" s="5">
        <v>37.7</v>
      </c>
      <c r="I48" s="5">
        <v>8.7</v>
      </c>
    </row>
    <row r="49" spans="1:9" s="3" customFormat="1" ht="12" customHeight="1">
      <c r="A49" s="28"/>
      <c r="B49" s="3" t="s">
        <v>21</v>
      </c>
      <c r="C49" s="22"/>
      <c r="D49" s="8">
        <f>SUM(D46:D48)</f>
        <v>2522</v>
      </c>
      <c r="E49" s="8">
        <f>SUM(E46:E48)</f>
        <v>426</v>
      </c>
      <c r="F49" s="8">
        <f>SUM(F46:F48)</f>
        <v>2948</v>
      </c>
      <c r="G49" s="43">
        <v>45</v>
      </c>
      <c r="H49" s="9">
        <v>37.4</v>
      </c>
      <c r="I49" s="9">
        <v>12.7</v>
      </c>
    </row>
    <row r="50" spans="1:9" ht="12" customHeight="1">
      <c r="A50" s="28"/>
      <c r="C50" s="21" t="s">
        <v>31</v>
      </c>
      <c r="D50" s="1">
        <v>1</v>
      </c>
      <c r="E50" s="1">
        <v>1</v>
      </c>
      <c r="F50" s="1">
        <f>SUM(D50:E50)</f>
        <v>2</v>
      </c>
      <c r="G50" s="42">
        <v>60</v>
      </c>
      <c r="H50" s="5">
        <v>50</v>
      </c>
      <c r="I50" s="5">
        <v>50</v>
      </c>
    </row>
    <row r="51" spans="1:9" s="3" customFormat="1" ht="12" customHeight="1">
      <c r="A51" s="50"/>
      <c r="B51" s="45"/>
      <c r="C51" s="46" t="s">
        <v>52</v>
      </c>
      <c r="D51" s="47">
        <f>SUM(D49:D50)</f>
        <v>2523</v>
      </c>
      <c r="E51" s="47">
        <f>SUM(E49:E50)</f>
        <v>427</v>
      </c>
      <c r="F51" s="47">
        <f>SUM(F49:F50)</f>
        <v>2950</v>
      </c>
      <c r="G51" s="48">
        <v>45.4</v>
      </c>
      <c r="H51" s="49">
        <v>37.3</v>
      </c>
      <c r="I51" s="49">
        <v>12</v>
      </c>
    </row>
    <row r="52" spans="1:9" s="3" customFormat="1" ht="12" customHeight="1">
      <c r="A52" s="12"/>
      <c r="C52" s="22"/>
      <c r="D52" s="8"/>
      <c r="E52" s="8"/>
      <c r="F52" s="8"/>
      <c r="G52" s="43"/>
      <c r="H52" s="9"/>
      <c r="I52" s="9"/>
    </row>
    <row r="53" spans="1:9" s="3" customFormat="1" ht="12" customHeight="1">
      <c r="A53" s="51" t="s">
        <v>53</v>
      </c>
      <c r="B53" s="52" t="s">
        <v>7</v>
      </c>
      <c r="C53" s="53" t="s">
        <v>48</v>
      </c>
      <c r="D53" s="47"/>
      <c r="E53" s="47">
        <v>14</v>
      </c>
      <c r="F53" s="47">
        <f>SUM(D53:E53)</f>
        <v>14</v>
      </c>
      <c r="G53" s="48">
        <v>51.6</v>
      </c>
      <c r="H53" s="49">
        <v>57.1</v>
      </c>
      <c r="I53" s="49">
        <v>0</v>
      </c>
    </row>
    <row r="54" spans="1:9" s="3" customFormat="1" ht="12" customHeight="1">
      <c r="A54" s="18"/>
      <c r="B54" s="7"/>
      <c r="C54" s="21"/>
      <c r="D54" s="8"/>
      <c r="E54" s="8"/>
      <c r="F54" s="8"/>
      <c r="G54" s="43"/>
      <c r="H54" s="9"/>
      <c r="I54" s="9"/>
    </row>
    <row r="55" spans="1:9" s="3" customFormat="1" ht="12" customHeight="1">
      <c r="A55" s="54" t="s">
        <v>55</v>
      </c>
      <c r="B55" s="55"/>
      <c r="C55" s="55"/>
      <c r="D55" s="56">
        <f>SUM(D56:D57)</f>
        <v>21974</v>
      </c>
      <c r="E55" s="56">
        <f>SUM(E56:E57)</f>
        <v>3197</v>
      </c>
      <c r="F55" s="56">
        <f>SUM(F56:F57)</f>
        <v>25171</v>
      </c>
      <c r="G55" s="57">
        <v>46.1</v>
      </c>
      <c r="H55" s="58">
        <v>74.6</v>
      </c>
      <c r="I55" s="58">
        <v>18.1</v>
      </c>
    </row>
    <row r="56" spans="1:9" ht="12" customHeight="1">
      <c r="A56" s="59" t="s">
        <v>54</v>
      </c>
      <c r="B56" s="60"/>
      <c r="C56" s="60"/>
      <c r="D56" s="56">
        <f>D28+D40+D49</f>
        <v>19673</v>
      </c>
      <c r="E56" s="56">
        <f>E28+E40+E49</f>
        <v>2908</v>
      </c>
      <c r="F56" s="56">
        <f>SUM(D56:E56)</f>
        <v>22581</v>
      </c>
      <c r="G56" s="57">
        <v>46.8</v>
      </c>
      <c r="H56" s="58">
        <v>74.2</v>
      </c>
      <c r="I56" s="58">
        <v>18.4</v>
      </c>
    </row>
    <row r="57" spans="1:9" ht="12" customHeight="1">
      <c r="A57" s="59" t="s">
        <v>64</v>
      </c>
      <c r="B57" s="60"/>
      <c r="C57" s="60"/>
      <c r="D57" s="56">
        <f>D32+D41+D50</f>
        <v>2301</v>
      </c>
      <c r="E57" s="56">
        <f>E32+E41+E50</f>
        <v>289</v>
      </c>
      <c r="F57" s="56">
        <f>SUM(D57:E57)</f>
        <v>2590</v>
      </c>
      <c r="G57" s="57">
        <v>39.2</v>
      </c>
      <c r="H57" s="58">
        <v>77.7</v>
      </c>
      <c r="I57" s="58">
        <v>15.3</v>
      </c>
    </row>
    <row r="58" ht="12" customHeight="1">
      <c r="A58" s="2" t="s">
        <v>63</v>
      </c>
    </row>
    <row r="59" ht="12" customHeight="1"/>
    <row r="60" ht="7.5" customHeight="1"/>
    <row r="61" ht="7.5" customHeight="1"/>
    <row r="62" ht="7.5" customHeight="1"/>
    <row r="63" ht="7.5" customHeight="1"/>
    <row r="64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</sheetData>
  <mergeCells count="10">
    <mergeCell ref="A34:A41"/>
    <mergeCell ref="A6:A32"/>
    <mergeCell ref="A3:I3"/>
    <mergeCell ref="B5:C5"/>
    <mergeCell ref="B32:C32"/>
    <mergeCell ref="B34:B39"/>
    <mergeCell ref="A56:C56"/>
    <mergeCell ref="A57:C57"/>
    <mergeCell ref="A55:C55"/>
    <mergeCell ref="A43:A50"/>
  </mergeCells>
  <printOptions/>
  <pageMargins left="0" right="0" top="0.6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 </cp:lastModifiedBy>
  <cp:lastPrinted>2010-05-07T09:13:57Z</cp:lastPrinted>
  <dcterms:created xsi:type="dcterms:W3CDTF">2001-05-17T15:26:51Z</dcterms:created>
  <dcterms:modified xsi:type="dcterms:W3CDTF">2010-05-07T09:14:39Z</dcterms:modified>
  <cp:category/>
  <cp:version/>
  <cp:contentType/>
  <cp:contentStatus/>
</cp:coreProperties>
</file>