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E001EX02201.comptes.diplomatie.gouv.fr\Groupes\SG_FAE_PERM_ELECTION\RESULTATS LEG T1\CIRCO 9\"/>
    </mc:Choice>
  </mc:AlternateContent>
  <bookViews>
    <workbookView xWindow="360" yWindow="270" windowWidth="14940" windowHeight="9150"/>
  </bookViews>
  <sheets>
    <sheet name="default" sheetId="1" r:id="rId1"/>
  </sheets>
  <definedNames>
    <definedName name="_xlnm.Print_Area" localSheetId="0">default!$B$1:$AF$80</definedName>
  </definedNames>
  <calcPr calcId="152511"/>
</workbook>
</file>

<file path=xl/calcChain.xml><?xml version="1.0" encoding="utf-8"?>
<calcChain xmlns="http://schemas.openxmlformats.org/spreadsheetml/2006/main">
  <c r="AF78" i="1" l="1"/>
  <c r="AF76" i="1"/>
  <c r="AF77" i="1"/>
  <c r="AF75" i="1"/>
  <c r="G78" i="1"/>
  <c r="G73" i="1"/>
  <c r="G72" i="1"/>
  <c r="G71" i="1"/>
  <c r="G69" i="1"/>
  <c r="G68" i="1"/>
  <c r="G67" i="1"/>
  <c r="G65" i="1"/>
  <c r="G64" i="1"/>
  <c r="G63" i="1"/>
  <c r="G61" i="1"/>
  <c r="G60" i="1"/>
  <c r="G59" i="1"/>
  <c r="G57" i="1"/>
  <c r="G56" i="1"/>
  <c r="G55" i="1"/>
  <c r="G53" i="1"/>
  <c r="G52" i="1"/>
  <c r="G51" i="1"/>
  <c r="G49" i="1"/>
  <c r="G48" i="1"/>
  <c r="G47" i="1"/>
  <c r="G45" i="1"/>
  <c r="G44" i="1"/>
  <c r="G43" i="1"/>
  <c r="G41" i="1"/>
  <c r="G40" i="1"/>
  <c r="G39" i="1"/>
  <c r="G37" i="1"/>
  <c r="G36" i="1"/>
  <c r="G35" i="1"/>
  <c r="G33" i="1"/>
  <c r="G32" i="1"/>
  <c r="G31" i="1"/>
  <c r="G29" i="1"/>
  <c r="G28" i="1"/>
  <c r="G27" i="1"/>
  <c r="G25" i="1"/>
  <c r="G24" i="1"/>
  <c r="G23" i="1"/>
  <c r="G21" i="1"/>
  <c r="G20" i="1"/>
  <c r="G19" i="1"/>
  <c r="G17" i="1"/>
  <c r="G16" i="1"/>
  <c r="G15" i="1"/>
  <c r="G13" i="1"/>
  <c r="G12" i="1"/>
  <c r="G11" i="1"/>
  <c r="G9" i="1"/>
  <c r="G8" i="1"/>
  <c r="G7" i="1"/>
  <c r="G5" i="1"/>
  <c r="G4" i="1"/>
  <c r="G3" i="1"/>
  <c r="F75" i="1"/>
  <c r="H75" i="1"/>
  <c r="H78" i="1" s="1"/>
  <c r="I75" i="1"/>
  <c r="I78" i="1" s="1"/>
  <c r="J75" i="1"/>
  <c r="J78" i="1" s="1"/>
  <c r="K75" i="1"/>
  <c r="K78" i="1" s="1"/>
  <c r="L75" i="1"/>
  <c r="L78" i="1" s="1"/>
  <c r="M75" i="1"/>
  <c r="M78" i="1" s="1"/>
  <c r="N75" i="1"/>
  <c r="N78" i="1" s="1"/>
  <c r="O75" i="1"/>
  <c r="O78" i="1" s="1"/>
  <c r="P75" i="1"/>
  <c r="P78" i="1" s="1"/>
  <c r="Q75" i="1"/>
  <c r="Q78" i="1" s="1"/>
  <c r="R75" i="1"/>
  <c r="R78" i="1" s="1"/>
  <c r="S75" i="1"/>
  <c r="S78" i="1" s="1"/>
  <c r="T75" i="1"/>
  <c r="T78" i="1" s="1"/>
  <c r="U75" i="1"/>
  <c r="U78" i="1" s="1"/>
  <c r="V75" i="1"/>
  <c r="V78" i="1" s="1"/>
  <c r="W75" i="1"/>
  <c r="W78" i="1" s="1"/>
  <c r="X75" i="1"/>
  <c r="X78" i="1" s="1"/>
  <c r="Y75" i="1"/>
  <c r="Y78" i="1" s="1"/>
  <c r="Z75" i="1"/>
  <c r="Z78" i="1" s="1"/>
  <c r="AA75" i="1"/>
  <c r="AA78" i="1" s="1"/>
  <c r="AB75" i="1"/>
  <c r="AB78" i="1" s="1"/>
  <c r="AC75" i="1"/>
  <c r="AC78" i="1" s="1"/>
  <c r="AD75" i="1"/>
  <c r="AD78" i="1" s="1"/>
  <c r="AE75" i="1"/>
  <c r="AE78" i="1" s="1"/>
  <c r="F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F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E75" i="1"/>
  <c r="G75" i="1" s="1"/>
  <c r="F78" i="1" l="1"/>
  <c r="G76" i="1"/>
  <c r="G77" i="1"/>
</calcChain>
</file>

<file path=xl/sharedStrings.xml><?xml version="1.0" encoding="utf-8"?>
<sst xmlns="http://schemas.openxmlformats.org/spreadsheetml/2006/main" count="406" uniqueCount="83">
  <si>
    <t>Libellé circonscription électorale</t>
  </si>
  <si>
    <t>Code LEC-Libellé LEC</t>
  </si>
  <si>
    <t>Type de vote</t>
  </si>
  <si>
    <t>Nombre inscrits</t>
  </si>
  <si>
    <t>Nombre votants</t>
  </si>
  <si>
    <t>Nombre bulletins blanc</t>
  </si>
  <si>
    <t>Nombre bulletins annulé</t>
  </si>
  <si>
    <t>Ahmed EDDARRAZ</t>
  </si>
  <si>
    <t>Camille ZOUON</t>
  </si>
  <si>
    <t>David AZOULAY</t>
  </si>
  <si>
    <t>Elisabeth MORENO</t>
  </si>
  <si>
    <t>Emilie MARCHES-OUZITANE</t>
  </si>
  <si>
    <t>Fatou SAGNA SOW</t>
  </si>
  <si>
    <t>Hassan BEN M'BAREK</t>
  </si>
  <si>
    <t>Jean-Claude FONTANIVE</t>
  </si>
  <si>
    <t>Jean-Claude MARTINEZ</t>
  </si>
  <si>
    <t>Karim BEN CHEÏKH</t>
  </si>
  <si>
    <t>Ludivine SORDET</t>
  </si>
  <si>
    <t>Mehdi REDDAD</t>
  </si>
  <si>
    <t>M'Jid EL GUERRAB</t>
  </si>
  <si>
    <t>Mohamed OULKHOUIR</t>
  </si>
  <si>
    <t>Nacim BENDEDDOUCHE</t>
  </si>
  <si>
    <t>Naïma M'FADDEL</t>
  </si>
  <si>
    <t>Nathalie AMIOT</t>
  </si>
  <si>
    <t>Oumar BA</t>
  </si>
  <si>
    <t>Rachida KAAOUT (CHAKIB)</t>
  </si>
  <si>
    <t>Samira HERBAL</t>
  </si>
  <si>
    <t>Sébastien PERIMONY</t>
  </si>
  <si>
    <t>Thiaba BRUNI</t>
  </si>
  <si>
    <t>Total</t>
  </si>
  <si>
    <t>Nombre de voix</t>
  </si>
  <si>
    <t>Nombre de voix (% exprimés)</t>
  </si>
  <si>
    <t>Circonscription 09</t>
  </si>
  <si>
    <t>1</t>
  </si>
  <si>
    <t>AAE-ANNABA</t>
  </si>
  <si>
    <t>SUFFRAGE</t>
  </si>
  <si>
    <t>5</t>
  </si>
  <si>
    <t>10</t>
  </si>
  <si>
    <t>VPC</t>
  </si>
  <si>
    <t>0</t>
  </si>
  <si>
    <t>VPI</t>
  </si>
  <si>
    <t>12</t>
  </si>
  <si>
    <t>ABJ-ABIDJAN</t>
  </si>
  <si>
    <t>31</t>
  </si>
  <si>
    <t>AGA-AGADIR</t>
  </si>
  <si>
    <t>13</t>
  </si>
  <si>
    <t>4</t>
  </si>
  <si>
    <t>ALG-ALGER</t>
  </si>
  <si>
    <t>6</t>
  </si>
  <si>
    <t>39</t>
  </si>
  <si>
    <t>BKO-BAMAKO</t>
  </si>
  <si>
    <t>11</t>
  </si>
  <si>
    <t>CAS-CASABLANCA</t>
  </si>
  <si>
    <t>17</t>
  </si>
  <si>
    <t>36</t>
  </si>
  <si>
    <t>CKY-CONAKRY</t>
  </si>
  <si>
    <t>2</t>
  </si>
  <si>
    <t>DKR-DAKAR</t>
  </si>
  <si>
    <t>7</t>
  </si>
  <si>
    <t>38</t>
  </si>
  <si>
    <t>FEZ-FES</t>
  </si>
  <si>
    <t>NIM-NIAMEY</t>
  </si>
  <si>
    <t>3</t>
  </si>
  <si>
    <t>NKC-NOUAKCHOTT</t>
  </si>
  <si>
    <t>ORN-ORAN</t>
  </si>
  <si>
    <t>15</t>
  </si>
  <si>
    <t>OUA-OUAGADOUGOU</t>
  </si>
  <si>
    <t>RAK-MARRAKECH</t>
  </si>
  <si>
    <t>9</t>
  </si>
  <si>
    <t>RBA-RABAT</t>
  </si>
  <si>
    <t>22</t>
  </si>
  <si>
    <t>TIP-TRIPOLI</t>
  </si>
  <si>
    <t>TNG-TANGER</t>
  </si>
  <si>
    <t>8</t>
  </si>
  <si>
    <t>TUN-TUNIS</t>
  </si>
  <si>
    <t>20</t>
  </si>
  <si>
    <t>23</t>
  </si>
  <si>
    <t>25</t>
  </si>
  <si>
    <t>1er tour - Circo 9</t>
  </si>
  <si>
    <t>Modalités de suffrage</t>
  </si>
  <si>
    <t>URNE</t>
  </si>
  <si>
    <t>TOTAL</t>
  </si>
  <si>
    <t>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</si>
</sst>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0"/>
      <name val="Arial"/>
    </font>
    <font>
      <sz val="10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sz val="14"/>
      <color indexed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right" vertical="center" wrapText="1"/>
    </xf>
    <xf numFmtId="10" fontId="6" fillId="3" borderId="2" xfId="0" applyNumberFormat="1" applyFont="1" applyFill="1" applyBorder="1" applyAlignment="1">
      <alignment horizontal="right" vertical="center" wrapText="1"/>
    </xf>
    <xf numFmtId="10" fontId="5" fillId="5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10" fontId="5" fillId="4" borderId="4" xfId="0" applyNumberFormat="1" applyFont="1" applyFill="1" applyBorder="1" applyAlignment="1">
      <alignment horizontal="right" vertical="center" wrapText="1"/>
    </xf>
    <xf numFmtId="10" fontId="5" fillId="5" borderId="4" xfId="0" applyNumberFormat="1" applyFont="1" applyFill="1" applyBorder="1" applyAlignment="1">
      <alignment horizontal="right" vertical="center" wrapText="1"/>
    </xf>
    <xf numFmtId="10" fontId="6" fillId="3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0" fillId="0" borderId="5" xfId="0" applyBorder="1"/>
    <xf numFmtId="0" fontId="9" fillId="6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10" fontId="4" fillId="4" borderId="5" xfId="1" applyNumberFormat="1" applyFont="1" applyFill="1" applyBorder="1" applyAlignment="1">
      <alignment horizontal="center" vertical="center"/>
    </xf>
    <xf numFmtId="10" fontId="4" fillId="5" borderId="5" xfId="1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9" fillId="6" borderId="5" xfId="1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left" vertical="center"/>
    </xf>
    <xf numFmtId="0" fontId="4" fillId="5" borderId="5" xfId="0" applyNumberFormat="1" applyFont="1" applyFill="1" applyBorder="1" applyAlignment="1">
      <alignment horizontal="left" vertical="center"/>
    </xf>
    <xf numFmtId="164" fontId="7" fillId="3" borderId="5" xfId="2" applyNumberFormat="1" applyFont="1" applyFill="1" applyBorder="1" applyAlignment="1">
      <alignment horizontal="left" vertical="center"/>
    </xf>
    <xf numFmtId="164" fontId="9" fillId="6" borderId="5" xfId="2" applyNumberFormat="1" applyFont="1" applyFill="1" applyBorder="1" applyAlignment="1">
      <alignment vertical="center"/>
    </xf>
    <xf numFmtId="3" fontId="9" fillId="6" borderId="5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3" fontId="5" fillId="5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/>
    <xf numFmtId="0" fontId="8" fillId="2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164" fontId="9" fillId="6" borderId="5" xfId="2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top"/>
    </xf>
    <xf numFmtId="164" fontId="4" fillId="4" borderId="6" xfId="2" applyNumberFormat="1" applyFont="1" applyFill="1" applyBorder="1" applyAlignment="1">
      <alignment horizontal="center" vertical="center"/>
    </xf>
    <xf numFmtId="164" fontId="4" fillId="4" borderId="7" xfId="2" applyNumberFormat="1" applyFont="1" applyFill="1" applyBorder="1" applyAlignment="1">
      <alignment horizontal="center" vertical="center"/>
    </xf>
    <xf numFmtId="164" fontId="4" fillId="4" borderId="8" xfId="2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A0D9"/>
      <rgbColor rgb="00FFFFFF"/>
      <rgbColor rgb="00C5CBCB"/>
      <rgbColor rgb="00F0F0F0"/>
      <rgbColor rgb="00000000"/>
      <rgbColor rgb="00CDD1D3"/>
      <rgbColor rgb="00515151"/>
      <rgbColor rgb="00DDDDD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0"/>
  <sheetViews>
    <sheetView tabSelected="1" topLeftCell="B1" zoomScale="40" zoomScaleNormal="40" workbookViewId="0">
      <selection activeCell="B1" sqref="B1:AF80"/>
    </sheetView>
  </sheetViews>
  <sheetFormatPr baseColWidth="10" defaultColWidth="9.140625" defaultRowHeight="12.75" x14ac:dyDescent="0.2"/>
  <cols>
    <col min="1" max="1" width="17.140625" hidden="1" customWidth="1"/>
    <col min="2" max="9" width="17.140625" customWidth="1"/>
    <col min="10" max="32" width="11.42578125" customWidth="1"/>
    <col min="33" max="55" width="11.42578125" hidden="1" customWidth="1"/>
    <col min="56" max="56" width="9.140625" hidden="1" customWidth="1"/>
  </cols>
  <sheetData>
    <row r="1" spans="1:55" ht="30" customHeight="1" x14ac:dyDescent="0.2">
      <c r="A1" s="30" t="s">
        <v>0</v>
      </c>
      <c r="B1" s="32" t="s">
        <v>78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82</v>
      </c>
      <c r="H1" s="30" t="s">
        <v>5</v>
      </c>
      <c r="I1" s="3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  <c r="Z1" s="10" t="s">
        <v>23</v>
      </c>
      <c r="AA1" s="10" t="s">
        <v>24</v>
      </c>
      <c r="AB1" s="10" t="s">
        <v>25</v>
      </c>
      <c r="AC1" s="10" t="s">
        <v>26</v>
      </c>
      <c r="AD1" s="10" t="s">
        <v>27</v>
      </c>
      <c r="AE1" s="10" t="s">
        <v>28</v>
      </c>
      <c r="AF1" s="11" t="s">
        <v>29</v>
      </c>
      <c r="AG1" s="6" t="s">
        <v>7</v>
      </c>
      <c r="AH1" s="1" t="s">
        <v>8</v>
      </c>
      <c r="AI1" s="1" t="s">
        <v>9</v>
      </c>
      <c r="AJ1" s="1" t="s">
        <v>10</v>
      </c>
      <c r="AK1" s="1" t="s">
        <v>11</v>
      </c>
      <c r="AL1" s="1" t="s">
        <v>12</v>
      </c>
      <c r="AM1" s="1" t="s">
        <v>13</v>
      </c>
      <c r="AN1" s="1" t="s">
        <v>14</v>
      </c>
      <c r="AO1" s="1" t="s">
        <v>15</v>
      </c>
      <c r="AP1" s="1" t="s">
        <v>16</v>
      </c>
      <c r="AQ1" s="1" t="s">
        <v>17</v>
      </c>
      <c r="AR1" s="1" t="s">
        <v>18</v>
      </c>
      <c r="AS1" s="1" t="s">
        <v>19</v>
      </c>
      <c r="AT1" s="1" t="s">
        <v>20</v>
      </c>
      <c r="AU1" s="1" t="s">
        <v>21</v>
      </c>
      <c r="AV1" s="1" t="s">
        <v>22</v>
      </c>
      <c r="AW1" s="1" t="s">
        <v>23</v>
      </c>
      <c r="AX1" s="1" t="s">
        <v>24</v>
      </c>
      <c r="AY1" s="1" t="s">
        <v>25</v>
      </c>
      <c r="AZ1" s="1" t="s">
        <v>26</v>
      </c>
      <c r="BA1" s="1" t="s">
        <v>27</v>
      </c>
      <c r="BB1" s="1" t="s">
        <v>28</v>
      </c>
      <c r="BC1" s="2" t="s">
        <v>29</v>
      </c>
    </row>
    <row r="2" spans="1:55" ht="4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10" t="s">
        <v>30</v>
      </c>
      <c r="K2" s="10" t="s">
        <v>30</v>
      </c>
      <c r="L2" s="10" t="s">
        <v>30</v>
      </c>
      <c r="M2" s="10" t="s">
        <v>30</v>
      </c>
      <c r="N2" s="10" t="s">
        <v>30</v>
      </c>
      <c r="O2" s="10" t="s">
        <v>30</v>
      </c>
      <c r="P2" s="10" t="s">
        <v>30</v>
      </c>
      <c r="Q2" s="10" t="s">
        <v>30</v>
      </c>
      <c r="R2" s="10" t="s">
        <v>30</v>
      </c>
      <c r="S2" s="10" t="s">
        <v>30</v>
      </c>
      <c r="T2" s="10" t="s">
        <v>30</v>
      </c>
      <c r="U2" s="10" t="s">
        <v>30</v>
      </c>
      <c r="V2" s="10" t="s">
        <v>30</v>
      </c>
      <c r="W2" s="10" t="s">
        <v>30</v>
      </c>
      <c r="X2" s="10" t="s">
        <v>30</v>
      </c>
      <c r="Y2" s="10" t="s">
        <v>30</v>
      </c>
      <c r="Z2" s="10" t="s">
        <v>30</v>
      </c>
      <c r="AA2" s="10" t="s">
        <v>30</v>
      </c>
      <c r="AB2" s="10" t="s">
        <v>30</v>
      </c>
      <c r="AC2" s="10" t="s">
        <v>30</v>
      </c>
      <c r="AD2" s="10" t="s">
        <v>30</v>
      </c>
      <c r="AE2" s="10" t="s">
        <v>30</v>
      </c>
      <c r="AF2" s="11" t="s">
        <v>30</v>
      </c>
      <c r="AG2" s="6" t="s">
        <v>31</v>
      </c>
      <c r="AH2" s="1" t="s">
        <v>31</v>
      </c>
      <c r="AI2" s="1" t="s">
        <v>31</v>
      </c>
      <c r="AJ2" s="1" t="s">
        <v>31</v>
      </c>
      <c r="AK2" s="1" t="s">
        <v>31</v>
      </c>
      <c r="AL2" s="1" t="s">
        <v>31</v>
      </c>
      <c r="AM2" s="1" t="s">
        <v>31</v>
      </c>
      <c r="AN2" s="1" t="s">
        <v>31</v>
      </c>
      <c r="AO2" s="1" t="s">
        <v>31</v>
      </c>
      <c r="AP2" s="1" t="s">
        <v>31</v>
      </c>
      <c r="AQ2" s="1" t="s">
        <v>31</v>
      </c>
      <c r="AR2" s="1" t="s">
        <v>31</v>
      </c>
      <c r="AS2" s="1" t="s">
        <v>31</v>
      </c>
      <c r="AT2" s="1" t="s">
        <v>31</v>
      </c>
      <c r="AU2" s="1" t="s">
        <v>31</v>
      </c>
      <c r="AV2" s="1" t="s">
        <v>31</v>
      </c>
      <c r="AW2" s="1" t="s">
        <v>31</v>
      </c>
      <c r="AX2" s="1" t="s">
        <v>31</v>
      </c>
      <c r="AY2" s="1" t="s">
        <v>31</v>
      </c>
      <c r="AZ2" s="1" t="s">
        <v>31</v>
      </c>
      <c r="BA2" s="1" t="s">
        <v>31</v>
      </c>
      <c r="BB2" s="1" t="s">
        <v>31</v>
      </c>
      <c r="BC2" s="2" t="s">
        <v>31</v>
      </c>
    </row>
    <row r="3" spans="1:55" ht="15" customHeight="1" x14ac:dyDescent="0.2">
      <c r="A3" s="39" t="s">
        <v>32</v>
      </c>
      <c r="B3" s="39"/>
      <c r="C3" s="35" t="s">
        <v>34</v>
      </c>
      <c r="D3" s="12" t="s">
        <v>35</v>
      </c>
      <c r="E3" s="36">
        <v>5470</v>
      </c>
      <c r="F3" s="22">
        <v>156</v>
      </c>
      <c r="G3" s="18">
        <f>AF3/E3</f>
        <v>2.5776965265082268E-2</v>
      </c>
      <c r="H3" s="12" t="s">
        <v>36</v>
      </c>
      <c r="I3" s="12" t="s">
        <v>37</v>
      </c>
      <c r="J3" s="27">
        <v>0</v>
      </c>
      <c r="K3" s="27">
        <v>0</v>
      </c>
      <c r="L3" s="27">
        <v>3</v>
      </c>
      <c r="M3" s="27">
        <v>40</v>
      </c>
      <c r="N3" s="27">
        <v>0</v>
      </c>
      <c r="O3" s="27">
        <v>0</v>
      </c>
      <c r="P3" s="27">
        <v>0</v>
      </c>
      <c r="Q3" s="27">
        <v>0</v>
      </c>
      <c r="R3" s="27">
        <v>2</v>
      </c>
      <c r="S3" s="27">
        <v>66</v>
      </c>
      <c r="T3" s="27">
        <v>0</v>
      </c>
      <c r="U3" s="27">
        <v>6</v>
      </c>
      <c r="V3" s="27">
        <v>0</v>
      </c>
      <c r="W3" s="27">
        <v>10</v>
      </c>
      <c r="X3" s="27">
        <v>0</v>
      </c>
      <c r="Y3" s="27">
        <v>4</v>
      </c>
      <c r="Z3" s="27">
        <v>3</v>
      </c>
      <c r="AA3" s="27">
        <v>1</v>
      </c>
      <c r="AB3" s="27">
        <v>0</v>
      </c>
      <c r="AC3" s="27">
        <v>4</v>
      </c>
      <c r="AD3" s="27">
        <v>0</v>
      </c>
      <c r="AE3" s="27">
        <v>2</v>
      </c>
      <c r="AF3" s="28">
        <v>141</v>
      </c>
      <c r="AG3" s="7">
        <v>0</v>
      </c>
      <c r="AH3" s="3">
        <v>0</v>
      </c>
      <c r="AI3" s="3">
        <v>2.1276595744680851E-2</v>
      </c>
      <c r="AJ3" s="3">
        <v>0.28368794326241137</v>
      </c>
      <c r="AK3" s="3">
        <v>0</v>
      </c>
      <c r="AL3" s="3">
        <v>0</v>
      </c>
      <c r="AM3" s="3">
        <v>0</v>
      </c>
      <c r="AN3" s="3">
        <v>0</v>
      </c>
      <c r="AO3" s="3">
        <v>1.4184397163120567E-2</v>
      </c>
      <c r="AP3" s="3">
        <v>0.46808510638297873</v>
      </c>
      <c r="AQ3" s="3">
        <v>0</v>
      </c>
      <c r="AR3" s="3">
        <v>4.2553191489361701E-2</v>
      </c>
      <c r="AS3" s="3">
        <v>0</v>
      </c>
      <c r="AT3" s="3">
        <v>7.0921985815602842E-2</v>
      </c>
      <c r="AU3" s="3">
        <v>0</v>
      </c>
      <c r="AV3" s="3">
        <v>2.8368794326241134E-2</v>
      </c>
      <c r="AW3" s="3">
        <v>2.1276595744680851E-2</v>
      </c>
      <c r="AX3" s="3">
        <v>7.0921985815602835E-3</v>
      </c>
      <c r="AY3" s="3">
        <v>0</v>
      </c>
      <c r="AZ3" s="3">
        <v>2.8368794326241134E-2</v>
      </c>
      <c r="BA3" s="3">
        <v>0</v>
      </c>
      <c r="BB3" s="3">
        <v>1.4184397163120567E-2</v>
      </c>
      <c r="BC3" s="4">
        <v>4.5454545454545456E-2</v>
      </c>
    </row>
    <row r="4" spans="1:55" ht="15" customHeight="1" x14ac:dyDescent="0.2">
      <c r="A4" s="31"/>
      <c r="B4" s="31"/>
      <c r="C4" s="31"/>
      <c r="D4" s="13" t="s">
        <v>38</v>
      </c>
      <c r="E4" s="37"/>
      <c r="F4" s="23">
        <v>0</v>
      </c>
      <c r="G4" s="19">
        <f>AF4/E3</f>
        <v>0</v>
      </c>
      <c r="H4" s="13" t="s">
        <v>39</v>
      </c>
      <c r="I4" s="13" t="s">
        <v>39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8">
        <v>0</v>
      </c>
      <c r="AG4" s="8" t="e">
        <v>#NUM!</v>
      </c>
      <c r="AH4" s="5" t="e">
        <v>#NUM!</v>
      </c>
      <c r="AI4" s="5" t="e">
        <v>#NUM!</v>
      </c>
      <c r="AJ4" s="5" t="e">
        <v>#NUM!</v>
      </c>
      <c r="AK4" s="5" t="e">
        <v>#NUM!</v>
      </c>
      <c r="AL4" s="5" t="e">
        <v>#NUM!</v>
      </c>
      <c r="AM4" s="5" t="e">
        <v>#NUM!</v>
      </c>
      <c r="AN4" s="5" t="e">
        <v>#NUM!</v>
      </c>
      <c r="AO4" s="5" t="e">
        <v>#NUM!</v>
      </c>
      <c r="AP4" s="5" t="e">
        <v>#NUM!</v>
      </c>
      <c r="AQ4" s="5" t="e">
        <v>#NUM!</v>
      </c>
      <c r="AR4" s="5" t="e">
        <v>#NUM!</v>
      </c>
      <c r="AS4" s="5" t="e">
        <v>#NUM!</v>
      </c>
      <c r="AT4" s="5" t="e">
        <v>#NUM!</v>
      </c>
      <c r="AU4" s="5" t="e">
        <v>#NUM!</v>
      </c>
      <c r="AV4" s="5" t="e">
        <v>#NUM!</v>
      </c>
      <c r="AW4" s="5" t="e">
        <v>#NUM!</v>
      </c>
      <c r="AX4" s="5" t="e">
        <v>#NUM!</v>
      </c>
      <c r="AY4" s="5" t="e">
        <v>#NUM!</v>
      </c>
      <c r="AZ4" s="5" t="e">
        <v>#NUM!</v>
      </c>
      <c r="BA4" s="5" t="e">
        <v>#NUM!</v>
      </c>
      <c r="BB4" s="5" t="e">
        <v>#NUM!</v>
      </c>
      <c r="BC4" s="4" t="e">
        <v>#NUM!</v>
      </c>
    </row>
    <row r="5" spans="1:55" ht="15" customHeight="1" x14ac:dyDescent="0.2">
      <c r="A5" s="31"/>
      <c r="B5" s="31"/>
      <c r="C5" s="31"/>
      <c r="D5" s="12" t="s">
        <v>40</v>
      </c>
      <c r="E5" s="38"/>
      <c r="F5" s="22">
        <v>118</v>
      </c>
      <c r="G5" s="18">
        <f>AF5/E3</f>
        <v>1.9378427787934187E-2</v>
      </c>
      <c r="H5" s="12" t="s">
        <v>41</v>
      </c>
      <c r="I5" s="12" t="s">
        <v>39</v>
      </c>
      <c r="J5" s="27">
        <v>1</v>
      </c>
      <c r="K5" s="27">
        <v>0</v>
      </c>
      <c r="L5" s="27">
        <v>3</v>
      </c>
      <c r="M5" s="27">
        <v>11</v>
      </c>
      <c r="N5" s="27">
        <v>2</v>
      </c>
      <c r="O5" s="27">
        <v>1</v>
      </c>
      <c r="P5" s="27">
        <v>0</v>
      </c>
      <c r="Q5" s="27">
        <v>0</v>
      </c>
      <c r="R5" s="27">
        <v>0</v>
      </c>
      <c r="S5" s="27">
        <v>49</v>
      </c>
      <c r="T5" s="27">
        <v>0</v>
      </c>
      <c r="U5" s="27">
        <v>0</v>
      </c>
      <c r="V5" s="27">
        <v>3</v>
      </c>
      <c r="W5" s="27">
        <v>12</v>
      </c>
      <c r="X5" s="27">
        <v>0</v>
      </c>
      <c r="Y5" s="27">
        <v>8</v>
      </c>
      <c r="Z5" s="27">
        <v>3</v>
      </c>
      <c r="AA5" s="27">
        <v>0</v>
      </c>
      <c r="AB5" s="27">
        <v>2</v>
      </c>
      <c r="AC5" s="27">
        <v>9</v>
      </c>
      <c r="AD5" s="27">
        <v>0</v>
      </c>
      <c r="AE5" s="27">
        <v>2</v>
      </c>
      <c r="AF5" s="28">
        <v>106</v>
      </c>
      <c r="AG5" s="7">
        <v>9.433962264150943E-3</v>
      </c>
      <c r="AH5" s="3">
        <v>0</v>
      </c>
      <c r="AI5" s="3">
        <v>2.8301886792452831E-2</v>
      </c>
      <c r="AJ5" s="3">
        <v>0.10377358490566038</v>
      </c>
      <c r="AK5" s="3">
        <v>1.8867924528301886E-2</v>
      </c>
      <c r="AL5" s="3">
        <v>9.433962264150943E-3</v>
      </c>
      <c r="AM5" s="3">
        <v>0</v>
      </c>
      <c r="AN5" s="3">
        <v>0</v>
      </c>
      <c r="AO5" s="3">
        <v>0</v>
      </c>
      <c r="AP5" s="3">
        <v>0.46226415094339623</v>
      </c>
      <c r="AQ5" s="3">
        <v>0</v>
      </c>
      <c r="AR5" s="3">
        <v>0</v>
      </c>
      <c r="AS5" s="3">
        <v>2.8301886792452831E-2</v>
      </c>
      <c r="AT5" s="3">
        <v>0.11320754716981132</v>
      </c>
      <c r="AU5" s="3">
        <v>0</v>
      </c>
      <c r="AV5" s="3">
        <v>7.5471698113207544E-2</v>
      </c>
      <c r="AW5" s="3">
        <v>2.8301886792452831E-2</v>
      </c>
      <c r="AX5" s="3">
        <v>0</v>
      </c>
      <c r="AY5" s="3">
        <v>1.8867924528301886E-2</v>
      </c>
      <c r="AZ5" s="3">
        <v>8.4905660377358486E-2</v>
      </c>
      <c r="BA5" s="3">
        <v>0</v>
      </c>
      <c r="BB5" s="3">
        <v>1.8867924528301886E-2</v>
      </c>
      <c r="BC5" s="4">
        <v>4.5454545454545456E-2</v>
      </c>
    </row>
    <row r="6" spans="1:55" ht="15" customHeight="1" x14ac:dyDescent="0.2">
      <c r="A6" s="31"/>
      <c r="B6" s="31"/>
      <c r="C6" s="31"/>
      <c r="D6" s="14" t="s">
        <v>29</v>
      </c>
      <c r="E6" s="24"/>
      <c r="F6" s="14"/>
      <c r="G6" s="20"/>
      <c r="H6" s="14"/>
      <c r="I6" s="14"/>
      <c r="J6" s="28">
        <v>1</v>
      </c>
      <c r="K6" s="28">
        <v>0</v>
      </c>
      <c r="L6" s="28">
        <v>6</v>
      </c>
      <c r="M6" s="28">
        <v>51</v>
      </c>
      <c r="N6" s="28">
        <v>2</v>
      </c>
      <c r="O6" s="28">
        <v>1</v>
      </c>
      <c r="P6" s="28">
        <v>0</v>
      </c>
      <c r="Q6" s="28">
        <v>0</v>
      </c>
      <c r="R6" s="28">
        <v>2</v>
      </c>
      <c r="S6" s="28">
        <v>115</v>
      </c>
      <c r="T6" s="28">
        <v>0</v>
      </c>
      <c r="U6" s="28">
        <v>6</v>
      </c>
      <c r="V6" s="28">
        <v>3</v>
      </c>
      <c r="W6" s="28">
        <v>22</v>
      </c>
      <c r="X6" s="28">
        <v>0</v>
      </c>
      <c r="Y6" s="28">
        <v>12</v>
      </c>
      <c r="Z6" s="28">
        <v>6</v>
      </c>
      <c r="AA6" s="28">
        <v>1</v>
      </c>
      <c r="AB6" s="28">
        <v>2</v>
      </c>
      <c r="AC6" s="28">
        <v>13</v>
      </c>
      <c r="AD6" s="28">
        <v>0</v>
      </c>
      <c r="AE6" s="28">
        <v>4</v>
      </c>
      <c r="AF6" s="28">
        <v>247</v>
      </c>
      <c r="AG6" s="9">
        <v>4.048582995951417E-3</v>
      </c>
      <c r="AH6" s="4">
        <v>0</v>
      </c>
      <c r="AI6" s="4">
        <v>2.4291497975708502E-2</v>
      </c>
      <c r="AJ6" s="4">
        <v>0.20647773279352227</v>
      </c>
      <c r="AK6" s="4">
        <v>8.0971659919028341E-3</v>
      </c>
      <c r="AL6" s="4">
        <v>4.048582995951417E-3</v>
      </c>
      <c r="AM6" s="4">
        <v>0</v>
      </c>
      <c r="AN6" s="4">
        <v>0</v>
      </c>
      <c r="AO6" s="4">
        <v>8.0971659919028341E-3</v>
      </c>
      <c r="AP6" s="4">
        <v>0.46558704453441296</v>
      </c>
      <c r="AQ6" s="4">
        <v>0</v>
      </c>
      <c r="AR6" s="4">
        <v>2.4291497975708502E-2</v>
      </c>
      <c r="AS6" s="4">
        <v>1.2145748987854251E-2</v>
      </c>
      <c r="AT6" s="4">
        <v>8.9068825910931168E-2</v>
      </c>
      <c r="AU6" s="4">
        <v>0</v>
      </c>
      <c r="AV6" s="4">
        <v>4.8582995951417005E-2</v>
      </c>
      <c r="AW6" s="4">
        <v>2.4291497975708502E-2</v>
      </c>
      <c r="AX6" s="4">
        <v>4.048582995951417E-3</v>
      </c>
      <c r="AY6" s="4">
        <v>8.0971659919028341E-3</v>
      </c>
      <c r="AZ6" s="4">
        <v>5.2631578947368418E-2</v>
      </c>
      <c r="BA6" s="4">
        <v>0</v>
      </c>
      <c r="BB6" s="4">
        <v>1.6194331983805668E-2</v>
      </c>
      <c r="BC6" s="4">
        <v>4.5454545454545456E-2</v>
      </c>
    </row>
    <row r="7" spans="1:55" ht="15" customHeight="1" x14ac:dyDescent="0.2">
      <c r="A7" s="31"/>
      <c r="B7" s="31"/>
      <c r="C7" s="35" t="s">
        <v>42</v>
      </c>
      <c r="D7" s="12" t="s">
        <v>35</v>
      </c>
      <c r="E7" s="36">
        <v>12826</v>
      </c>
      <c r="F7" s="22">
        <v>436</v>
      </c>
      <c r="G7" s="18">
        <f>AF7/E7</f>
        <v>3.3213784500233899E-2</v>
      </c>
      <c r="H7" s="12" t="s">
        <v>37</v>
      </c>
      <c r="I7" s="12" t="s">
        <v>39</v>
      </c>
      <c r="J7" s="27">
        <v>0</v>
      </c>
      <c r="K7" s="27">
        <v>0</v>
      </c>
      <c r="L7" s="27">
        <v>2</v>
      </c>
      <c r="M7" s="27">
        <v>146</v>
      </c>
      <c r="N7" s="27">
        <v>4</v>
      </c>
      <c r="O7" s="27">
        <v>0</v>
      </c>
      <c r="P7" s="27">
        <v>0</v>
      </c>
      <c r="Q7" s="27">
        <v>0</v>
      </c>
      <c r="R7" s="27">
        <v>3</v>
      </c>
      <c r="S7" s="27">
        <v>126</v>
      </c>
      <c r="T7" s="27">
        <v>0</v>
      </c>
      <c r="U7" s="27">
        <v>10</v>
      </c>
      <c r="V7" s="27">
        <v>0</v>
      </c>
      <c r="W7" s="27">
        <v>28</v>
      </c>
      <c r="X7" s="27">
        <v>0</v>
      </c>
      <c r="Y7" s="27">
        <v>48</v>
      </c>
      <c r="Z7" s="27">
        <v>48</v>
      </c>
      <c r="AA7" s="27">
        <v>2</v>
      </c>
      <c r="AB7" s="27">
        <v>0</v>
      </c>
      <c r="AC7" s="27">
        <v>2</v>
      </c>
      <c r="AD7" s="27">
        <v>2</v>
      </c>
      <c r="AE7" s="27">
        <v>5</v>
      </c>
      <c r="AF7" s="28">
        <v>426</v>
      </c>
      <c r="AG7" s="7">
        <v>0</v>
      </c>
      <c r="AH7" s="3">
        <v>0</v>
      </c>
      <c r="AI7" s="3">
        <v>4.6948356807511738E-3</v>
      </c>
      <c r="AJ7" s="3">
        <v>0.34272300469483569</v>
      </c>
      <c r="AK7" s="3">
        <v>9.3896713615023476E-3</v>
      </c>
      <c r="AL7" s="3">
        <v>0</v>
      </c>
      <c r="AM7" s="3">
        <v>0</v>
      </c>
      <c r="AN7" s="3">
        <v>0</v>
      </c>
      <c r="AO7" s="3">
        <v>7.0422535211267607E-3</v>
      </c>
      <c r="AP7" s="3">
        <v>0.29577464788732394</v>
      </c>
      <c r="AQ7" s="3">
        <v>0</v>
      </c>
      <c r="AR7" s="3">
        <v>2.3474178403755867E-2</v>
      </c>
      <c r="AS7" s="3">
        <v>0</v>
      </c>
      <c r="AT7" s="3">
        <v>6.5727699530516437E-2</v>
      </c>
      <c r="AU7" s="3">
        <v>0</v>
      </c>
      <c r="AV7" s="3">
        <v>0.11267605633802817</v>
      </c>
      <c r="AW7" s="3">
        <v>0.11267605633802817</v>
      </c>
      <c r="AX7" s="3">
        <v>4.6948356807511738E-3</v>
      </c>
      <c r="AY7" s="3">
        <v>0</v>
      </c>
      <c r="AZ7" s="3">
        <v>4.6948356807511738E-3</v>
      </c>
      <c r="BA7" s="3">
        <v>4.6948356807511738E-3</v>
      </c>
      <c r="BB7" s="3">
        <v>1.1737089201877934E-2</v>
      </c>
      <c r="BC7" s="4">
        <v>4.5454545454545456E-2</v>
      </c>
    </row>
    <row r="8" spans="1:55" ht="15" customHeight="1" x14ac:dyDescent="0.2">
      <c r="A8" s="31"/>
      <c r="B8" s="31"/>
      <c r="C8" s="31"/>
      <c r="D8" s="13" t="s">
        <v>38</v>
      </c>
      <c r="E8" s="37"/>
      <c r="F8" s="23">
        <v>0</v>
      </c>
      <c r="G8" s="19">
        <f>AF8/E7</f>
        <v>0</v>
      </c>
      <c r="H8" s="13" t="s">
        <v>39</v>
      </c>
      <c r="I8" s="13" t="s">
        <v>39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8">
        <v>0</v>
      </c>
      <c r="AG8" s="8" t="e">
        <v>#NUM!</v>
      </c>
      <c r="AH8" s="5" t="e">
        <v>#NUM!</v>
      </c>
      <c r="AI8" s="5" t="e">
        <v>#NUM!</v>
      </c>
      <c r="AJ8" s="5" t="e">
        <v>#NUM!</v>
      </c>
      <c r="AK8" s="5" t="e">
        <v>#NUM!</v>
      </c>
      <c r="AL8" s="5" t="e">
        <v>#NUM!</v>
      </c>
      <c r="AM8" s="5" t="e">
        <v>#NUM!</v>
      </c>
      <c r="AN8" s="5" t="e">
        <v>#NUM!</v>
      </c>
      <c r="AO8" s="5" t="e">
        <v>#NUM!</v>
      </c>
      <c r="AP8" s="5" t="e">
        <v>#NUM!</v>
      </c>
      <c r="AQ8" s="5" t="e">
        <v>#NUM!</v>
      </c>
      <c r="AR8" s="5" t="e">
        <v>#NUM!</v>
      </c>
      <c r="AS8" s="5" t="e">
        <v>#NUM!</v>
      </c>
      <c r="AT8" s="5" t="e">
        <v>#NUM!</v>
      </c>
      <c r="AU8" s="5" t="e">
        <v>#NUM!</v>
      </c>
      <c r="AV8" s="5" t="e">
        <v>#NUM!</v>
      </c>
      <c r="AW8" s="5" t="e">
        <v>#NUM!</v>
      </c>
      <c r="AX8" s="5" t="e">
        <v>#NUM!</v>
      </c>
      <c r="AY8" s="5" t="e">
        <v>#NUM!</v>
      </c>
      <c r="AZ8" s="5" t="e">
        <v>#NUM!</v>
      </c>
      <c r="BA8" s="5" t="e">
        <v>#NUM!</v>
      </c>
      <c r="BB8" s="5" t="e">
        <v>#NUM!</v>
      </c>
      <c r="BC8" s="4" t="e">
        <v>#NUM!</v>
      </c>
    </row>
    <row r="9" spans="1:55" ht="15" customHeight="1" x14ac:dyDescent="0.2">
      <c r="A9" s="31"/>
      <c r="B9" s="31"/>
      <c r="C9" s="31"/>
      <c r="D9" s="12" t="s">
        <v>40</v>
      </c>
      <c r="E9" s="38"/>
      <c r="F9" s="22">
        <v>1237</v>
      </c>
      <c r="G9" s="18">
        <f>AF9/E7</f>
        <v>9.4027756120380473E-2</v>
      </c>
      <c r="H9" s="12" t="s">
        <v>43</v>
      </c>
      <c r="I9" s="12" t="s">
        <v>39</v>
      </c>
      <c r="J9" s="27">
        <v>5</v>
      </c>
      <c r="K9" s="27">
        <v>1</v>
      </c>
      <c r="L9" s="27">
        <v>10</v>
      </c>
      <c r="M9" s="27">
        <v>431</v>
      </c>
      <c r="N9" s="27">
        <v>8</v>
      </c>
      <c r="O9" s="27">
        <v>6</v>
      </c>
      <c r="P9" s="27">
        <v>1</v>
      </c>
      <c r="Q9" s="27">
        <v>1</v>
      </c>
      <c r="R9" s="27">
        <v>5</v>
      </c>
      <c r="S9" s="27">
        <v>343</v>
      </c>
      <c r="T9" s="27">
        <v>49</v>
      </c>
      <c r="U9" s="27">
        <v>28</v>
      </c>
      <c r="V9" s="27">
        <v>7</v>
      </c>
      <c r="W9" s="27">
        <v>74</v>
      </c>
      <c r="X9" s="27">
        <v>1</v>
      </c>
      <c r="Y9" s="27">
        <v>90</v>
      </c>
      <c r="Z9" s="27">
        <v>89</v>
      </c>
      <c r="AA9" s="27">
        <v>2</v>
      </c>
      <c r="AB9" s="27">
        <v>21</v>
      </c>
      <c r="AC9" s="27">
        <v>17</v>
      </c>
      <c r="AD9" s="27">
        <v>8</v>
      </c>
      <c r="AE9" s="27">
        <v>9</v>
      </c>
      <c r="AF9" s="28">
        <v>1206</v>
      </c>
      <c r="AG9" s="7">
        <v>4.1459369817578775E-3</v>
      </c>
      <c r="AH9" s="3">
        <v>8.2918739635157548E-4</v>
      </c>
      <c r="AI9" s="3">
        <v>8.291873963515755E-3</v>
      </c>
      <c r="AJ9" s="3">
        <v>0.357379767827529</v>
      </c>
      <c r="AK9" s="3">
        <v>6.6334991708126038E-3</v>
      </c>
      <c r="AL9" s="3">
        <v>4.9751243781094526E-3</v>
      </c>
      <c r="AM9" s="3">
        <v>8.2918739635157548E-4</v>
      </c>
      <c r="AN9" s="3">
        <v>8.2918739635157548E-4</v>
      </c>
      <c r="AO9" s="3">
        <v>4.1459369817578775E-3</v>
      </c>
      <c r="AP9" s="3">
        <v>0.28441127694859036</v>
      </c>
      <c r="AQ9" s="3">
        <v>4.06301824212272E-2</v>
      </c>
      <c r="AR9" s="3">
        <v>2.3217247097844111E-2</v>
      </c>
      <c r="AS9" s="3">
        <v>5.8043117744610278E-3</v>
      </c>
      <c r="AT9" s="3">
        <v>6.1359867330016582E-2</v>
      </c>
      <c r="AU9" s="3">
        <v>8.2918739635157548E-4</v>
      </c>
      <c r="AV9" s="3">
        <v>7.4626865671641784E-2</v>
      </c>
      <c r="AW9" s="3">
        <v>7.3797678275290213E-2</v>
      </c>
      <c r="AX9" s="3">
        <v>1.658374792703151E-3</v>
      </c>
      <c r="AY9" s="3">
        <v>1.7412935323383085E-2</v>
      </c>
      <c r="AZ9" s="3">
        <v>1.4096185737976783E-2</v>
      </c>
      <c r="BA9" s="3">
        <v>6.6334991708126038E-3</v>
      </c>
      <c r="BB9" s="3">
        <v>7.462686567164179E-3</v>
      </c>
      <c r="BC9" s="4">
        <v>4.5454545454545456E-2</v>
      </c>
    </row>
    <row r="10" spans="1:55" ht="15" customHeight="1" x14ac:dyDescent="0.2">
      <c r="A10" s="31"/>
      <c r="B10" s="31"/>
      <c r="C10" s="31"/>
      <c r="D10" s="14" t="s">
        <v>29</v>
      </c>
      <c r="E10" s="24"/>
      <c r="F10" s="14"/>
      <c r="G10" s="20"/>
      <c r="H10" s="14"/>
      <c r="I10" s="14"/>
      <c r="J10" s="28">
        <v>5</v>
      </c>
      <c r="K10" s="28">
        <v>1</v>
      </c>
      <c r="L10" s="28">
        <v>12</v>
      </c>
      <c r="M10" s="28">
        <v>577</v>
      </c>
      <c r="N10" s="28">
        <v>12</v>
      </c>
      <c r="O10" s="28">
        <v>6</v>
      </c>
      <c r="P10" s="28">
        <v>1</v>
      </c>
      <c r="Q10" s="28">
        <v>1</v>
      </c>
      <c r="R10" s="28">
        <v>8</v>
      </c>
      <c r="S10" s="28">
        <v>469</v>
      </c>
      <c r="T10" s="28">
        <v>49</v>
      </c>
      <c r="U10" s="28">
        <v>38</v>
      </c>
      <c r="V10" s="28">
        <v>7</v>
      </c>
      <c r="W10" s="28">
        <v>102</v>
      </c>
      <c r="X10" s="28">
        <v>1</v>
      </c>
      <c r="Y10" s="28">
        <v>138</v>
      </c>
      <c r="Z10" s="28">
        <v>137</v>
      </c>
      <c r="AA10" s="28">
        <v>4</v>
      </c>
      <c r="AB10" s="28">
        <v>21</v>
      </c>
      <c r="AC10" s="28">
        <v>19</v>
      </c>
      <c r="AD10" s="28">
        <v>10</v>
      </c>
      <c r="AE10" s="28">
        <v>14</v>
      </c>
      <c r="AF10" s="28">
        <v>1632</v>
      </c>
      <c r="AG10" s="9">
        <v>3.0637254901960784E-3</v>
      </c>
      <c r="AH10" s="4">
        <v>6.1274509803921568E-4</v>
      </c>
      <c r="AI10" s="4">
        <v>7.3529411764705881E-3</v>
      </c>
      <c r="AJ10" s="4">
        <v>0.35355392156862747</v>
      </c>
      <c r="AK10" s="4">
        <v>7.3529411764705881E-3</v>
      </c>
      <c r="AL10" s="4">
        <v>3.6764705882352941E-3</v>
      </c>
      <c r="AM10" s="4">
        <v>6.1274509803921568E-4</v>
      </c>
      <c r="AN10" s="4">
        <v>6.1274509803921568E-4</v>
      </c>
      <c r="AO10" s="4">
        <v>4.9019607843137254E-3</v>
      </c>
      <c r="AP10" s="4">
        <v>0.28737745098039214</v>
      </c>
      <c r="AQ10" s="4">
        <v>3.002450980392157E-2</v>
      </c>
      <c r="AR10" s="4">
        <v>2.3284313725490197E-2</v>
      </c>
      <c r="AS10" s="4">
        <v>4.2892156862745102E-3</v>
      </c>
      <c r="AT10" s="4">
        <v>6.25E-2</v>
      </c>
      <c r="AU10" s="4">
        <v>6.1274509803921568E-4</v>
      </c>
      <c r="AV10" s="4">
        <v>8.455882352941177E-2</v>
      </c>
      <c r="AW10" s="4">
        <v>8.3946078431372542E-2</v>
      </c>
      <c r="AX10" s="4">
        <v>2.4509803921568627E-3</v>
      </c>
      <c r="AY10" s="4">
        <v>1.2867647058823529E-2</v>
      </c>
      <c r="AZ10" s="4">
        <v>1.1642156862745098E-2</v>
      </c>
      <c r="BA10" s="4">
        <v>6.1274509803921568E-3</v>
      </c>
      <c r="BB10" s="4">
        <v>8.5784313725490204E-3</v>
      </c>
      <c r="BC10" s="4">
        <v>4.5454545454545456E-2</v>
      </c>
    </row>
    <row r="11" spans="1:55" ht="15" customHeight="1" x14ac:dyDescent="0.2">
      <c r="A11" s="31"/>
      <c r="B11" s="31"/>
      <c r="C11" s="35" t="s">
        <v>44</v>
      </c>
      <c r="D11" s="12" t="s">
        <v>35</v>
      </c>
      <c r="E11" s="36">
        <v>3320</v>
      </c>
      <c r="F11" s="22">
        <v>360</v>
      </c>
      <c r="G11" s="18">
        <f>AF11/E11</f>
        <v>0.10331325301204819</v>
      </c>
      <c r="H11" s="12" t="s">
        <v>45</v>
      </c>
      <c r="I11" s="12" t="s">
        <v>46</v>
      </c>
      <c r="J11" s="27">
        <v>0</v>
      </c>
      <c r="K11" s="27">
        <v>0</v>
      </c>
      <c r="L11" s="27">
        <v>8</v>
      </c>
      <c r="M11" s="27">
        <v>108</v>
      </c>
      <c r="N11" s="27">
        <v>4</v>
      </c>
      <c r="O11" s="27">
        <v>0</v>
      </c>
      <c r="P11" s="27">
        <v>0</v>
      </c>
      <c r="Q11" s="27">
        <v>0</v>
      </c>
      <c r="R11" s="27">
        <v>5</v>
      </c>
      <c r="S11" s="27">
        <v>101</v>
      </c>
      <c r="T11" s="27">
        <v>1</v>
      </c>
      <c r="U11" s="27">
        <v>26</v>
      </c>
      <c r="V11" s="27">
        <v>0</v>
      </c>
      <c r="W11" s="27">
        <v>9</v>
      </c>
      <c r="X11" s="27">
        <v>1</v>
      </c>
      <c r="Y11" s="27">
        <v>27</v>
      </c>
      <c r="Z11" s="27">
        <v>43</v>
      </c>
      <c r="AA11" s="27">
        <v>2</v>
      </c>
      <c r="AB11" s="27">
        <v>0</v>
      </c>
      <c r="AC11" s="27">
        <v>4</v>
      </c>
      <c r="AD11" s="27">
        <v>0</v>
      </c>
      <c r="AE11" s="27">
        <v>4</v>
      </c>
      <c r="AF11" s="28">
        <v>343</v>
      </c>
      <c r="AG11" s="7">
        <v>0</v>
      </c>
      <c r="AH11" s="3">
        <v>0</v>
      </c>
      <c r="AI11" s="3">
        <v>2.3323615160349854E-2</v>
      </c>
      <c r="AJ11" s="3">
        <v>0.31486880466472306</v>
      </c>
      <c r="AK11" s="3">
        <v>1.1661807580174927E-2</v>
      </c>
      <c r="AL11" s="3">
        <v>0</v>
      </c>
      <c r="AM11" s="3">
        <v>0</v>
      </c>
      <c r="AN11" s="3">
        <v>0</v>
      </c>
      <c r="AO11" s="3">
        <v>1.4577259475218658E-2</v>
      </c>
      <c r="AP11" s="3">
        <v>0.29446064139941691</v>
      </c>
      <c r="AQ11" s="3">
        <v>2.9154518950437317E-3</v>
      </c>
      <c r="AR11" s="3">
        <v>7.5801749271137031E-2</v>
      </c>
      <c r="AS11" s="3">
        <v>0</v>
      </c>
      <c r="AT11" s="3">
        <v>2.6239067055393587E-2</v>
      </c>
      <c r="AU11" s="3">
        <v>2.9154518950437317E-3</v>
      </c>
      <c r="AV11" s="3">
        <v>7.8717201166180764E-2</v>
      </c>
      <c r="AW11" s="3">
        <v>0.12536443148688048</v>
      </c>
      <c r="AX11" s="3">
        <v>5.8309037900874635E-3</v>
      </c>
      <c r="AY11" s="3">
        <v>0</v>
      </c>
      <c r="AZ11" s="3">
        <v>1.1661807580174927E-2</v>
      </c>
      <c r="BA11" s="3">
        <v>0</v>
      </c>
      <c r="BB11" s="3">
        <v>1.1661807580174927E-2</v>
      </c>
      <c r="BC11" s="4">
        <v>4.5454545454545456E-2</v>
      </c>
    </row>
    <row r="12" spans="1:55" ht="15" customHeight="1" x14ac:dyDescent="0.2">
      <c r="A12" s="31"/>
      <c r="B12" s="31"/>
      <c r="C12" s="31"/>
      <c r="D12" s="13" t="s">
        <v>38</v>
      </c>
      <c r="E12" s="37"/>
      <c r="F12" s="23">
        <v>0</v>
      </c>
      <c r="G12" s="19">
        <f>AF12/E11</f>
        <v>0</v>
      </c>
      <c r="H12" s="13" t="s">
        <v>39</v>
      </c>
      <c r="I12" s="13" t="s">
        <v>39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8">
        <v>0</v>
      </c>
      <c r="AG12" s="8" t="e">
        <v>#NUM!</v>
      </c>
      <c r="AH12" s="5" t="e">
        <v>#NUM!</v>
      </c>
      <c r="AI12" s="5" t="e">
        <v>#NUM!</v>
      </c>
      <c r="AJ12" s="5" t="e">
        <v>#NUM!</v>
      </c>
      <c r="AK12" s="5" t="e">
        <v>#NUM!</v>
      </c>
      <c r="AL12" s="5" t="e">
        <v>#NUM!</v>
      </c>
      <c r="AM12" s="5" t="e">
        <v>#NUM!</v>
      </c>
      <c r="AN12" s="5" t="e">
        <v>#NUM!</v>
      </c>
      <c r="AO12" s="5" t="e">
        <v>#NUM!</v>
      </c>
      <c r="AP12" s="5" t="e">
        <v>#NUM!</v>
      </c>
      <c r="AQ12" s="5" t="e">
        <v>#NUM!</v>
      </c>
      <c r="AR12" s="5" t="e">
        <v>#NUM!</v>
      </c>
      <c r="AS12" s="5" t="e">
        <v>#NUM!</v>
      </c>
      <c r="AT12" s="5" t="e">
        <v>#NUM!</v>
      </c>
      <c r="AU12" s="5" t="e">
        <v>#NUM!</v>
      </c>
      <c r="AV12" s="5" t="e">
        <v>#NUM!</v>
      </c>
      <c r="AW12" s="5" t="e">
        <v>#NUM!</v>
      </c>
      <c r="AX12" s="5" t="e">
        <v>#NUM!</v>
      </c>
      <c r="AY12" s="5" t="e">
        <v>#NUM!</v>
      </c>
      <c r="AZ12" s="5" t="e">
        <v>#NUM!</v>
      </c>
      <c r="BA12" s="5" t="e">
        <v>#NUM!</v>
      </c>
      <c r="BB12" s="5" t="e">
        <v>#NUM!</v>
      </c>
      <c r="BC12" s="4" t="e">
        <v>#NUM!</v>
      </c>
    </row>
    <row r="13" spans="1:55" ht="15" customHeight="1" x14ac:dyDescent="0.2">
      <c r="A13" s="31"/>
      <c r="B13" s="31"/>
      <c r="C13" s="31"/>
      <c r="D13" s="12" t="s">
        <v>40</v>
      </c>
      <c r="E13" s="38"/>
      <c r="F13" s="22">
        <v>344</v>
      </c>
      <c r="G13" s="18">
        <f>AF13/E11</f>
        <v>0.10210843373493976</v>
      </c>
      <c r="H13" s="12" t="s">
        <v>36</v>
      </c>
      <c r="I13" s="12" t="s">
        <v>39</v>
      </c>
      <c r="J13" s="27">
        <v>4</v>
      </c>
      <c r="K13" s="27">
        <v>0</v>
      </c>
      <c r="L13" s="27">
        <v>13</v>
      </c>
      <c r="M13" s="27">
        <v>98</v>
      </c>
      <c r="N13" s="27">
        <v>1</v>
      </c>
      <c r="O13" s="27">
        <v>0</v>
      </c>
      <c r="P13" s="27">
        <v>0</v>
      </c>
      <c r="Q13" s="27">
        <v>0</v>
      </c>
      <c r="R13" s="27">
        <v>2</v>
      </c>
      <c r="S13" s="27">
        <v>94</v>
      </c>
      <c r="T13" s="27">
        <v>12</v>
      </c>
      <c r="U13" s="27">
        <v>20</v>
      </c>
      <c r="V13" s="27">
        <v>1</v>
      </c>
      <c r="W13" s="27">
        <v>27</v>
      </c>
      <c r="X13" s="27">
        <v>1</v>
      </c>
      <c r="Y13" s="27">
        <v>30</v>
      </c>
      <c r="Z13" s="27">
        <v>26</v>
      </c>
      <c r="AA13" s="27">
        <v>0</v>
      </c>
      <c r="AB13" s="27">
        <v>1</v>
      </c>
      <c r="AC13" s="27">
        <v>4</v>
      </c>
      <c r="AD13" s="27">
        <v>1</v>
      </c>
      <c r="AE13" s="27">
        <v>4</v>
      </c>
      <c r="AF13" s="28">
        <v>339</v>
      </c>
      <c r="AG13" s="7">
        <v>1.1799410029498525E-2</v>
      </c>
      <c r="AH13" s="3">
        <v>0</v>
      </c>
      <c r="AI13" s="3">
        <v>3.8348082595870206E-2</v>
      </c>
      <c r="AJ13" s="3">
        <v>0.28908554572271389</v>
      </c>
      <c r="AK13" s="3">
        <v>2.9498525073746312E-3</v>
      </c>
      <c r="AL13" s="3">
        <v>0</v>
      </c>
      <c r="AM13" s="3">
        <v>0</v>
      </c>
      <c r="AN13" s="3">
        <v>0</v>
      </c>
      <c r="AO13" s="3">
        <v>5.8997050147492625E-3</v>
      </c>
      <c r="AP13" s="3">
        <v>0.27728613569321536</v>
      </c>
      <c r="AQ13" s="3">
        <v>3.5398230088495575E-2</v>
      </c>
      <c r="AR13" s="3">
        <v>5.8997050147492625E-2</v>
      </c>
      <c r="AS13" s="3">
        <v>2.9498525073746312E-3</v>
      </c>
      <c r="AT13" s="3">
        <v>7.9646017699115043E-2</v>
      </c>
      <c r="AU13" s="3">
        <v>2.9498525073746312E-3</v>
      </c>
      <c r="AV13" s="3">
        <v>8.8495575221238937E-2</v>
      </c>
      <c r="AW13" s="3">
        <v>7.6696165191740412E-2</v>
      </c>
      <c r="AX13" s="3">
        <v>0</v>
      </c>
      <c r="AY13" s="3">
        <v>2.9498525073746312E-3</v>
      </c>
      <c r="AZ13" s="3">
        <v>1.1799410029498525E-2</v>
      </c>
      <c r="BA13" s="3">
        <v>2.9498525073746312E-3</v>
      </c>
      <c r="BB13" s="3">
        <v>1.1799410029498525E-2</v>
      </c>
      <c r="BC13" s="4">
        <v>4.5454545454545456E-2</v>
      </c>
    </row>
    <row r="14" spans="1:55" ht="15" customHeight="1" x14ac:dyDescent="0.2">
      <c r="A14" s="31"/>
      <c r="B14" s="31"/>
      <c r="C14" s="31"/>
      <c r="D14" s="14" t="s">
        <v>29</v>
      </c>
      <c r="E14" s="24"/>
      <c r="F14" s="14"/>
      <c r="G14" s="20"/>
      <c r="H14" s="14"/>
      <c r="I14" s="14"/>
      <c r="J14" s="28">
        <v>4</v>
      </c>
      <c r="K14" s="28">
        <v>0</v>
      </c>
      <c r="L14" s="28">
        <v>21</v>
      </c>
      <c r="M14" s="28">
        <v>206</v>
      </c>
      <c r="N14" s="28">
        <v>5</v>
      </c>
      <c r="O14" s="28">
        <v>0</v>
      </c>
      <c r="P14" s="28">
        <v>0</v>
      </c>
      <c r="Q14" s="28">
        <v>0</v>
      </c>
      <c r="R14" s="28">
        <v>7</v>
      </c>
      <c r="S14" s="28">
        <v>195</v>
      </c>
      <c r="T14" s="28">
        <v>13</v>
      </c>
      <c r="U14" s="28">
        <v>46</v>
      </c>
      <c r="V14" s="28">
        <v>1</v>
      </c>
      <c r="W14" s="28">
        <v>36</v>
      </c>
      <c r="X14" s="28">
        <v>2</v>
      </c>
      <c r="Y14" s="28">
        <v>57</v>
      </c>
      <c r="Z14" s="28">
        <v>69</v>
      </c>
      <c r="AA14" s="28">
        <v>2</v>
      </c>
      <c r="AB14" s="28">
        <v>1</v>
      </c>
      <c r="AC14" s="28">
        <v>8</v>
      </c>
      <c r="AD14" s="28">
        <v>1</v>
      </c>
      <c r="AE14" s="28">
        <v>8</v>
      </c>
      <c r="AF14" s="28">
        <v>682</v>
      </c>
      <c r="AG14" s="9">
        <v>5.8651026392961877E-3</v>
      </c>
      <c r="AH14" s="4">
        <v>0</v>
      </c>
      <c r="AI14" s="4">
        <v>3.0791788856304986E-2</v>
      </c>
      <c r="AJ14" s="4">
        <v>0.30205278592375367</v>
      </c>
      <c r="AK14" s="4">
        <v>7.331378299120235E-3</v>
      </c>
      <c r="AL14" s="4">
        <v>0</v>
      </c>
      <c r="AM14" s="4">
        <v>0</v>
      </c>
      <c r="AN14" s="4">
        <v>0</v>
      </c>
      <c r="AO14" s="4">
        <v>1.0263929618768328E-2</v>
      </c>
      <c r="AP14" s="4">
        <v>0.28592375366568917</v>
      </c>
      <c r="AQ14" s="4">
        <v>1.906158357771261E-2</v>
      </c>
      <c r="AR14" s="4">
        <v>6.7448680351906154E-2</v>
      </c>
      <c r="AS14" s="4">
        <v>1.4662756598240469E-3</v>
      </c>
      <c r="AT14" s="4">
        <v>5.2785923753665691E-2</v>
      </c>
      <c r="AU14" s="4">
        <v>2.9325513196480938E-3</v>
      </c>
      <c r="AV14" s="4">
        <v>8.357771260997067E-2</v>
      </c>
      <c r="AW14" s="4">
        <v>0.10117302052785923</v>
      </c>
      <c r="AX14" s="4">
        <v>2.9325513196480938E-3</v>
      </c>
      <c r="AY14" s="4">
        <v>1.4662756598240469E-3</v>
      </c>
      <c r="AZ14" s="4">
        <v>1.1730205278592375E-2</v>
      </c>
      <c r="BA14" s="4">
        <v>1.4662756598240469E-3</v>
      </c>
      <c r="BB14" s="4">
        <v>1.1730205278592375E-2</v>
      </c>
      <c r="BC14" s="4">
        <v>4.5454545454545456E-2</v>
      </c>
    </row>
    <row r="15" spans="1:55" ht="15" customHeight="1" x14ac:dyDescent="0.2">
      <c r="A15" s="31"/>
      <c r="B15" s="31"/>
      <c r="C15" s="35" t="s">
        <v>47</v>
      </c>
      <c r="D15" s="12" t="s">
        <v>35</v>
      </c>
      <c r="E15" s="36">
        <v>15622</v>
      </c>
      <c r="F15" s="22">
        <v>428</v>
      </c>
      <c r="G15" s="18">
        <f>AF15/E15</f>
        <v>2.6373063628216616E-2</v>
      </c>
      <c r="H15" s="12" t="s">
        <v>37</v>
      </c>
      <c r="I15" s="12" t="s">
        <v>48</v>
      </c>
      <c r="J15" s="27">
        <v>0</v>
      </c>
      <c r="K15" s="27">
        <v>0</v>
      </c>
      <c r="L15" s="27">
        <v>5</v>
      </c>
      <c r="M15" s="27">
        <v>89</v>
      </c>
      <c r="N15" s="27">
        <v>3</v>
      </c>
      <c r="O15" s="27">
        <v>0</v>
      </c>
      <c r="P15" s="27">
        <v>0</v>
      </c>
      <c r="Q15" s="27">
        <v>5</v>
      </c>
      <c r="R15" s="27">
        <v>3</v>
      </c>
      <c r="S15" s="27">
        <v>193</v>
      </c>
      <c r="T15" s="27">
        <v>0</v>
      </c>
      <c r="U15" s="27">
        <v>21</v>
      </c>
      <c r="V15" s="27">
        <v>0</v>
      </c>
      <c r="W15" s="27">
        <v>27</v>
      </c>
      <c r="X15" s="27">
        <v>5</v>
      </c>
      <c r="Y15" s="27">
        <v>16</v>
      </c>
      <c r="Z15" s="27">
        <v>29</v>
      </c>
      <c r="AA15" s="27">
        <v>1</v>
      </c>
      <c r="AB15" s="27">
        <v>0</v>
      </c>
      <c r="AC15" s="27">
        <v>6</v>
      </c>
      <c r="AD15" s="27">
        <v>3</v>
      </c>
      <c r="AE15" s="27">
        <v>6</v>
      </c>
      <c r="AF15" s="28">
        <v>412</v>
      </c>
      <c r="AG15" s="7">
        <v>0</v>
      </c>
      <c r="AH15" s="3">
        <v>0</v>
      </c>
      <c r="AI15" s="3">
        <v>1.2135922330097087E-2</v>
      </c>
      <c r="AJ15" s="3">
        <v>0.21601941747572814</v>
      </c>
      <c r="AK15" s="3">
        <v>7.2815533980582527E-3</v>
      </c>
      <c r="AL15" s="3">
        <v>0</v>
      </c>
      <c r="AM15" s="3">
        <v>0</v>
      </c>
      <c r="AN15" s="3">
        <v>1.2135922330097087E-2</v>
      </c>
      <c r="AO15" s="3">
        <v>7.2815533980582527E-3</v>
      </c>
      <c r="AP15" s="3">
        <v>0.46844660194174759</v>
      </c>
      <c r="AQ15" s="3">
        <v>0</v>
      </c>
      <c r="AR15" s="3">
        <v>5.0970873786407765E-2</v>
      </c>
      <c r="AS15" s="3">
        <v>0</v>
      </c>
      <c r="AT15" s="3">
        <v>6.553398058252427E-2</v>
      </c>
      <c r="AU15" s="3">
        <v>1.2135922330097087E-2</v>
      </c>
      <c r="AV15" s="3">
        <v>3.8834951456310676E-2</v>
      </c>
      <c r="AW15" s="3">
        <v>7.0388349514563103E-2</v>
      </c>
      <c r="AX15" s="3">
        <v>2.4271844660194173E-3</v>
      </c>
      <c r="AY15" s="3">
        <v>0</v>
      </c>
      <c r="AZ15" s="3">
        <v>1.4563106796116505E-2</v>
      </c>
      <c r="BA15" s="3">
        <v>7.2815533980582527E-3</v>
      </c>
      <c r="BB15" s="3">
        <v>1.4563106796116505E-2</v>
      </c>
      <c r="BC15" s="4">
        <v>4.5454545454545456E-2</v>
      </c>
    </row>
    <row r="16" spans="1:55" ht="15" customHeight="1" x14ac:dyDescent="0.2">
      <c r="A16" s="31"/>
      <c r="B16" s="31"/>
      <c r="C16" s="31"/>
      <c r="D16" s="13" t="s">
        <v>38</v>
      </c>
      <c r="E16" s="37"/>
      <c r="F16" s="23">
        <v>0</v>
      </c>
      <c r="G16" s="19">
        <f>AF16/E15</f>
        <v>0</v>
      </c>
      <c r="H16" s="13" t="s">
        <v>39</v>
      </c>
      <c r="I16" s="13" t="s">
        <v>39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8">
        <v>0</v>
      </c>
      <c r="AG16" s="8" t="e">
        <v>#NUM!</v>
      </c>
      <c r="AH16" s="5" t="e">
        <v>#NUM!</v>
      </c>
      <c r="AI16" s="5" t="e">
        <v>#NUM!</v>
      </c>
      <c r="AJ16" s="5" t="e">
        <v>#NUM!</v>
      </c>
      <c r="AK16" s="5" t="e">
        <v>#NUM!</v>
      </c>
      <c r="AL16" s="5" t="e">
        <v>#NUM!</v>
      </c>
      <c r="AM16" s="5" t="e">
        <v>#NUM!</v>
      </c>
      <c r="AN16" s="5" t="e">
        <v>#NUM!</v>
      </c>
      <c r="AO16" s="5" t="e">
        <v>#NUM!</v>
      </c>
      <c r="AP16" s="5" t="e">
        <v>#NUM!</v>
      </c>
      <c r="AQ16" s="5" t="e">
        <v>#NUM!</v>
      </c>
      <c r="AR16" s="5" t="e">
        <v>#NUM!</v>
      </c>
      <c r="AS16" s="5" t="e">
        <v>#NUM!</v>
      </c>
      <c r="AT16" s="5" t="e">
        <v>#NUM!</v>
      </c>
      <c r="AU16" s="5" t="e">
        <v>#NUM!</v>
      </c>
      <c r="AV16" s="5" t="e">
        <v>#NUM!</v>
      </c>
      <c r="AW16" s="5" t="e">
        <v>#NUM!</v>
      </c>
      <c r="AX16" s="5" t="e">
        <v>#NUM!</v>
      </c>
      <c r="AY16" s="5" t="e">
        <v>#NUM!</v>
      </c>
      <c r="AZ16" s="5" t="e">
        <v>#NUM!</v>
      </c>
      <c r="BA16" s="5" t="e">
        <v>#NUM!</v>
      </c>
      <c r="BB16" s="5" t="e">
        <v>#NUM!</v>
      </c>
      <c r="BC16" s="4" t="e">
        <v>#NUM!</v>
      </c>
    </row>
    <row r="17" spans="1:55" ht="15" customHeight="1" x14ac:dyDescent="0.2">
      <c r="A17" s="31"/>
      <c r="B17" s="31"/>
      <c r="C17" s="31"/>
      <c r="D17" s="12" t="s">
        <v>40</v>
      </c>
      <c r="E17" s="38"/>
      <c r="F17" s="22">
        <v>627</v>
      </c>
      <c r="G17" s="18">
        <f>AF17/E15</f>
        <v>3.7639226731532457E-2</v>
      </c>
      <c r="H17" s="12" t="s">
        <v>49</v>
      </c>
      <c r="I17" s="12" t="s">
        <v>39</v>
      </c>
      <c r="J17" s="27">
        <v>3</v>
      </c>
      <c r="K17" s="27">
        <v>2</v>
      </c>
      <c r="L17" s="27">
        <v>4</v>
      </c>
      <c r="M17" s="27">
        <v>129</v>
      </c>
      <c r="N17" s="27">
        <v>3</v>
      </c>
      <c r="O17" s="27">
        <v>0</v>
      </c>
      <c r="P17" s="27">
        <v>3</v>
      </c>
      <c r="Q17" s="27">
        <v>1</v>
      </c>
      <c r="R17" s="27">
        <v>2</v>
      </c>
      <c r="S17" s="27">
        <v>256</v>
      </c>
      <c r="T17" s="27">
        <v>6</v>
      </c>
      <c r="U17" s="27">
        <v>15</v>
      </c>
      <c r="V17" s="27">
        <v>14</v>
      </c>
      <c r="W17" s="27">
        <v>63</v>
      </c>
      <c r="X17" s="27">
        <v>23</v>
      </c>
      <c r="Y17" s="27">
        <v>15</v>
      </c>
      <c r="Z17" s="27">
        <v>13</v>
      </c>
      <c r="AA17" s="27">
        <v>0</v>
      </c>
      <c r="AB17" s="27">
        <v>10</v>
      </c>
      <c r="AC17" s="27">
        <v>24</v>
      </c>
      <c r="AD17" s="27">
        <v>0</v>
      </c>
      <c r="AE17" s="27">
        <v>2</v>
      </c>
      <c r="AF17" s="28">
        <v>588</v>
      </c>
      <c r="AG17" s="7">
        <v>5.1020408163265302E-3</v>
      </c>
      <c r="AH17" s="3">
        <v>3.4013605442176869E-3</v>
      </c>
      <c r="AI17" s="3">
        <v>6.8027210884353739E-3</v>
      </c>
      <c r="AJ17" s="3">
        <v>0.21938775510204081</v>
      </c>
      <c r="AK17" s="3">
        <v>5.1020408163265302E-3</v>
      </c>
      <c r="AL17" s="3">
        <v>0</v>
      </c>
      <c r="AM17" s="3">
        <v>5.1020408163265302E-3</v>
      </c>
      <c r="AN17" s="3">
        <v>1.7006802721088435E-3</v>
      </c>
      <c r="AO17" s="3">
        <v>3.4013605442176869E-3</v>
      </c>
      <c r="AP17" s="3">
        <v>0.43537414965986393</v>
      </c>
      <c r="AQ17" s="3">
        <v>1.020408163265306E-2</v>
      </c>
      <c r="AR17" s="3">
        <v>2.5510204081632654E-2</v>
      </c>
      <c r="AS17" s="3">
        <v>2.3809523809523808E-2</v>
      </c>
      <c r="AT17" s="3">
        <v>0.10714285714285714</v>
      </c>
      <c r="AU17" s="3">
        <v>3.9115646258503403E-2</v>
      </c>
      <c r="AV17" s="3">
        <v>2.5510204081632654E-2</v>
      </c>
      <c r="AW17" s="3">
        <v>2.2108843537414966E-2</v>
      </c>
      <c r="AX17" s="3">
        <v>0</v>
      </c>
      <c r="AY17" s="3">
        <v>1.7006802721088437E-2</v>
      </c>
      <c r="AZ17" s="3">
        <v>4.0816326530612242E-2</v>
      </c>
      <c r="BA17" s="3">
        <v>0</v>
      </c>
      <c r="BB17" s="3">
        <v>3.4013605442176869E-3</v>
      </c>
      <c r="BC17" s="4">
        <v>4.5454545454545456E-2</v>
      </c>
    </row>
    <row r="18" spans="1:55" ht="15" customHeight="1" x14ac:dyDescent="0.2">
      <c r="A18" s="31"/>
      <c r="B18" s="31"/>
      <c r="C18" s="31"/>
      <c r="D18" s="14" t="s">
        <v>29</v>
      </c>
      <c r="E18" s="24"/>
      <c r="F18" s="14"/>
      <c r="G18" s="20"/>
      <c r="H18" s="14"/>
      <c r="I18" s="14"/>
      <c r="J18" s="28">
        <v>3</v>
      </c>
      <c r="K18" s="28">
        <v>2</v>
      </c>
      <c r="L18" s="28">
        <v>9</v>
      </c>
      <c r="M18" s="28">
        <v>218</v>
      </c>
      <c r="N18" s="28">
        <v>6</v>
      </c>
      <c r="O18" s="28">
        <v>0</v>
      </c>
      <c r="P18" s="28">
        <v>3</v>
      </c>
      <c r="Q18" s="28">
        <v>6</v>
      </c>
      <c r="R18" s="28">
        <v>5</v>
      </c>
      <c r="S18" s="28">
        <v>449</v>
      </c>
      <c r="T18" s="28">
        <v>6</v>
      </c>
      <c r="U18" s="28">
        <v>36</v>
      </c>
      <c r="V18" s="28">
        <v>14</v>
      </c>
      <c r="W18" s="28">
        <v>90</v>
      </c>
      <c r="X18" s="28">
        <v>28</v>
      </c>
      <c r="Y18" s="28">
        <v>31</v>
      </c>
      <c r="Z18" s="28">
        <v>42</v>
      </c>
      <c r="AA18" s="28">
        <v>1</v>
      </c>
      <c r="AB18" s="28">
        <v>10</v>
      </c>
      <c r="AC18" s="28">
        <v>30</v>
      </c>
      <c r="AD18" s="28">
        <v>3</v>
      </c>
      <c r="AE18" s="28">
        <v>8</v>
      </c>
      <c r="AF18" s="28">
        <v>1000</v>
      </c>
      <c r="AG18" s="9">
        <v>3.0000000000000001E-3</v>
      </c>
      <c r="AH18" s="4">
        <v>2E-3</v>
      </c>
      <c r="AI18" s="4">
        <v>8.9999999999999993E-3</v>
      </c>
      <c r="AJ18" s="4">
        <v>0.218</v>
      </c>
      <c r="AK18" s="4">
        <v>6.0000000000000001E-3</v>
      </c>
      <c r="AL18" s="4">
        <v>0</v>
      </c>
      <c r="AM18" s="4">
        <v>3.0000000000000001E-3</v>
      </c>
      <c r="AN18" s="4">
        <v>6.0000000000000001E-3</v>
      </c>
      <c r="AO18" s="4">
        <v>5.0000000000000001E-3</v>
      </c>
      <c r="AP18" s="4">
        <v>0.44900000000000001</v>
      </c>
      <c r="AQ18" s="4">
        <v>6.0000000000000001E-3</v>
      </c>
      <c r="AR18" s="4">
        <v>3.5999999999999997E-2</v>
      </c>
      <c r="AS18" s="4">
        <v>1.4E-2</v>
      </c>
      <c r="AT18" s="4">
        <v>0.09</v>
      </c>
      <c r="AU18" s="4">
        <v>2.8000000000000001E-2</v>
      </c>
      <c r="AV18" s="4">
        <v>3.1E-2</v>
      </c>
      <c r="AW18" s="4">
        <v>4.2000000000000003E-2</v>
      </c>
      <c r="AX18" s="4">
        <v>1E-3</v>
      </c>
      <c r="AY18" s="4">
        <v>0.01</v>
      </c>
      <c r="AZ18" s="4">
        <v>0.03</v>
      </c>
      <c r="BA18" s="4">
        <v>3.0000000000000001E-3</v>
      </c>
      <c r="BB18" s="4">
        <v>8.0000000000000002E-3</v>
      </c>
      <c r="BC18" s="4">
        <v>4.5454545454545456E-2</v>
      </c>
    </row>
    <row r="19" spans="1:55" ht="15" customHeight="1" x14ac:dyDescent="0.2">
      <c r="A19" s="31"/>
      <c r="B19" s="31"/>
      <c r="C19" s="35" t="s">
        <v>50</v>
      </c>
      <c r="D19" s="12" t="s">
        <v>35</v>
      </c>
      <c r="E19" s="36">
        <v>3959</v>
      </c>
      <c r="F19" s="22">
        <v>131</v>
      </c>
      <c r="G19" s="18">
        <f>AF19/E19</f>
        <v>3.2583985855013896E-2</v>
      </c>
      <c r="H19" s="12" t="s">
        <v>33</v>
      </c>
      <c r="I19" s="12" t="s">
        <v>33</v>
      </c>
      <c r="J19" s="27">
        <v>0</v>
      </c>
      <c r="K19" s="27">
        <v>0</v>
      </c>
      <c r="L19" s="27">
        <v>2</v>
      </c>
      <c r="M19" s="27">
        <v>18</v>
      </c>
      <c r="N19" s="27">
        <v>3</v>
      </c>
      <c r="O19" s="27">
        <v>0</v>
      </c>
      <c r="P19" s="27">
        <v>0</v>
      </c>
      <c r="Q19" s="27">
        <v>0</v>
      </c>
      <c r="R19" s="27">
        <v>0</v>
      </c>
      <c r="S19" s="27">
        <v>90</v>
      </c>
      <c r="T19" s="27">
        <v>0</v>
      </c>
      <c r="U19" s="27">
        <v>2</v>
      </c>
      <c r="V19" s="27">
        <v>0</v>
      </c>
      <c r="W19" s="27">
        <v>1</v>
      </c>
      <c r="X19" s="27">
        <v>0</v>
      </c>
      <c r="Y19" s="27">
        <v>1</v>
      </c>
      <c r="Z19" s="27">
        <v>7</v>
      </c>
      <c r="AA19" s="27">
        <v>3</v>
      </c>
      <c r="AB19" s="27">
        <v>0</v>
      </c>
      <c r="AC19" s="27">
        <v>1</v>
      </c>
      <c r="AD19" s="27">
        <v>1</v>
      </c>
      <c r="AE19" s="27">
        <v>0</v>
      </c>
      <c r="AF19" s="28">
        <v>129</v>
      </c>
      <c r="AG19" s="7">
        <v>0</v>
      </c>
      <c r="AH19" s="3">
        <v>0</v>
      </c>
      <c r="AI19" s="3">
        <v>1.5503875968992248E-2</v>
      </c>
      <c r="AJ19" s="3">
        <v>0.13953488372093023</v>
      </c>
      <c r="AK19" s="3">
        <v>2.3255813953488372E-2</v>
      </c>
      <c r="AL19" s="3">
        <v>0</v>
      </c>
      <c r="AM19" s="3">
        <v>0</v>
      </c>
      <c r="AN19" s="3">
        <v>0</v>
      </c>
      <c r="AO19" s="3">
        <v>0</v>
      </c>
      <c r="AP19" s="3">
        <v>0.69767441860465118</v>
      </c>
      <c r="AQ19" s="3">
        <v>0</v>
      </c>
      <c r="AR19" s="3">
        <v>1.5503875968992248E-2</v>
      </c>
      <c r="AS19" s="3">
        <v>0</v>
      </c>
      <c r="AT19" s="3">
        <v>7.7519379844961239E-3</v>
      </c>
      <c r="AU19" s="3">
        <v>0</v>
      </c>
      <c r="AV19" s="3">
        <v>7.7519379844961239E-3</v>
      </c>
      <c r="AW19" s="3">
        <v>5.4263565891472867E-2</v>
      </c>
      <c r="AX19" s="3">
        <v>2.3255813953488372E-2</v>
      </c>
      <c r="AY19" s="3">
        <v>0</v>
      </c>
      <c r="AZ19" s="3">
        <v>7.7519379844961239E-3</v>
      </c>
      <c r="BA19" s="3">
        <v>7.7519379844961239E-3</v>
      </c>
      <c r="BB19" s="3">
        <v>0</v>
      </c>
      <c r="BC19" s="4">
        <v>4.5454545454545456E-2</v>
      </c>
    </row>
    <row r="20" spans="1:55" ht="15" customHeight="1" x14ac:dyDescent="0.2">
      <c r="A20" s="31"/>
      <c r="B20" s="31"/>
      <c r="C20" s="31"/>
      <c r="D20" s="13" t="s">
        <v>38</v>
      </c>
      <c r="E20" s="37"/>
      <c r="F20" s="23">
        <v>0</v>
      </c>
      <c r="G20" s="19">
        <f>AF20/E19</f>
        <v>0</v>
      </c>
      <c r="H20" s="13" t="s">
        <v>39</v>
      </c>
      <c r="I20" s="13" t="s">
        <v>39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8">
        <v>0</v>
      </c>
      <c r="AG20" s="8" t="e">
        <v>#NUM!</v>
      </c>
      <c r="AH20" s="5" t="e">
        <v>#NUM!</v>
      </c>
      <c r="AI20" s="5" t="e">
        <v>#NUM!</v>
      </c>
      <c r="AJ20" s="5" t="e">
        <v>#NUM!</v>
      </c>
      <c r="AK20" s="5" t="e">
        <v>#NUM!</v>
      </c>
      <c r="AL20" s="5" t="e">
        <v>#NUM!</v>
      </c>
      <c r="AM20" s="5" t="e">
        <v>#NUM!</v>
      </c>
      <c r="AN20" s="5" t="e">
        <v>#NUM!</v>
      </c>
      <c r="AO20" s="5" t="e">
        <v>#NUM!</v>
      </c>
      <c r="AP20" s="5" t="e">
        <v>#NUM!</v>
      </c>
      <c r="AQ20" s="5" t="e">
        <v>#NUM!</v>
      </c>
      <c r="AR20" s="5" t="e">
        <v>#NUM!</v>
      </c>
      <c r="AS20" s="5" t="e">
        <v>#NUM!</v>
      </c>
      <c r="AT20" s="5" t="e">
        <v>#NUM!</v>
      </c>
      <c r="AU20" s="5" t="e">
        <v>#NUM!</v>
      </c>
      <c r="AV20" s="5" t="e">
        <v>#NUM!</v>
      </c>
      <c r="AW20" s="5" t="e">
        <v>#NUM!</v>
      </c>
      <c r="AX20" s="5" t="e">
        <v>#NUM!</v>
      </c>
      <c r="AY20" s="5" t="e">
        <v>#NUM!</v>
      </c>
      <c r="AZ20" s="5" t="e">
        <v>#NUM!</v>
      </c>
      <c r="BA20" s="5" t="e">
        <v>#NUM!</v>
      </c>
      <c r="BB20" s="5" t="e">
        <v>#NUM!</v>
      </c>
      <c r="BC20" s="4" t="e">
        <v>#NUM!</v>
      </c>
    </row>
    <row r="21" spans="1:55" ht="15" customHeight="1" x14ac:dyDescent="0.2">
      <c r="A21" s="31"/>
      <c r="B21" s="31"/>
      <c r="C21" s="31"/>
      <c r="D21" s="12" t="s">
        <v>40</v>
      </c>
      <c r="E21" s="38"/>
      <c r="F21" s="22">
        <v>335</v>
      </c>
      <c r="G21" s="18">
        <f>AF21/E19</f>
        <v>8.1838848193988387E-2</v>
      </c>
      <c r="H21" s="12" t="s">
        <v>51</v>
      </c>
      <c r="I21" s="12" t="s">
        <v>39</v>
      </c>
      <c r="J21" s="27">
        <v>2</v>
      </c>
      <c r="K21" s="27">
        <v>0</v>
      </c>
      <c r="L21" s="27">
        <v>3</v>
      </c>
      <c r="M21" s="27">
        <v>80</v>
      </c>
      <c r="N21" s="27">
        <v>1</v>
      </c>
      <c r="O21" s="27">
        <v>11</v>
      </c>
      <c r="P21" s="27">
        <v>0</v>
      </c>
      <c r="Q21" s="27">
        <v>0</v>
      </c>
      <c r="R21" s="27">
        <v>0</v>
      </c>
      <c r="S21" s="27">
        <v>140</v>
      </c>
      <c r="T21" s="27">
        <v>11</v>
      </c>
      <c r="U21" s="27">
        <v>4</v>
      </c>
      <c r="V21" s="27">
        <v>5</v>
      </c>
      <c r="W21" s="27">
        <v>14</v>
      </c>
      <c r="X21" s="27">
        <v>0</v>
      </c>
      <c r="Y21" s="27">
        <v>1</v>
      </c>
      <c r="Z21" s="27">
        <v>25</v>
      </c>
      <c r="AA21" s="27">
        <v>12</v>
      </c>
      <c r="AB21" s="27">
        <v>1</v>
      </c>
      <c r="AC21" s="27">
        <v>11</v>
      </c>
      <c r="AD21" s="27">
        <v>2</v>
      </c>
      <c r="AE21" s="27">
        <v>1</v>
      </c>
      <c r="AF21" s="28">
        <v>324</v>
      </c>
      <c r="AG21" s="7">
        <v>6.1728395061728392E-3</v>
      </c>
      <c r="AH21" s="3">
        <v>0</v>
      </c>
      <c r="AI21" s="3">
        <v>9.2592592592592587E-3</v>
      </c>
      <c r="AJ21" s="3">
        <v>0.24691358024691357</v>
      </c>
      <c r="AK21" s="3">
        <v>3.0864197530864196E-3</v>
      </c>
      <c r="AL21" s="3">
        <v>3.3950617283950615E-2</v>
      </c>
      <c r="AM21" s="3">
        <v>0</v>
      </c>
      <c r="AN21" s="3">
        <v>0</v>
      </c>
      <c r="AO21" s="3">
        <v>0</v>
      </c>
      <c r="AP21" s="3">
        <v>0.43209876543209874</v>
      </c>
      <c r="AQ21" s="3">
        <v>3.3950617283950615E-2</v>
      </c>
      <c r="AR21" s="3">
        <v>1.2345679012345678E-2</v>
      </c>
      <c r="AS21" s="3">
        <v>1.5432098765432098E-2</v>
      </c>
      <c r="AT21" s="3">
        <v>4.3209876543209874E-2</v>
      </c>
      <c r="AU21" s="3">
        <v>0</v>
      </c>
      <c r="AV21" s="3">
        <v>3.0864197530864196E-3</v>
      </c>
      <c r="AW21" s="3">
        <v>7.716049382716049E-2</v>
      </c>
      <c r="AX21" s="3">
        <v>3.7037037037037035E-2</v>
      </c>
      <c r="AY21" s="3">
        <v>3.0864197530864196E-3</v>
      </c>
      <c r="AZ21" s="3">
        <v>3.3950617283950615E-2</v>
      </c>
      <c r="BA21" s="3">
        <v>6.1728395061728392E-3</v>
      </c>
      <c r="BB21" s="3">
        <v>3.0864197530864196E-3</v>
      </c>
      <c r="BC21" s="4">
        <v>4.5454545454545456E-2</v>
      </c>
    </row>
    <row r="22" spans="1:55" ht="15" customHeight="1" x14ac:dyDescent="0.2">
      <c r="A22" s="31"/>
      <c r="B22" s="31"/>
      <c r="C22" s="31"/>
      <c r="D22" s="14" t="s">
        <v>29</v>
      </c>
      <c r="E22" s="24"/>
      <c r="F22" s="14"/>
      <c r="G22" s="20"/>
      <c r="H22" s="14"/>
      <c r="I22" s="14"/>
      <c r="J22" s="28">
        <v>2</v>
      </c>
      <c r="K22" s="28">
        <v>0</v>
      </c>
      <c r="L22" s="28">
        <v>5</v>
      </c>
      <c r="M22" s="28">
        <v>98</v>
      </c>
      <c r="N22" s="28">
        <v>4</v>
      </c>
      <c r="O22" s="28">
        <v>11</v>
      </c>
      <c r="P22" s="28">
        <v>0</v>
      </c>
      <c r="Q22" s="28">
        <v>0</v>
      </c>
      <c r="R22" s="28">
        <v>0</v>
      </c>
      <c r="S22" s="28">
        <v>230</v>
      </c>
      <c r="T22" s="28">
        <v>11</v>
      </c>
      <c r="U22" s="28">
        <v>6</v>
      </c>
      <c r="V22" s="28">
        <v>5</v>
      </c>
      <c r="W22" s="28">
        <v>15</v>
      </c>
      <c r="X22" s="28">
        <v>0</v>
      </c>
      <c r="Y22" s="28">
        <v>2</v>
      </c>
      <c r="Z22" s="28">
        <v>32</v>
      </c>
      <c r="AA22" s="28">
        <v>15</v>
      </c>
      <c r="AB22" s="28">
        <v>1</v>
      </c>
      <c r="AC22" s="28">
        <v>12</v>
      </c>
      <c r="AD22" s="28">
        <v>3</v>
      </c>
      <c r="AE22" s="28">
        <v>1</v>
      </c>
      <c r="AF22" s="28">
        <v>453</v>
      </c>
      <c r="AG22" s="9">
        <v>4.4150110375275938E-3</v>
      </c>
      <c r="AH22" s="4">
        <v>0</v>
      </c>
      <c r="AI22" s="4">
        <v>1.1037527593818985E-2</v>
      </c>
      <c r="AJ22" s="4">
        <v>0.21633554083885209</v>
      </c>
      <c r="AK22" s="4">
        <v>8.8300220750551876E-3</v>
      </c>
      <c r="AL22" s="4">
        <v>2.4282560706401765E-2</v>
      </c>
      <c r="AM22" s="4">
        <v>0</v>
      </c>
      <c r="AN22" s="4">
        <v>0</v>
      </c>
      <c r="AO22" s="4">
        <v>0</v>
      </c>
      <c r="AP22" s="4">
        <v>0.50772626931567333</v>
      </c>
      <c r="AQ22" s="4">
        <v>2.4282560706401765E-2</v>
      </c>
      <c r="AR22" s="4">
        <v>1.3245033112582781E-2</v>
      </c>
      <c r="AS22" s="4">
        <v>1.1037527593818985E-2</v>
      </c>
      <c r="AT22" s="4">
        <v>3.3112582781456956E-2</v>
      </c>
      <c r="AU22" s="4">
        <v>0</v>
      </c>
      <c r="AV22" s="4">
        <v>4.4150110375275938E-3</v>
      </c>
      <c r="AW22" s="4">
        <v>7.0640176600441501E-2</v>
      </c>
      <c r="AX22" s="4">
        <v>3.3112582781456956E-2</v>
      </c>
      <c r="AY22" s="4">
        <v>2.2075055187637969E-3</v>
      </c>
      <c r="AZ22" s="4">
        <v>2.6490066225165563E-2</v>
      </c>
      <c r="BA22" s="4">
        <v>6.6225165562913907E-3</v>
      </c>
      <c r="BB22" s="4">
        <v>2.2075055187637969E-3</v>
      </c>
      <c r="BC22" s="4">
        <v>4.5454545454545456E-2</v>
      </c>
    </row>
    <row r="23" spans="1:55" ht="15" customHeight="1" x14ac:dyDescent="0.2">
      <c r="A23" s="31"/>
      <c r="B23" s="31"/>
      <c r="C23" s="35" t="s">
        <v>52</v>
      </c>
      <c r="D23" s="12" t="s">
        <v>35</v>
      </c>
      <c r="E23" s="36">
        <v>16939</v>
      </c>
      <c r="F23" s="22">
        <v>1197</v>
      </c>
      <c r="G23" s="18">
        <f>AF23/E23</f>
        <v>6.936655056378771E-2</v>
      </c>
      <c r="H23" s="12" t="s">
        <v>53</v>
      </c>
      <c r="I23" s="12" t="s">
        <v>36</v>
      </c>
      <c r="J23" s="27">
        <v>0</v>
      </c>
      <c r="K23" s="27">
        <v>0</v>
      </c>
      <c r="L23" s="27">
        <v>9</v>
      </c>
      <c r="M23" s="27">
        <v>233</v>
      </c>
      <c r="N23" s="27">
        <v>2</v>
      </c>
      <c r="O23" s="27">
        <v>0</v>
      </c>
      <c r="P23" s="27">
        <v>0</v>
      </c>
      <c r="Q23" s="27">
        <v>6</v>
      </c>
      <c r="R23" s="27">
        <v>8</v>
      </c>
      <c r="S23" s="27">
        <v>410</v>
      </c>
      <c r="T23" s="27">
        <v>2</v>
      </c>
      <c r="U23" s="27">
        <v>234</v>
      </c>
      <c r="V23" s="27">
        <v>0</v>
      </c>
      <c r="W23" s="27">
        <v>121</v>
      </c>
      <c r="X23" s="27">
        <v>0</v>
      </c>
      <c r="Y23" s="27">
        <v>55</v>
      </c>
      <c r="Z23" s="27">
        <v>67</v>
      </c>
      <c r="AA23" s="27">
        <v>6</v>
      </c>
      <c r="AB23" s="27">
        <v>0</v>
      </c>
      <c r="AC23" s="27">
        <v>5</v>
      </c>
      <c r="AD23" s="27">
        <v>2</v>
      </c>
      <c r="AE23" s="27">
        <v>15</v>
      </c>
      <c r="AF23" s="28">
        <v>1175</v>
      </c>
      <c r="AG23" s="7">
        <v>0</v>
      </c>
      <c r="AH23" s="3">
        <v>0</v>
      </c>
      <c r="AI23" s="3">
        <v>7.659574468085106E-3</v>
      </c>
      <c r="AJ23" s="3">
        <v>0.19829787234042554</v>
      </c>
      <c r="AK23" s="3">
        <v>1.7021276595744681E-3</v>
      </c>
      <c r="AL23" s="3">
        <v>0</v>
      </c>
      <c r="AM23" s="3">
        <v>0</v>
      </c>
      <c r="AN23" s="3">
        <v>5.106382978723404E-3</v>
      </c>
      <c r="AO23" s="3">
        <v>6.8085106382978723E-3</v>
      </c>
      <c r="AP23" s="3">
        <v>0.34893617021276596</v>
      </c>
      <c r="AQ23" s="3">
        <v>1.7021276595744681E-3</v>
      </c>
      <c r="AR23" s="3">
        <v>0.19914893617021276</v>
      </c>
      <c r="AS23" s="3">
        <v>0</v>
      </c>
      <c r="AT23" s="3">
        <v>0.10297872340425532</v>
      </c>
      <c r="AU23" s="3">
        <v>0</v>
      </c>
      <c r="AV23" s="3">
        <v>4.6808510638297871E-2</v>
      </c>
      <c r="AW23" s="3">
        <v>5.7021276595744678E-2</v>
      </c>
      <c r="AX23" s="3">
        <v>5.106382978723404E-3</v>
      </c>
      <c r="AY23" s="3">
        <v>0</v>
      </c>
      <c r="AZ23" s="3">
        <v>4.2553191489361703E-3</v>
      </c>
      <c r="BA23" s="3">
        <v>1.7021276595744681E-3</v>
      </c>
      <c r="BB23" s="3">
        <v>1.276595744680851E-2</v>
      </c>
      <c r="BC23" s="4">
        <v>4.5454545454545456E-2</v>
      </c>
    </row>
    <row r="24" spans="1:55" ht="15" customHeight="1" x14ac:dyDescent="0.2">
      <c r="A24" s="31"/>
      <c r="B24" s="31"/>
      <c r="C24" s="31"/>
      <c r="D24" s="13" t="s">
        <v>38</v>
      </c>
      <c r="E24" s="37"/>
      <c r="F24" s="23">
        <v>0</v>
      </c>
      <c r="G24" s="19">
        <f>AF24/E23</f>
        <v>0</v>
      </c>
      <c r="H24" s="13" t="s">
        <v>39</v>
      </c>
      <c r="I24" s="13" t="s">
        <v>39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8">
        <v>0</v>
      </c>
      <c r="AG24" s="8" t="e">
        <v>#NUM!</v>
      </c>
      <c r="AH24" s="5" t="e">
        <v>#NUM!</v>
      </c>
      <c r="AI24" s="5" t="e">
        <v>#NUM!</v>
      </c>
      <c r="AJ24" s="5" t="e">
        <v>#NUM!</v>
      </c>
      <c r="AK24" s="5" t="e">
        <v>#NUM!</v>
      </c>
      <c r="AL24" s="5" t="e">
        <v>#NUM!</v>
      </c>
      <c r="AM24" s="5" t="e">
        <v>#NUM!</v>
      </c>
      <c r="AN24" s="5" t="e">
        <v>#NUM!</v>
      </c>
      <c r="AO24" s="5" t="e">
        <v>#NUM!</v>
      </c>
      <c r="AP24" s="5" t="e">
        <v>#NUM!</v>
      </c>
      <c r="AQ24" s="5" t="e">
        <v>#NUM!</v>
      </c>
      <c r="AR24" s="5" t="e">
        <v>#NUM!</v>
      </c>
      <c r="AS24" s="5" t="e">
        <v>#NUM!</v>
      </c>
      <c r="AT24" s="5" t="e">
        <v>#NUM!</v>
      </c>
      <c r="AU24" s="5" t="e">
        <v>#NUM!</v>
      </c>
      <c r="AV24" s="5" t="e">
        <v>#NUM!</v>
      </c>
      <c r="AW24" s="5" t="e">
        <v>#NUM!</v>
      </c>
      <c r="AX24" s="5" t="e">
        <v>#NUM!</v>
      </c>
      <c r="AY24" s="5" t="e">
        <v>#NUM!</v>
      </c>
      <c r="AZ24" s="5" t="e">
        <v>#NUM!</v>
      </c>
      <c r="BA24" s="5" t="e">
        <v>#NUM!</v>
      </c>
      <c r="BB24" s="5" t="e">
        <v>#NUM!</v>
      </c>
      <c r="BC24" s="4" t="e">
        <v>#NUM!</v>
      </c>
    </row>
    <row r="25" spans="1:55" ht="15" customHeight="1" x14ac:dyDescent="0.2">
      <c r="A25" s="31"/>
      <c r="B25" s="31"/>
      <c r="C25" s="31"/>
      <c r="D25" s="12" t="s">
        <v>40</v>
      </c>
      <c r="E25" s="38"/>
      <c r="F25" s="22">
        <v>2021</v>
      </c>
      <c r="G25" s="18">
        <f>AF25/E23</f>
        <v>0.11718519393116476</v>
      </c>
      <c r="H25" s="12" t="s">
        <v>54</v>
      </c>
      <c r="I25" s="12" t="s">
        <v>39</v>
      </c>
      <c r="J25" s="27">
        <v>15</v>
      </c>
      <c r="K25" s="27">
        <v>1</v>
      </c>
      <c r="L25" s="27">
        <v>40</v>
      </c>
      <c r="M25" s="27">
        <v>470</v>
      </c>
      <c r="N25" s="27">
        <v>7</v>
      </c>
      <c r="O25" s="27">
        <v>0</v>
      </c>
      <c r="P25" s="27">
        <v>0</v>
      </c>
      <c r="Q25" s="27">
        <v>1</v>
      </c>
      <c r="R25" s="27">
        <v>6</v>
      </c>
      <c r="S25" s="27">
        <v>683</v>
      </c>
      <c r="T25" s="27">
        <v>27</v>
      </c>
      <c r="U25" s="27">
        <v>308</v>
      </c>
      <c r="V25" s="27">
        <v>19</v>
      </c>
      <c r="W25" s="27">
        <v>206</v>
      </c>
      <c r="X25" s="27">
        <v>2</v>
      </c>
      <c r="Y25" s="27">
        <v>93</v>
      </c>
      <c r="Z25" s="27">
        <v>64</v>
      </c>
      <c r="AA25" s="27">
        <v>2</v>
      </c>
      <c r="AB25" s="27">
        <v>9</v>
      </c>
      <c r="AC25" s="27">
        <v>17</v>
      </c>
      <c r="AD25" s="27">
        <v>5</v>
      </c>
      <c r="AE25" s="27">
        <v>10</v>
      </c>
      <c r="AF25" s="28">
        <v>1985</v>
      </c>
      <c r="AG25" s="7">
        <v>7.556675062972292E-3</v>
      </c>
      <c r="AH25" s="3">
        <v>5.0377833753148613E-4</v>
      </c>
      <c r="AI25" s="3">
        <v>2.0151133501259445E-2</v>
      </c>
      <c r="AJ25" s="3">
        <v>0.23677581863979849</v>
      </c>
      <c r="AK25" s="3">
        <v>3.5264483627204029E-3</v>
      </c>
      <c r="AL25" s="3">
        <v>0</v>
      </c>
      <c r="AM25" s="3">
        <v>0</v>
      </c>
      <c r="AN25" s="3">
        <v>5.0377833753148613E-4</v>
      </c>
      <c r="AO25" s="3">
        <v>3.0226700251889168E-3</v>
      </c>
      <c r="AP25" s="3">
        <v>0.34408060453400502</v>
      </c>
      <c r="AQ25" s="3">
        <v>1.3602015113350126E-2</v>
      </c>
      <c r="AR25" s="3">
        <v>0.15516372795969774</v>
      </c>
      <c r="AS25" s="3">
        <v>9.5717884130982374E-3</v>
      </c>
      <c r="AT25" s="3">
        <v>0.10377833753148615</v>
      </c>
      <c r="AU25" s="3">
        <v>1.0075566750629723E-3</v>
      </c>
      <c r="AV25" s="3">
        <v>4.6851385390428213E-2</v>
      </c>
      <c r="AW25" s="3">
        <v>3.2241813602015112E-2</v>
      </c>
      <c r="AX25" s="3">
        <v>1.0075566750629723E-3</v>
      </c>
      <c r="AY25" s="3">
        <v>4.5340050377833752E-3</v>
      </c>
      <c r="AZ25" s="3">
        <v>8.5642317380352651E-3</v>
      </c>
      <c r="BA25" s="3">
        <v>2.5188916876574307E-3</v>
      </c>
      <c r="BB25" s="3">
        <v>5.0377833753148613E-3</v>
      </c>
      <c r="BC25" s="4">
        <v>4.5454545454545456E-2</v>
      </c>
    </row>
    <row r="26" spans="1:55" ht="15" customHeight="1" x14ac:dyDescent="0.2">
      <c r="A26" s="31"/>
      <c r="B26" s="31"/>
      <c r="C26" s="31"/>
      <c r="D26" s="14" t="s">
        <v>29</v>
      </c>
      <c r="E26" s="24"/>
      <c r="F26" s="14"/>
      <c r="G26" s="20"/>
      <c r="H26" s="14"/>
      <c r="I26" s="14"/>
      <c r="J26" s="28">
        <v>15</v>
      </c>
      <c r="K26" s="28">
        <v>1</v>
      </c>
      <c r="L26" s="28">
        <v>49</v>
      </c>
      <c r="M26" s="28">
        <v>703</v>
      </c>
      <c r="N26" s="28">
        <v>9</v>
      </c>
      <c r="O26" s="28">
        <v>0</v>
      </c>
      <c r="P26" s="28">
        <v>0</v>
      </c>
      <c r="Q26" s="28">
        <v>7</v>
      </c>
      <c r="R26" s="28">
        <v>14</v>
      </c>
      <c r="S26" s="28">
        <v>1093</v>
      </c>
      <c r="T26" s="28">
        <v>29</v>
      </c>
      <c r="U26" s="28">
        <v>542</v>
      </c>
      <c r="V26" s="28">
        <v>19</v>
      </c>
      <c r="W26" s="28">
        <v>327</v>
      </c>
      <c r="X26" s="28">
        <v>2</v>
      </c>
      <c r="Y26" s="28">
        <v>148</v>
      </c>
      <c r="Z26" s="28">
        <v>131</v>
      </c>
      <c r="AA26" s="28">
        <v>8</v>
      </c>
      <c r="AB26" s="28">
        <v>9</v>
      </c>
      <c r="AC26" s="28">
        <v>22</v>
      </c>
      <c r="AD26" s="28">
        <v>7</v>
      </c>
      <c r="AE26" s="28">
        <v>25</v>
      </c>
      <c r="AF26" s="28">
        <v>3160</v>
      </c>
      <c r="AG26" s="9">
        <v>4.7468354430379748E-3</v>
      </c>
      <c r="AH26" s="4">
        <v>3.1645569620253165E-4</v>
      </c>
      <c r="AI26" s="4">
        <v>1.550632911392405E-2</v>
      </c>
      <c r="AJ26" s="4">
        <v>0.22246835443037974</v>
      </c>
      <c r="AK26" s="4">
        <v>2.8481012658227848E-3</v>
      </c>
      <c r="AL26" s="4">
        <v>0</v>
      </c>
      <c r="AM26" s="4">
        <v>0</v>
      </c>
      <c r="AN26" s="4">
        <v>2.2151898734177216E-3</v>
      </c>
      <c r="AO26" s="4">
        <v>4.4303797468354432E-3</v>
      </c>
      <c r="AP26" s="4">
        <v>0.3458860759493671</v>
      </c>
      <c r="AQ26" s="4">
        <v>9.1772151898734181E-3</v>
      </c>
      <c r="AR26" s="4">
        <v>0.17151898734177215</v>
      </c>
      <c r="AS26" s="4">
        <v>6.0126582278481012E-3</v>
      </c>
      <c r="AT26" s="4">
        <v>0.10348101265822784</v>
      </c>
      <c r="AU26" s="4">
        <v>6.329113924050633E-4</v>
      </c>
      <c r="AV26" s="4">
        <v>4.6835443037974683E-2</v>
      </c>
      <c r="AW26" s="4">
        <v>4.1455696202531644E-2</v>
      </c>
      <c r="AX26" s="4">
        <v>2.5316455696202532E-3</v>
      </c>
      <c r="AY26" s="4">
        <v>2.8481012658227848E-3</v>
      </c>
      <c r="AZ26" s="4">
        <v>6.962025316455696E-3</v>
      </c>
      <c r="BA26" s="4">
        <v>2.2151898734177216E-3</v>
      </c>
      <c r="BB26" s="4">
        <v>7.9113924050632917E-3</v>
      </c>
      <c r="BC26" s="4">
        <v>4.5454545454545456E-2</v>
      </c>
    </row>
    <row r="27" spans="1:55" ht="15" customHeight="1" x14ac:dyDescent="0.2">
      <c r="A27" s="31"/>
      <c r="B27" s="31"/>
      <c r="C27" s="35" t="s">
        <v>55</v>
      </c>
      <c r="D27" s="12" t="s">
        <v>35</v>
      </c>
      <c r="E27" s="36">
        <v>1718</v>
      </c>
      <c r="F27" s="22">
        <v>114</v>
      </c>
      <c r="G27" s="18">
        <f>AF27/E27</f>
        <v>6.2281722933643771E-2</v>
      </c>
      <c r="H27" s="12" t="s">
        <v>36</v>
      </c>
      <c r="I27" s="12" t="s">
        <v>56</v>
      </c>
      <c r="J27" s="27">
        <v>0</v>
      </c>
      <c r="K27" s="27">
        <v>0</v>
      </c>
      <c r="L27" s="27">
        <v>1</v>
      </c>
      <c r="M27" s="27">
        <v>30</v>
      </c>
      <c r="N27" s="27">
        <v>2</v>
      </c>
      <c r="O27" s="27">
        <v>0</v>
      </c>
      <c r="P27" s="27">
        <v>0</v>
      </c>
      <c r="Q27" s="27">
        <v>0</v>
      </c>
      <c r="R27" s="27">
        <v>2</v>
      </c>
      <c r="S27" s="27">
        <v>50</v>
      </c>
      <c r="T27" s="27">
        <v>0</v>
      </c>
      <c r="U27" s="27">
        <v>2</v>
      </c>
      <c r="V27" s="27">
        <v>0</v>
      </c>
      <c r="W27" s="27">
        <v>0</v>
      </c>
      <c r="X27" s="27">
        <v>0</v>
      </c>
      <c r="Y27" s="27">
        <v>11</v>
      </c>
      <c r="Z27" s="27">
        <v>5</v>
      </c>
      <c r="AA27" s="27">
        <v>1</v>
      </c>
      <c r="AB27" s="27">
        <v>0</v>
      </c>
      <c r="AC27" s="27">
        <v>2</v>
      </c>
      <c r="AD27" s="27">
        <v>0</v>
      </c>
      <c r="AE27" s="27">
        <v>1</v>
      </c>
      <c r="AF27" s="28">
        <v>107</v>
      </c>
      <c r="AG27" s="7">
        <v>0</v>
      </c>
      <c r="AH27" s="3">
        <v>0</v>
      </c>
      <c r="AI27" s="3">
        <v>9.3457943925233638E-3</v>
      </c>
      <c r="AJ27" s="3">
        <v>0.28037383177570091</v>
      </c>
      <c r="AK27" s="3">
        <v>1.8691588785046728E-2</v>
      </c>
      <c r="AL27" s="3">
        <v>0</v>
      </c>
      <c r="AM27" s="3">
        <v>0</v>
      </c>
      <c r="AN27" s="3">
        <v>0</v>
      </c>
      <c r="AO27" s="3">
        <v>1.8691588785046728E-2</v>
      </c>
      <c r="AP27" s="3">
        <v>0.46728971962616822</v>
      </c>
      <c r="AQ27" s="3">
        <v>0</v>
      </c>
      <c r="AR27" s="3">
        <v>1.8691588785046728E-2</v>
      </c>
      <c r="AS27" s="3">
        <v>0</v>
      </c>
      <c r="AT27" s="3">
        <v>0</v>
      </c>
      <c r="AU27" s="3">
        <v>0</v>
      </c>
      <c r="AV27" s="3">
        <v>0.10280373831775701</v>
      </c>
      <c r="AW27" s="3">
        <v>4.6728971962616821E-2</v>
      </c>
      <c r="AX27" s="3">
        <v>9.3457943925233638E-3</v>
      </c>
      <c r="AY27" s="3">
        <v>0</v>
      </c>
      <c r="AZ27" s="3">
        <v>1.8691588785046728E-2</v>
      </c>
      <c r="BA27" s="3">
        <v>0</v>
      </c>
      <c r="BB27" s="3">
        <v>9.3457943925233638E-3</v>
      </c>
      <c r="BC27" s="4">
        <v>4.5454545454545456E-2</v>
      </c>
    </row>
    <row r="28" spans="1:55" ht="15" customHeight="1" x14ac:dyDescent="0.2">
      <c r="A28" s="31"/>
      <c r="B28" s="31"/>
      <c r="C28" s="31"/>
      <c r="D28" s="13" t="s">
        <v>38</v>
      </c>
      <c r="E28" s="37"/>
      <c r="F28" s="23">
        <v>0</v>
      </c>
      <c r="G28" s="19">
        <f>AF28/E27</f>
        <v>0</v>
      </c>
      <c r="H28" s="13" t="s">
        <v>39</v>
      </c>
      <c r="I28" s="13" t="s">
        <v>39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8">
        <v>0</v>
      </c>
      <c r="AG28" s="8" t="e">
        <v>#NUM!</v>
      </c>
      <c r="AH28" s="5" t="e">
        <v>#NUM!</v>
      </c>
      <c r="AI28" s="5" t="e">
        <v>#NUM!</v>
      </c>
      <c r="AJ28" s="5" t="e">
        <v>#NUM!</v>
      </c>
      <c r="AK28" s="5" t="e">
        <v>#NUM!</v>
      </c>
      <c r="AL28" s="5" t="e">
        <v>#NUM!</v>
      </c>
      <c r="AM28" s="5" t="e">
        <v>#NUM!</v>
      </c>
      <c r="AN28" s="5" t="e">
        <v>#NUM!</v>
      </c>
      <c r="AO28" s="5" t="e">
        <v>#NUM!</v>
      </c>
      <c r="AP28" s="5" t="e">
        <v>#NUM!</v>
      </c>
      <c r="AQ28" s="5" t="e">
        <v>#NUM!</v>
      </c>
      <c r="AR28" s="5" t="e">
        <v>#NUM!</v>
      </c>
      <c r="AS28" s="5" t="e">
        <v>#NUM!</v>
      </c>
      <c r="AT28" s="5" t="e">
        <v>#NUM!</v>
      </c>
      <c r="AU28" s="5" t="e">
        <v>#NUM!</v>
      </c>
      <c r="AV28" s="5" t="e">
        <v>#NUM!</v>
      </c>
      <c r="AW28" s="5" t="e">
        <v>#NUM!</v>
      </c>
      <c r="AX28" s="5" t="e">
        <v>#NUM!</v>
      </c>
      <c r="AY28" s="5" t="e">
        <v>#NUM!</v>
      </c>
      <c r="AZ28" s="5" t="e">
        <v>#NUM!</v>
      </c>
      <c r="BA28" s="5" t="e">
        <v>#NUM!</v>
      </c>
      <c r="BB28" s="5" t="e">
        <v>#NUM!</v>
      </c>
      <c r="BC28" s="4" t="e">
        <v>#NUM!</v>
      </c>
    </row>
    <row r="29" spans="1:55" ht="15" customHeight="1" x14ac:dyDescent="0.2">
      <c r="A29" s="31"/>
      <c r="B29" s="31"/>
      <c r="C29" s="31"/>
      <c r="D29" s="12" t="s">
        <v>40</v>
      </c>
      <c r="E29" s="38"/>
      <c r="F29" s="22">
        <v>125</v>
      </c>
      <c r="G29" s="18">
        <f>AF29/E27</f>
        <v>6.9266589057043068E-2</v>
      </c>
      <c r="H29" s="12" t="s">
        <v>48</v>
      </c>
      <c r="I29" s="12" t="s">
        <v>39</v>
      </c>
      <c r="J29" s="27">
        <v>0</v>
      </c>
      <c r="K29" s="27">
        <v>0</v>
      </c>
      <c r="L29" s="27">
        <v>0</v>
      </c>
      <c r="M29" s="27">
        <v>37</v>
      </c>
      <c r="N29" s="27">
        <v>0</v>
      </c>
      <c r="O29" s="27">
        <v>1</v>
      </c>
      <c r="P29" s="27">
        <v>0</v>
      </c>
      <c r="Q29" s="27">
        <v>0</v>
      </c>
      <c r="R29" s="27">
        <v>0</v>
      </c>
      <c r="S29" s="27">
        <v>48</v>
      </c>
      <c r="T29" s="27">
        <v>4</v>
      </c>
      <c r="U29" s="27">
        <v>2</v>
      </c>
      <c r="V29" s="27">
        <v>1</v>
      </c>
      <c r="W29" s="27">
        <v>3</v>
      </c>
      <c r="X29" s="27">
        <v>0</v>
      </c>
      <c r="Y29" s="27">
        <v>2</v>
      </c>
      <c r="Z29" s="27">
        <v>15</v>
      </c>
      <c r="AA29" s="27">
        <v>0</v>
      </c>
      <c r="AB29" s="27">
        <v>1</v>
      </c>
      <c r="AC29" s="27">
        <v>3</v>
      </c>
      <c r="AD29" s="27">
        <v>1</v>
      </c>
      <c r="AE29" s="27">
        <v>1</v>
      </c>
      <c r="AF29" s="28">
        <v>119</v>
      </c>
      <c r="AG29" s="7">
        <v>0</v>
      </c>
      <c r="AH29" s="3">
        <v>0</v>
      </c>
      <c r="AI29" s="3">
        <v>0</v>
      </c>
      <c r="AJ29" s="3">
        <v>0.31092436974789917</v>
      </c>
      <c r="AK29" s="3">
        <v>0</v>
      </c>
      <c r="AL29" s="3">
        <v>8.4033613445378148E-3</v>
      </c>
      <c r="AM29" s="3">
        <v>0</v>
      </c>
      <c r="AN29" s="3">
        <v>0</v>
      </c>
      <c r="AO29" s="3">
        <v>0</v>
      </c>
      <c r="AP29" s="3">
        <v>0.40336134453781514</v>
      </c>
      <c r="AQ29" s="3">
        <v>3.3613445378151259E-2</v>
      </c>
      <c r="AR29" s="3">
        <v>1.680672268907563E-2</v>
      </c>
      <c r="AS29" s="3">
        <v>8.4033613445378148E-3</v>
      </c>
      <c r="AT29" s="3">
        <v>2.5210084033613446E-2</v>
      </c>
      <c r="AU29" s="3">
        <v>0</v>
      </c>
      <c r="AV29" s="3">
        <v>1.680672268907563E-2</v>
      </c>
      <c r="AW29" s="3">
        <v>0.12605042016806722</v>
      </c>
      <c r="AX29" s="3">
        <v>0</v>
      </c>
      <c r="AY29" s="3">
        <v>8.4033613445378148E-3</v>
      </c>
      <c r="AZ29" s="3">
        <v>2.5210084033613446E-2</v>
      </c>
      <c r="BA29" s="3">
        <v>8.4033613445378148E-3</v>
      </c>
      <c r="BB29" s="3">
        <v>8.4033613445378148E-3</v>
      </c>
      <c r="BC29" s="4">
        <v>4.5454545454545456E-2</v>
      </c>
    </row>
    <row r="30" spans="1:55" ht="15" customHeight="1" x14ac:dyDescent="0.2">
      <c r="A30" s="31"/>
      <c r="B30" s="31"/>
      <c r="C30" s="31"/>
      <c r="D30" s="14" t="s">
        <v>29</v>
      </c>
      <c r="E30" s="24"/>
      <c r="F30" s="14"/>
      <c r="G30" s="20"/>
      <c r="H30" s="14"/>
      <c r="I30" s="14"/>
      <c r="J30" s="28">
        <v>0</v>
      </c>
      <c r="K30" s="28">
        <v>0</v>
      </c>
      <c r="L30" s="28">
        <v>1</v>
      </c>
      <c r="M30" s="28">
        <v>67</v>
      </c>
      <c r="N30" s="28">
        <v>2</v>
      </c>
      <c r="O30" s="28">
        <v>1</v>
      </c>
      <c r="P30" s="28">
        <v>0</v>
      </c>
      <c r="Q30" s="28">
        <v>0</v>
      </c>
      <c r="R30" s="28">
        <v>2</v>
      </c>
      <c r="S30" s="28">
        <v>98</v>
      </c>
      <c r="T30" s="28">
        <v>4</v>
      </c>
      <c r="U30" s="28">
        <v>4</v>
      </c>
      <c r="V30" s="28">
        <v>1</v>
      </c>
      <c r="W30" s="28">
        <v>3</v>
      </c>
      <c r="X30" s="28">
        <v>0</v>
      </c>
      <c r="Y30" s="28">
        <v>13</v>
      </c>
      <c r="Z30" s="28">
        <v>20</v>
      </c>
      <c r="AA30" s="28">
        <v>1</v>
      </c>
      <c r="AB30" s="28">
        <v>1</v>
      </c>
      <c r="AC30" s="28">
        <v>5</v>
      </c>
      <c r="AD30" s="28">
        <v>1</v>
      </c>
      <c r="AE30" s="28">
        <v>2</v>
      </c>
      <c r="AF30" s="28">
        <v>226</v>
      </c>
      <c r="AG30" s="9">
        <v>0</v>
      </c>
      <c r="AH30" s="4">
        <v>0</v>
      </c>
      <c r="AI30" s="4">
        <v>4.4247787610619468E-3</v>
      </c>
      <c r="AJ30" s="4">
        <v>0.29646017699115046</v>
      </c>
      <c r="AK30" s="4">
        <v>8.8495575221238937E-3</v>
      </c>
      <c r="AL30" s="4">
        <v>4.4247787610619468E-3</v>
      </c>
      <c r="AM30" s="4">
        <v>0</v>
      </c>
      <c r="AN30" s="4">
        <v>0</v>
      </c>
      <c r="AO30" s="4">
        <v>8.8495575221238937E-3</v>
      </c>
      <c r="AP30" s="4">
        <v>0.4336283185840708</v>
      </c>
      <c r="AQ30" s="4">
        <v>1.7699115044247787E-2</v>
      </c>
      <c r="AR30" s="4">
        <v>1.7699115044247787E-2</v>
      </c>
      <c r="AS30" s="4">
        <v>4.4247787610619468E-3</v>
      </c>
      <c r="AT30" s="4">
        <v>1.3274336283185841E-2</v>
      </c>
      <c r="AU30" s="4">
        <v>0</v>
      </c>
      <c r="AV30" s="4">
        <v>5.7522123893805309E-2</v>
      </c>
      <c r="AW30" s="4">
        <v>8.8495575221238937E-2</v>
      </c>
      <c r="AX30" s="4">
        <v>4.4247787610619468E-3</v>
      </c>
      <c r="AY30" s="4">
        <v>4.4247787610619468E-3</v>
      </c>
      <c r="AZ30" s="4">
        <v>2.2123893805309734E-2</v>
      </c>
      <c r="BA30" s="4">
        <v>4.4247787610619468E-3</v>
      </c>
      <c r="BB30" s="4">
        <v>8.8495575221238937E-3</v>
      </c>
      <c r="BC30" s="4">
        <v>4.5454545454545456E-2</v>
      </c>
    </row>
    <row r="31" spans="1:55" ht="15" customHeight="1" x14ac:dyDescent="0.2">
      <c r="A31" s="31"/>
      <c r="B31" s="31"/>
      <c r="C31" s="35" t="s">
        <v>57</v>
      </c>
      <c r="D31" s="12" t="s">
        <v>35</v>
      </c>
      <c r="E31" s="36">
        <v>15981</v>
      </c>
      <c r="F31" s="22">
        <v>627</v>
      </c>
      <c r="G31" s="18">
        <f>AF31/E31</f>
        <v>3.8545773105562856E-2</v>
      </c>
      <c r="H31" s="12" t="s">
        <v>58</v>
      </c>
      <c r="I31" s="12" t="s">
        <v>46</v>
      </c>
      <c r="J31" s="27">
        <v>0</v>
      </c>
      <c r="K31" s="27">
        <v>0</v>
      </c>
      <c r="L31" s="27">
        <v>9</v>
      </c>
      <c r="M31" s="27">
        <v>184</v>
      </c>
      <c r="N31" s="27">
        <v>5</v>
      </c>
      <c r="O31" s="27">
        <v>25</v>
      </c>
      <c r="P31" s="27">
        <v>0</v>
      </c>
      <c r="Q31" s="27">
        <v>1</v>
      </c>
      <c r="R31" s="27">
        <v>5</v>
      </c>
      <c r="S31" s="27">
        <v>269</v>
      </c>
      <c r="T31" s="27">
        <v>0</v>
      </c>
      <c r="U31" s="27">
        <v>7</v>
      </c>
      <c r="V31" s="27">
        <v>0</v>
      </c>
      <c r="W31" s="27">
        <v>15</v>
      </c>
      <c r="X31" s="27">
        <v>0</v>
      </c>
      <c r="Y31" s="27">
        <v>19</v>
      </c>
      <c r="Z31" s="27">
        <v>50</v>
      </c>
      <c r="AA31" s="27">
        <v>6</v>
      </c>
      <c r="AB31" s="27">
        <v>0</v>
      </c>
      <c r="AC31" s="27">
        <v>0</v>
      </c>
      <c r="AD31" s="27">
        <v>6</v>
      </c>
      <c r="AE31" s="27">
        <v>15</v>
      </c>
      <c r="AF31" s="28">
        <v>616</v>
      </c>
      <c r="AG31" s="7">
        <v>0</v>
      </c>
      <c r="AH31" s="3">
        <v>0</v>
      </c>
      <c r="AI31" s="3">
        <v>1.461038961038961E-2</v>
      </c>
      <c r="AJ31" s="3">
        <v>0.29870129870129869</v>
      </c>
      <c r="AK31" s="3">
        <v>8.1168831168831161E-3</v>
      </c>
      <c r="AL31" s="3">
        <v>4.0584415584415584E-2</v>
      </c>
      <c r="AM31" s="3">
        <v>0</v>
      </c>
      <c r="AN31" s="3">
        <v>1.6233766233766235E-3</v>
      </c>
      <c r="AO31" s="3">
        <v>8.1168831168831161E-3</v>
      </c>
      <c r="AP31" s="3">
        <v>0.43668831168831168</v>
      </c>
      <c r="AQ31" s="3">
        <v>0</v>
      </c>
      <c r="AR31" s="3">
        <v>1.1363636363636364E-2</v>
      </c>
      <c r="AS31" s="3">
        <v>0</v>
      </c>
      <c r="AT31" s="3">
        <v>2.4350649350649352E-2</v>
      </c>
      <c r="AU31" s="3">
        <v>0</v>
      </c>
      <c r="AV31" s="3">
        <v>3.0844155844155844E-2</v>
      </c>
      <c r="AW31" s="3">
        <v>8.1168831168831168E-2</v>
      </c>
      <c r="AX31" s="3">
        <v>9.74025974025974E-3</v>
      </c>
      <c r="AY31" s="3">
        <v>0</v>
      </c>
      <c r="AZ31" s="3">
        <v>0</v>
      </c>
      <c r="BA31" s="3">
        <v>9.74025974025974E-3</v>
      </c>
      <c r="BB31" s="3">
        <v>2.4350649350649352E-2</v>
      </c>
      <c r="BC31" s="4">
        <v>4.5454545454545456E-2</v>
      </c>
    </row>
    <row r="32" spans="1:55" ht="15" customHeight="1" x14ac:dyDescent="0.2">
      <c r="A32" s="31"/>
      <c r="B32" s="31"/>
      <c r="C32" s="31"/>
      <c r="D32" s="13" t="s">
        <v>38</v>
      </c>
      <c r="E32" s="37"/>
      <c r="F32" s="23">
        <v>0</v>
      </c>
      <c r="G32" s="19">
        <f>AF32/E31</f>
        <v>0</v>
      </c>
      <c r="H32" s="13" t="s">
        <v>39</v>
      </c>
      <c r="I32" s="13" t="s">
        <v>39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8">
        <v>0</v>
      </c>
      <c r="AG32" s="8" t="e">
        <v>#NUM!</v>
      </c>
      <c r="AH32" s="5" t="e">
        <v>#NUM!</v>
      </c>
      <c r="AI32" s="5" t="e">
        <v>#NUM!</v>
      </c>
      <c r="AJ32" s="5" t="e">
        <v>#NUM!</v>
      </c>
      <c r="AK32" s="5" t="e">
        <v>#NUM!</v>
      </c>
      <c r="AL32" s="5" t="e">
        <v>#NUM!</v>
      </c>
      <c r="AM32" s="5" t="e">
        <v>#NUM!</v>
      </c>
      <c r="AN32" s="5" t="e">
        <v>#NUM!</v>
      </c>
      <c r="AO32" s="5" t="e">
        <v>#NUM!</v>
      </c>
      <c r="AP32" s="5" t="e">
        <v>#NUM!</v>
      </c>
      <c r="AQ32" s="5" t="e">
        <v>#NUM!</v>
      </c>
      <c r="AR32" s="5" t="e">
        <v>#NUM!</v>
      </c>
      <c r="AS32" s="5" t="e">
        <v>#NUM!</v>
      </c>
      <c r="AT32" s="5" t="e">
        <v>#NUM!</v>
      </c>
      <c r="AU32" s="5" t="e">
        <v>#NUM!</v>
      </c>
      <c r="AV32" s="5" t="e">
        <v>#NUM!</v>
      </c>
      <c r="AW32" s="5" t="e">
        <v>#NUM!</v>
      </c>
      <c r="AX32" s="5" t="e">
        <v>#NUM!</v>
      </c>
      <c r="AY32" s="5" t="e">
        <v>#NUM!</v>
      </c>
      <c r="AZ32" s="5" t="e">
        <v>#NUM!</v>
      </c>
      <c r="BA32" s="5" t="e">
        <v>#NUM!</v>
      </c>
      <c r="BB32" s="5" t="e">
        <v>#NUM!</v>
      </c>
      <c r="BC32" s="4" t="e">
        <v>#NUM!</v>
      </c>
    </row>
    <row r="33" spans="1:55" ht="15" customHeight="1" x14ac:dyDescent="0.2">
      <c r="A33" s="31"/>
      <c r="B33" s="31"/>
      <c r="C33" s="31"/>
      <c r="D33" s="12" t="s">
        <v>40</v>
      </c>
      <c r="E33" s="38"/>
      <c r="F33" s="22">
        <v>1518</v>
      </c>
      <c r="G33" s="18">
        <f>AF33/E31</f>
        <v>9.2609974344534135E-2</v>
      </c>
      <c r="H33" s="12" t="s">
        <v>59</v>
      </c>
      <c r="I33" s="12" t="s">
        <v>39</v>
      </c>
      <c r="J33" s="27">
        <v>8</v>
      </c>
      <c r="K33" s="27">
        <v>3</v>
      </c>
      <c r="L33" s="27">
        <v>16</v>
      </c>
      <c r="M33" s="27">
        <v>477</v>
      </c>
      <c r="N33" s="27">
        <v>14</v>
      </c>
      <c r="O33" s="27">
        <v>60</v>
      </c>
      <c r="P33" s="27">
        <v>0</v>
      </c>
      <c r="Q33" s="27">
        <v>6</v>
      </c>
      <c r="R33" s="27">
        <v>1</v>
      </c>
      <c r="S33" s="27">
        <v>587</v>
      </c>
      <c r="T33" s="27">
        <v>50</v>
      </c>
      <c r="U33" s="27">
        <v>23</v>
      </c>
      <c r="V33" s="27">
        <v>12</v>
      </c>
      <c r="W33" s="27">
        <v>34</v>
      </c>
      <c r="X33" s="27">
        <v>0</v>
      </c>
      <c r="Y33" s="27">
        <v>38</v>
      </c>
      <c r="Z33" s="27">
        <v>84</v>
      </c>
      <c r="AA33" s="27">
        <v>11</v>
      </c>
      <c r="AB33" s="27">
        <v>14</v>
      </c>
      <c r="AC33" s="27">
        <v>21</v>
      </c>
      <c r="AD33" s="27">
        <v>11</v>
      </c>
      <c r="AE33" s="27">
        <v>10</v>
      </c>
      <c r="AF33" s="28">
        <v>1480</v>
      </c>
      <c r="AG33" s="7">
        <v>5.4054054054054057E-3</v>
      </c>
      <c r="AH33" s="3">
        <v>2.0270270270270271E-3</v>
      </c>
      <c r="AI33" s="3">
        <v>1.0810810810810811E-2</v>
      </c>
      <c r="AJ33" s="3">
        <v>0.32229729729729728</v>
      </c>
      <c r="AK33" s="3">
        <v>9.45945945945946E-3</v>
      </c>
      <c r="AL33" s="3">
        <v>4.0540540540540543E-2</v>
      </c>
      <c r="AM33" s="3">
        <v>0</v>
      </c>
      <c r="AN33" s="3">
        <v>4.0540540540540543E-3</v>
      </c>
      <c r="AO33" s="3">
        <v>6.7567567567567571E-4</v>
      </c>
      <c r="AP33" s="3">
        <v>0.39662162162162162</v>
      </c>
      <c r="AQ33" s="3">
        <v>3.3783783783783786E-2</v>
      </c>
      <c r="AR33" s="3">
        <v>1.5540540540540541E-2</v>
      </c>
      <c r="AS33" s="3">
        <v>8.1081081081081086E-3</v>
      </c>
      <c r="AT33" s="3">
        <v>2.2972972972972974E-2</v>
      </c>
      <c r="AU33" s="3">
        <v>0</v>
      </c>
      <c r="AV33" s="3">
        <v>2.5675675675675677E-2</v>
      </c>
      <c r="AW33" s="3">
        <v>5.675675675675676E-2</v>
      </c>
      <c r="AX33" s="3">
        <v>7.4324324324324328E-3</v>
      </c>
      <c r="AY33" s="3">
        <v>9.45945945945946E-3</v>
      </c>
      <c r="AZ33" s="3">
        <v>1.418918918918919E-2</v>
      </c>
      <c r="BA33" s="3">
        <v>7.4324324324324328E-3</v>
      </c>
      <c r="BB33" s="3">
        <v>6.7567567567567571E-3</v>
      </c>
      <c r="BC33" s="4">
        <v>4.5454545454545456E-2</v>
      </c>
    </row>
    <row r="34" spans="1:55" ht="15" customHeight="1" x14ac:dyDescent="0.2">
      <c r="A34" s="31"/>
      <c r="B34" s="31"/>
      <c r="C34" s="31"/>
      <c r="D34" s="14" t="s">
        <v>29</v>
      </c>
      <c r="E34" s="24"/>
      <c r="F34" s="14"/>
      <c r="G34" s="20"/>
      <c r="H34" s="14"/>
      <c r="I34" s="14"/>
      <c r="J34" s="28">
        <v>8</v>
      </c>
      <c r="K34" s="28">
        <v>3</v>
      </c>
      <c r="L34" s="28">
        <v>25</v>
      </c>
      <c r="M34" s="28">
        <v>661</v>
      </c>
      <c r="N34" s="28">
        <v>19</v>
      </c>
      <c r="O34" s="28">
        <v>85</v>
      </c>
      <c r="P34" s="28">
        <v>0</v>
      </c>
      <c r="Q34" s="28">
        <v>7</v>
      </c>
      <c r="R34" s="28">
        <v>6</v>
      </c>
      <c r="S34" s="28">
        <v>856</v>
      </c>
      <c r="T34" s="28">
        <v>50</v>
      </c>
      <c r="U34" s="28">
        <v>30</v>
      </c>
      <c r="V34" s="28">
        <v>12</v>
      </c>
      <c r="W34" s="28">
        <v>49</v>
      </c>
      <c r="X34" s="28">
        <v>0</v>
      </c>
      <c r="Y34" s="28">
        <v>57</v>
      </c>
      <c r="Z34" s="28">
        <v>134</v>
      </c>
      <c r="AA34" s="28">
        <v>17</v>
      </c>
      <c r="AB34" s="28">
        <v>14</v>
      </c>
      <c r="AC34" s="28">
        <v>21</v>
      </c>
      <c r="AD34" s="28">
        <v>17</v>
      </c>
      <c r="AE34" s="28">
        <v>25</v>
      </c>
      <c r="AF34" s="28">
        <v>2096</v>
      </c>
      <c r="AG34" s="9">
        <v>3.8167938931297708E-3</v>
      </c>
      <c r="AH34" s="4">
        <v>1.4312977099236641E-3</v>
      </c>
      <c r="AI34" s="4">
        <v>1.1927480916030535E-2</v>
      </c>
      <c r="AJ34" s="4">
        <v>0.31536259541984735</v>
      </c>
      <c r="AK34" s="4">
        <v>9.0648854961832056E-3</v>
      </c>
      <c r="AL34" s="4">
        <v>4.0553435114503815E-2</v>
      </c>
      <c r="AM34" s="4">
        <v>0</v>
      </c>
      <c r="AN34" s="4">
        <v>3.3396946564885495E-3</v>
      </c>
      <c r="AO34" s="4">
        <v>2.8625954198473282E-3</v>
      </c>
      <c r="AP34" s="4">
        <v>0.40839694656488551</v>
      </c>
      <c r="AQ34" s="4">
        <v>2.385496183206107E-2</v>
      </c>
      <c r="AR34" s="4">
        <v>1.4312977099236641E-2</v>
      </c>
      <c r="AS34" s="4">
        <v>5.7251908396946565E-3</v>
      </c>
      <c r="AT34" s="4">
        <v>2.3377862595419848E-2</v>
      </c>
      <c r="AU34" s="4">
        <v>0</v>
      </c>
      <c r="AV34" s="4">
        <v>2.7194656488549619E-2</v>
      </c>
      <c r="AW34" s="4">
        <v>6.393129770992366E-2</v>
      </c>
      <c r="AX34" s="4">
        <v>8.110687022900763E-3</v>
      </c>
      <c r="AY34" s="4">
        <v>6.6793893129770991E-3</v>
      </c>
      <c r="AZ34" s="4">
        <v>1.0019083969465648E-2</v>
      </c>
      <c r="BA34" s="4">
        <v>8.110687022900763E-3</v>
      </c>
      <c r="BB34" s="4">
        <v>1.1927480916030535E-2</v>
      </c>
      <c r="BC34" s="4">
        <v>4.5454545454545456E-2</v>
      </c>
    </row>
    <row r="35" spans="1:55" ht="15" customHeight="1" x14ac:dyDescent="0.2">
      <c r="A35" s="31"/>
      <c r="B35" s="31"/>
      <c r="C35" s="35" t="s">
        <v>60</v>
      </c>
      <c r="D35" s="12" t="s">
        <v>35</v>
      </c>
      <c r="E35" s="36">
        <v>2271</v>
      </c>
      <c r="F35" s="22">
        <v>186</v>
      </c>
      <c r="G35" s="18">
        <f>AF35/E35</f>
        <v>7.8819903126376045E-2</v>
      </c>
      <c r="H35" s="12" t="s">
        <v>36</v>
      </c>
      <c r="I35" s="12" t="s">
        <v>56</v>
      </c>
      <c r="J35" s="27">
        <v>0</v>
      </c>
      <c r="K35" s="27">
        <v>0</v>
      </c>
      <c r="L35" s="27">
        <v>3</v>
      </c>
      <c r="M35" s="27">
        <v>36</v>
      </c>
      <c r="N35" s="27">
        <v>1</v>
      </c>
      <c r="O35" s="27">
        <v>0</v>
      </c>
      <c r="P35" s="27">
        <v>0</v>
      </c>
      <c r="Q35" s="27">
        <v>1</v>
      </c>
      <c r="R35" s="27">
        <v>2</v>
      </c>
      <c r="S35" s="27">
        <v>87</v>
      </c>
      <c r="T35" s="27">
        <v>0</v>
      </c>
      <c r="U35" s="27">
        <v>18</v>
      </c>
      <c r="V35" s="27">
        <v>0</v>
      </c>
      <c r="W35" s="27">
        <v>7</v>
      </c>
      <c r="X35" s="27">
        <v>0</v>
      </c>
      <c r="Y35" s="27">
        <v>9</v>
      </c>
      <c r="Z35" s="27">
        <v>9</v>
      </c>
      <c r="AA35" s="27">
        <v>1</v>
      </c>
      <c r="AB35" s="27">
        <v>0</v>
      </c>
      <c r="AC35" s="27">
        <v>0</v>
      </c>
      <c r="AD35" s="27">
        <v>0</v>
      </c>
      <c r="AE35" s="27">
        <v>5</v>
      </c>
      <c r="AF35" s="28">
        <v>179</v>
      </c>
      <c r="AG35" s="7">
        <v>0</v>
      </c>
      <c r="AH35" s="3">
        <v>0</v>
      </c>
      <c r="AI35" s="3">
        <v>1.6759776536312849E-2</v>
      </c>
      <c r="AJ35" s="3">
        <v>0.2011173184357542</v>
      </c>
      <c r="AK35" s="3">
        <v>5.5865921787709499E-3</v>
      </c>
      <c r="AL35" s="3">
        <v>0</v>
      </c>
      <c r="AM35" s="3">
        <v>0</v>
      </c>
      <c r="AN35" s="3">
        <v>5.5865921787709499E-3</v>
      </c>
      <c r="AO35" s="3">
        <v>1.11731843575419E-2</v>
      </c>
      <c r="AP35" s="3">
        <v>0.48603351955307261</v>
      </c>
      <c r="AQ35" s="3">
        <v>0</v>
      </c>
      <c r="AR35" s="3">
        <v>0.1005586592178771</v>
      </c>
      <c r="AS35" s="3">
        <v>0</v>
      </c>
      <c r="AT35" s="3">
        <v>3.9106145251396648E-2</v>
      </c>
      <c r="AU35" s="3">
        <v>0</v>
      </c>
      <c r="AV35" s="3">
        <v>5.027932960893855E-2</v>
      </c>
      <c r="AW35" s="3">
        <v>5.027932960893855E-2</v>
      </c>
      <c r="AX35" s="3">
        <v>5.5865921787709499E-3</v>
      </c>
      <c r="AY35" s="3">
        <v>0</v>
      </c>
      <c r="AZ35" s="3">
        <v>0</v>
      </c>
      <c r="BA35" s="3">
        <v>0</v>
      </c>
      <c r="BB35" s="3">
        <v>2.7932960893854747E-2</v>
      </c>
      <c r="BC35" s="4">
        <v>4.5454545454545456E-2</v>
      </c>
    </row>
    <row r="36" spans="1:55" ht="15" customHeight="1" x14ac:dyDescent="0.2">
      <c r="A36" s="31"/>
      <c r="B36" s="31"/>
      <c r="C36" s="31"/>
      <c r="D36" s="13" t="s">
        <v>38</v>
      </c>
      <c r="E36" s="37"/>
      <c r="F36" s="23">
        <v>0</v>
      </c>
      <c r="G36" s="19">
        <f>AF36/E35</f>
        <v>0</v>
      </c>
      <c r="H36" s="13" t="s">
        <v>39</v>
      </c>
      <c r="I36" s="13" t="s">
        <v>39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8">
        <v>0</v>
      </c>
      <c r="AG36" s="8" t="e">
        <v>#NUM!</v>
      </c>
      <c r="AH36" s="5" t="e">
        <v>#NUM!</v>
      </c>
      <c r="AI36" s="5" t="e">
        <v>#NUM!</v>
      </c>
      <c r="AJ36" s="5" t="e">
        <v>#NUM!</v>
      </c>
      <c r="AK36" s="5" t="e">
        <v>#NUM!</v>
      </c>
      <c r="AL36" s="5" t="e">
        <v>#NUM!</v>
      </c>
      <c r="AM36" s="5" t="e">
        <v>#NUM!</v>
      </c>
      <c r="AN36" s="5" t="e">
        <v>#NUM!</v>
      </c>
      <c r="AO36" s="5" t="e">
        <v>#NUM!</v>
      </c>
      <c r="AP36" s="5" t="e">
        <v>#NUM!</v>
      </c>
      <c r="AQ36" s="5" t="e">
        <v>#NUM!</v>
      </c>
      <c r="AR36" s="5" t="e">
        <v>#NUM!</v>
      </c>
      <c r="AS36" s="5" t="e">
        <v>#NUM!</v>
      </c>
      <c r="AT36" s="5" t="e">
        <v>#NUM!</v>
      </c>
      <c r="AU36" s="5" t="e">
        <v>#NUM!</v>
      </c>
      <c r="AV36" s="5" t="e">
        <v>#NUM!</v>
      </c>
      <c r="AW36" s="5" t="e">
        <v>#NUM!</v>
      </c>
      <c r="AX36" s="5" t="e">
        <v>#NUM!</v>
      </c>
      <c r="AY36" s="5" t="e">
        <v>#NUM!</v>
      </c>
      <c r="AZ36" s="5" t="e">
        <v>#NUM!</v>
      </c>
      <c r="BA36" s="5" t="e">
        <v>#NUM!</v>
      </c>
      <c r="BB36" s="5" t="e">
        <v>#NUM!</v>
      </c>
      <c r="BC36" s="4" t="e">
        <v>#NUM!</v>
      </c>
    </row>
    <row r="37" spans="1:55" ht="15" customHeight="1" x14ac:dyDescent="0.2">
      <c r="A37" s="31"/>
      <c r="B37" s="31"/>
      <c r="C37" s="31"/>
      <c r="D37" s="12" t="s">
        <v>40</v>
      </c>
      <c r="E37" s="38"/>
      <c r="F37" s="22">
        <v>233</v>
      </c>
      <c r="G37" s="18">
        <f>AF37/E35</f>
        <v>0.10039630118890357</v>
      </c>
      <c r="H37" s="12" t="s">
        <v>36</v>
      </c>
      <c r="I37" s="12" t="s">
        <v>39</v>
      </c>
      <c r="J37" s="27">
        <v>0</v>
      </c>
      <c r="K37" s="27">
        <v>1</v>
      </c>
      <c r="L37" s="27">
        <v>4</v>
      </c>
      <c r="M37" s="27">
        <v>45</v>
      </c>
      <c r="N37" s="27">
        <v>1</v>
      </c>
      <c r="O37" s="27">
        <v>0</v>
      </c>
      <c r="P37" s="27">
        <v>3</v>
      </c>
      <c r="Q37" s="27">
        <v>1</v>
      </c>
      <c r="R37" s="27">
        <v>0</v>
      </c>
      <c r="S37" s="27">
        <v>98</v>
      </c>
      <c r="T37" s="27">
        <v>4</v>
      </c>
      <c r="U37" s="27">
        <v>23</v>
      </c>
      <c r="V37" s="27">
        <v>9</v>
      </c>
      <c r="W37" s="27">
        <v>9</v>
      </c>
      <c r="X37" s="27">
        <v>0</v>
      </c>
      <c r="Y37" s="27">
        <v>17</v>
      </c>
      <c r="Z37" s="27">
        <v>1</v>
      </c>
      <c r="AA37" s="27">
        <v>2</v>
      </c>
      <c r="AB37" s="27">
        <v>0</v>
      </c>
      <c r="AC37" s="27">
        <v>8</v>
      </c>
      <c r="AD37" s="27">
        <v>0</v>
      </c>
      <c r="AE37" s="27">
        <v>2</v>
      </c>
      <c r="AF37" s="28">
        <v>228</v>
      </c>
      <c r="AG37" s="7">
        <v>0</v>
      </c>
      <c r="AH37" s="3">
        <v>4.3859649122807015E-3</v>
      </c>
      <c r="AI37" s="3">
        <v>1.7543859649122806E-2</v>
      </c>
      <c r="AJ37" s="3">
        <v>0.19736842105263158</v>
      </c>
      <c r="AK37" s="3">
        <v>4.3859649122807015E-3</v>
      </c>
      <c r="AL37" s="3">
        <v>0</v>
      </c>
      <c r="AM37" s="3">
        <v>1.3157894736842105E-2</v>
      </c>
      <c r="AN37" s="3">
        <v>4.3859649122807015E-3</v>
      </c>
      <c r="AO37" s="3">
        <v>0</v>
      </c>
      <c r="AP37" s="3">
        <v>0.42982456140350878</v>
      </c>
      <c r="AQ37" s="3">
        <v>1.7543859649122806E-2</v>
      </c>
      <c r="AR37" s="3">
        <v>0.10087719298245613</v>
      </c>
      <c r="AS37" s="3">
        <v>3.9473684210526314E-2</v>
      </c>
      <c r="AT37" s="3">
        <v>3.9473684210526314E-2</v>
      </c>
      <c r="AU37" s="3">
        <v>0</v>
      </c>
      <c r="AV37" s="3">
        <v>7.4561403508771926E-2</v>
      </c>
      <c r="AW37" s="3">
        <v>4.3859649122807015E-3</v>
      </c>
      <c r="AX37" s="3">
        <v>8.771929824561403E-3</v>
      </c>
      <c r="AY37" s="3">
        <v>0</v>
      </c>
      <c r="AZ37" s="3">
        <v>3.5087719298245612E-2</v>
      </c>
      <c r="BA37" s="3">
        <v>0</v>
      </c>
      <c r="BB37" s="3">
        <v>8.771929824561403E-3</v>
      </c>
      <c r="BC37" s="4">
        <v>4.5454545454545456E-2</v>
      </c>
    </row>
    <row r="38" spans="1:55" ht="15" customHeight="1" x14ac:dyDescent="0.2">
      <c r="A38" s="31"/>
      <c r="B38" s="31"/>
      <c r="C38" s="31"/>
      <c r="D38" s="14" t="s">
        <v>29</v>
      </c>
      <c r="E38" s="24"/>
      <c r="F38" s="14"/>
      <c r="G38" s="20"/>
      <c r="H38" s="14"/>
      <c r="I38" s="14"/>
      <c r="J38" s="28">
        <v>0</v>
      </c>
      <c r="K38" s="28">
        <v>1</v>
      </c>
      <c r="L38" s="28">
        <v>7</v>
      </c>
      <c r="M38" s="28">
        <v>81</v>
      </c>
      <c r="N38" s="28">
        <v>2</v>
      </c>
      <c r="O38" s="28">
        <v>0</v>
      </c>
      <c r="P38" s="28">
        <v>3</v>
      </c>
      <c r="Q38" s="28">
        <v>2</v>
      </c>
      <c r="R38" s="28">
        <v>2</v>
      </c>
      <c r="S38" s="28">
        <v>185</v>
      </c>
      <c r="T38" s="28">
        <v>4</v>
      </c>
      <c r="U38" s="28">
        <v>41</v>
      </c>
      <c r="V38" s="28">
        <v>9</v>
      </c>
      <c r="W38" s="28">
        <v>16</v>
      </c>
      <c r="X38" s="28">
        <v>0</v>
      </c>
      <c r="Y38" s="28">
        <v>26</v>
      </c>
      <c r="Z38" s="28">
        <v>10</v>
      </c>
      <c r="AA38" s="28">
        <v>3</v>
      </c>
      <c r="AB38" s="28">
        <v>0</v>
      </c>
      <c r="AC38" s="28">
        <v>8</v>
      </c>
      <c r="AD38" s="28">
        <v>0</v>
      </c>
      <c r="AE38" s="28">
        <v>7</v>
      </c>
      <c r="AF38" s="28">
        <v>407</v>
      </c>
      <c r="AG38" s="9">
        <v>0</v>
      </c>
      <c r="AH38" s="4">
        <v>2.4570024570024569E-3</v>
      </c>
      <c r="AI38" s="4">
        <v>1.7199017199017199E-2</v>
      </c>
      <c r="AJ38" s="4">
        <v>0.19901719901719903</v>
      </c>
      <c r="AK38" s="4">
        <v>4.9140049140049139E-3</v>
      </c>
      <c r="AL38" s="4">
        <v>0</v>
      </c>
      <c r="AM38" s="4">
        <v>7.3710073710073713E-3</v>
      </c>
      <c r="AN38" s="4">
        <v>4.9140049140049139E-3</v>
      </c>
      <c r="AO38" s="4">
        <v>4.9140049140049139E-3</v>
      </c>
      <c r="AP38" s="4">
        <v>0.45454545454545453</v>
      </c>
      <c r="AQ38" s="4">
        <v>9.8280098280098278E-3</v>
      </c>
      <c r="AR38" s="4">
        <v>0.10073710073710074</v>
      </c>
      <c r="AS38" s="4">
        <v>2.2113022113022112E-2</v>
      </c>
      <c r="AT38" s="4">
        <v>3.9312039312039311E-2</v>
      </c>
      <c r="AU38" s="4">
        <v>0</v>
      </c>
      <c r="AV38" s="4">
        <v>6.3882063882063883E-2</v>
      </c>
      <c r="AW38" s="4">
        <v>2.4570024570024569E-2</v>
      </c>
      <c r="AX38" s="4">
        <v>7.3710073710073713E-3</v>
      </c>
      <c r="AY38" s="4">
        <v>0</v>
      </c>
      <c r="AZ38" s="4">
        <v>1.9656019656019656E-2</v>
      </c>
      <c r="BA38" s="4">
        <v>0</v>
      </c>
      <c r="BB38" s="4">
        <v>1.7199017199017199E-2</v>
      </c>
      <c r="BC38" s="4">
        <v>4.5454545454545456E-2</v>
      </c>
    </row>
    <row r="39" spans="1:55" ht="15" customHeight="1" x14ac:dyDescent="0.2">
      <c r="A39" s="31"/>
      <c r="B39" s="31"/>
      <c r="C39" s="35" t="s">
        <v>61</v>
      </c>
      <c r="D39" s="12" t="s">
        <v>35</v>
      </c>
      <c r="E39" s="36">
        <v>786</v>
      </c>
      <c r="F39" s="22">
        <v>117</v>
      </c>
      <c r="G39" s="18">
        <f>AF39/E39</f>
        <v>0.14503816793893129</v>
      </c>
      <c r="H39" s="12" t="s">
        <v>62</v>
      </c>
      <c r="I39" s="12" t="s">
        <v>39</v>
      </c>
      <c r="J39" s="27">
        <v>0</v>
      </c>
      <c r="K39" s="27">
        <v>0</v>
      </c>
      <c r="L39" s="27">
        <v>0</v>
      </c>
      <c r="M39" s="27">
        <v>17</v>
      </c>
      <c r="N39" s="27">
        <v>1</v>
      </c>
      <c r="O39" s="27">
        <v>0</v>
      </c>
      <c r="P39" s="27">
        <v>0</v>
      </c>
      <c r="Q39" s="27">
        <v>0</v>
      </c>
      <c r="R39" s="27">
        <v>1</v>
      </c>
      <c r="S39" s="27">
        <v>53</v>
      </c>
      <c r="T39" s="27">
        <v>0</v>
      </c>
      <c r="U39" s="27">
        <v>1</v>
      </c>
      <c r="V39" s="27">
        <v>0</v>
      </c>
      <c r="W39" s="27">
        <v>2</v>
      </c>
      <c r="X39" s="27">
        <v>0</v>
      </c>
      <c r="Y39" s="27">
        <v>19</v>
      </c>
      <c r="Z39" s="27">
        <v>13</v>
      </c>
      <c r="AA39" s="27">
        <v>1</v>
      </c>
      <c r="AB39" s="27">
        <v>0</v>
      </c>
      <c r="AC39" s="27">
        <v>3</v>
      </c>
      <c r="AD39" s="27">
        <v>3</v>
      </c>
      <c r="AE39" s="27">
        <v>0</v>
      </c>
      <c r="AF39" s="28">
        <v>114</v>
      </c>
      <c r="AG39" s="7">
        <v>0</v>
      </c>
      <c r="AH39" s="3">
        <v>0</v>
      </c>
      <c r="AI39" s="3">
        <v>0</v>
      </c>
      <c r="AJ39" s="3">
        <v>0.14912280701754385</v>
      </c>
      <c r="AK39" s="3">
        <v>8.771929824561403E-3</v>
      </c>
      <c r="AL39" s="3">
        <v>0</v>
      </c>
      <c r="AM39" s="3">
        <v>0</v>
      </c>
      <c r="AN39" s="3">
        <v>0</v>
      </c>
      <c r="AO39" s="3">
        <v>8.771929824561403E-3</v>
      </c>
      <c r="AP39" s="3">
        <v>0.46491228070175439</v>
      </c>
      <c r="AQ39" s="3">
        <v>0</v>
      </c>
      <c r="AR39" s="3">
        <v>8.771929824561403E-3</v>
      </c>
      <c r="AS39" s="3">
        <v>0</v>
      </c>
      <c r="AT39" s="3">
        <v>1.7543859649122806E-2</v>
      </c>
      <c r="AU39" s="3">
        <v>0</v>
      </c>
      <c r="AV39" s="3">
        <v>0.16666666666666666</v>
      </c>
      <c r="AW39" s="3">
        <v>0.11403508771929824</v>
      </c>
      <c r="AX39" s="3">
        <v>8.771929824561403E-3</v>
      </c>
      <c r="AY39" s="3">
        <v>0</v>
      </c>
      <c r="AZ39" s="3">
        <v>2.6315789473684209E-2</v>
      </c>
      <c r="BA39" s="3">
        <v>2.6315789473684209E-2</v>
      </c>
      <c r="BB39" s="3">
        <v>0</v>
      </c>
      <c r="BC39" s="4">
        <v>4.5454545454545456E-2</v>
      </c>
    </row>
    <row r="40" spans="1:55" ht="15" customHeight="1" x14ac:dyDescent="0.2">
      <c r="A40" s="31"/>
      <c r="B40" s="31"/>
      <c r="C40" s="31"/>
      <c r="D40" s="13" t="s">
        <v>38</v>
      </c>
      <c r="E40" s="37"/>
      <c r="F40" s="23">
        <v>0</v>
      </c>
      <c r="G40" s="19">
        <f>AF40/E39</f>
        <v>0</v>
      </c>
      <c r="H40" s="13" t="s">
        <v>39</v>
      </c>
      <c r="I40" s="13" t="s">
        <v>39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8">
        <v>0</v>
      </c>
      <c r="AG40" s="8" t="e">
        <v>#NUM!</v>
      </c>
      <c r="AH40" s="5" t="e">
        <v>#NUM!</v>
      </c>
      <c r="AI40" s="5" t="e">
        <v>#NUM!</v>
      </c>
      <c r="AJ40" s="5" t="e">
        <v>#NUM!</v>
      </c>
      <c r="AK40" s="5" t="e">
        <v>#NUM!</v>
      </c>
      <c r="AL40" s="5" t="e">
        <v>#NUM!</v>
      </c>
      <c r="AM40" s="5" t="e">
        <v>#NUM!</v>
      </c>
      <c r="AN40" s="5" t="e">
        <v>#NUM!</v>
      </c>
      <c r="AO40" s="5" t="e">
        <v>#NUM!</v>
      </c>
      <c r="AP40" s="5" t="e">
        <v>#NUM!</v>
      </c>
      <c r="AQ40" s="5" t="e">
        <v>#NUM!</v>
      </c>
      <c r="AR40" s="5" t="e">
        <v>#NUM!</v>
      </c>
      <c r="AS40" s="5" t="e">
        <v>#NUM!</v>
      </c>
      <c r="AT40" s="5" t="e">
        <v>#NUM!</v>
      </c>
      <c r="AU40" s="5" t="e">
        <v>#NUM!</v>
      </c>
      <c r="AV40" s="5" t="e">
        <v>#NUM!</v>
      </c>
      <c r="AW40" s="5" t="e">
        <v>#NUM!</v>
      </c>
      <c r="AX40" s="5" t="e">
        <v>#NUM!</v>
      </c>
      <c r="AY40" s="5" t="e">
        <v>#NUM!</v>
      </c>
      <c r="AZ40" s="5" t="e">
        <v>#NUM!</v>
      </c>
      <c r="BA40" s="5" t="e">
        <v>#NUM!</v>
      </c>
      <c r="BB40" s="5" t="e">
        <v>#NUM!</v>
      </c>
      <c r="BC40" s="4" t="e">
        <v>#NUM!</v>
      </c>
    </row>
    <row r="41" spans="1:55" ht="15" customHeight="1" x14ac:dyDescent="0.2">
      <c r="A41" s="31"/>
      <c r="B41" s="31"/>
      <c r="C41" s="31"/>
      <c r="D41" s="12" t="s">
        <v>40</v>
      </c>
      <c r="E41" s="38"/>
      <c r="F41" s="22">
        <v>85</v>
      </c>
      <c r="G41" s="18">
        <f>AF41/E39</f>
        <v>0.10687022900763359</v>
      </c>
      <c r="H41" s="12" t="s">
        <v>33</v>
      </c>
      <c r="I41" s="12" t="s">
        <v>39</v>
      </c>
      <c r="J41" s="27">
        <v>0</v>
      </c>
      <c r="K41" s="27">
        <v>0</v>
      </c>
      <c r="L41" s="27">
        <v>0</v>
      </c>
      <c r="M41" s="27">
        <v>19</v>
      </c>
      <c r="N41" s="27">
        <v>1</v>
      </c>
      <c r="O41" s="27">
        <v>0</v>
      </c>
      <c r="P41" s="27">
        <v>0</v>
      </c>
      <c r="Q41" s="27">
        <v>0</v>
      </c>
      <c r="R41" s="27">
        <v>0</v>
      </c>
      <c r="S41" s="27">
        <v>41</v>
      </c>
      <c r="T41" s="27">
        <v>5</v>
      </c>
      <c r="U41" s="27">
        <v>0</v>
      </c>
      <c r="V41" s="27">
        <v>1</v>
      </c>
      <c r="W41" s="27">
        <v>2</v>
      </c>
      <c r="X41" s="27">
        <v>0</v>
      </c>
      <c r="Y41" s="27">
        <v>1</v>
      </c>
      <c r="Z41" s="27">
        <v>5</v>
      </c>
      <c r="AA41" s="27">
        <v>2</v>
      </c>
      <c r="AB41" s="27">
        <v>2</v>
      </c>
      <c r="AC41" s="27">
        <v>2</v>
      </c>
      <c r="AD41" s="27">
        <v>1</v>
      </c>
      <c r="AE41" s="27">
        <v>2</v>
      </c>
      <c r="AF41" s="28">
        <v>84</v>
      </c>
      <c r="AG41" s="7">
        <v>0</v>
      </c>
      <c r="AH41" s="3">
        <v>0</v>
      </c>
      <c r="AI41" s="3">
        <v>0</v>
      </c>
      <c r="AJ41" s="3">
        <v>0.22619047619047619</v>
      </c>
      <c r="AK41" s="3">
        <v>1.1904761904761904E-2</v>
      </c>
      <c r="AL41" s="3">
        <v>0</v>
      </c>
      <c r="AM41" s="3">
        <v>0</v>
      </c>
      <c r="AN41" s="3">
        <v>0</v>
      </c>
      <c r="AO41" s="3">
        <v>0</v>
      </c>
      <c r="AP41" s="3">
        <v>0.48809523809523808</v>
      </c>
      <c r="AQ41" s="3">
        <v>5.9523809523809521E-2</v>
      </c>
      <c r="AR41" s="3">
        <v>0</v>
      </c>
      <c r="AS41" s="3">
        <v>1.1904761904761904E-2</v>
      </c>
      <c r="AT41" s="3">
        <v>2.3809523809523808E-2</v>
      </c>
      <c r="AU41" s="3">
        <v>0</v>
      </c>
      <c r="AV41" s="3">
        <v>1.1904761904761904E-2</v>
      </c>
      <c r="AW41" s="3">
        <v>5.9523809523809521E-2</v>
      </c>
      <c r="AX41" s="3">
        <v>2.3809523809523808E-2</v>
      </c>
      <c r="AY41" s="3">
        <v>2.3809523809523808E-2</v>
      </c>
      <c r="AZ41" s="3">
        <v>2.3809523809523808E-2</v>
      </c>
      <c r="BA41" s="3">
        <v>1.1904761904761904E-2</v>
      </c>
      <c r="BB41" s="3">
        <v>2.3809523809523808E-2</v>
      </c>
      <c r="BC41" s="4">
        <v>4.5454545454545456E-2</v>
      </c>
    </row>
    <row r="42" spans="1:55" ht="15" customHeight="1" x14ac:dyDescent="0.2">
      <c r="A42" s="31"/>
      <c r="B42" s="31"/>
      <c r="C42" s="31"/>
      <c r="D42" s="14" t="s">
        <v>29</v>
      </c>
      <c r="E42" s="24"/>
      <c r="F42" s="14"/>
      <c r="G42" s="20"/>
      <c r="H42" s="14"/>
      <c r="I42" s="14"/>
      <c r="J42" s="28">
        <v>0</v>
      </c>
      <c r="K42" s="28">
        <v>0</v>
      </c>
      <c r="L42" s="28">
        <v>0</v>
      </c>
      <c r="M42" s="28">
        <v>36</v>
      </c>
      <c r="N42" s="28">
        <v>2</v>
      </c>
      <c r="O42" s="28">
        <v>0</v>
      </c>
      <c r="P42" s="28">
        <v>0</v>
      </c>
      <c r="Q42" s="28">
        <v>0</v>
      </c>
      <c r="R42" s="28">
        <v>1</v>
      </c>
      <c r="S42" s="28">
        <v>94</v>
      </c>
      <c r="T42" s="28">
        <v>5</v>
      </c>
      <c r="U42" s="28">
        <v>1</v>
      </c>
      <c r="V42" s="28">
        <v>1</v>
      </c>
      <c r="W42" s="28">
        <v>4</v>
      </c>
      <c r="X42" s="28">
        <v>0</v>
      </c>
      <c r="Y42" s="28">
        <v>20</v>
      </c>
      <c r="Z42" s="28">
        <v>18</v>
      </c>
      <c r="AA42" s="28">
        <v>3</v>
      </c>
      <c r="AB42" s="28">
        <v>2</v>
      </c>
      <c r="AC42" s="28">
        <v>5</v>
      </c>
      <c r="AD42" s="28">
        <v>4</v>
      </c>
      <c r="AE42" s="28">
        <v>2</v>
      </c>
      <c r="AF42" s="28">
        <v>198</v>
      </c>
      <c r="AG42" s="9">
        <v>0</v>
      </c>
      <c r="AH42" s="4">
        <v>0</v>
      </c>
      <c r="AI42" s="4">
        <v>0</v>
      </c>
      <c r="AJ42" s="4">
        <v>0.18181818181818182</v>
      </c>
      <c r="AK42" s="4">
        <v>1.0101010101010102E-2</v>
      </c>
      <c r="AL42" s="4">
        <v>0</v>
      </c>
      <c r="AM42" s="4">
        <v>0</v>
      </c>
      <c r="AN42" s="4">
        <v>0</v>
      </c>
      <c r="AO42" s="4">
        <v>5.0505050505050509E-3</v>
      </c>
      <c r="AP42" s="4">
        <v>0.47474747474747475</v>
      </c>
      <c r="AQ42" s="4">
        <v>2.5252525252525252E-2</v>
      </c>
      <c r="AR42" s="4">
        <v>5.0505050505050509E-3</v>
      </c>
      <c r="AS42" s="4">
        <v>5.0505050505050509E-3</v>
      </c>
      <c r="AT42" s="4">
        <v>2.0202020202020204E-2</v>
      </c>
      <c r="AU42" s="4">
        <v>0</v>
      </c>
      <c r="AV42" s="4">
        <v>0.10101010101010101</v>
      </c>
      <c r="AW42" s="4">
        <v>9.0909090909090912E-2</v>
      </c>
      <c r="AX42" s="4">
        <v>1.5151515151515152E-2</v>
      </c>
      <c r="AY42" s="4">
        <v>1.0101010101010102E-2</v>
      </c>
      <c r="AZ42" s="4">
        <v>2.5252525252525252E-2</v>
      </c>
      <c r="BA42" s="4">
        <v>2.0202020202020204E-2</v>
      </c>
      <c r="BB42" s="4">
        <v>1.0101010101010102E-2</v>
      </c>
      <c r="BC42" s="4">
        <v>4.5454545454545456E-2</v>
      </c>
    </row>
    <row r="43" spans="1:55" ht="15" customHeight="1" x14ac:dyDescent="0.2">
      <c r="A43" s="31"/>
      <c r="B43" s="31"/>
      <c r="C43" s="35" t="s">
        <v>63</v>
      </c>
      <c r="D43" s="12" t="s">
        <v>35</v>
      </c>
      <c r="E43" s="36">
        <v>1082</v>
      </c>
      <c r="F43" s="22">
        <v>90</v>
      </c>
      <c r="G43" s="18">
        <f>AF43/E43</f>
        <v>8.2255083179297597E-2</v>
      </c>
      <c r="H43" s="12" t="s">
        <v>33</v>
      </c>
      <c r="I43" s="12" t="s">
        <v>39</v>
      </c>
      <c r="J43" s="27">
        <v>0</v>
      </c>
      <c r="K43" s="27">
        <v>0</v>
      </c>
      <c r="L43" s="27">
        <v>2</v>
      </c>
      <c r="M43" s="27">
        <v>15</v>
      </c>
      <c r="N43" s="27">
        <v>4</v>
      </c>
      <c r="O43" s="27">
        <v>0</v>
      </c>
      <c r="P43" s="27">
        <v>0</v>
      </c>
      <c r="Q43" s="27">
        <v>0</v>
      </c>
      <c r="R43" s="27">
        <v>0</v>
      </c>
      <c r="S43" s="27">
        <v>52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10</v>
      </c>
      <c r="AA43" s="27">
        <v>0</v>
      </c>
      <c r="AB43" s="27">
        <v>0</v>
      </c>
      <c r="AC43" s="27">
        <v>5</v>
      </c>
      <c r="AD43" s="27">
        <v>0</v>
      </c>
      <c r="AE43" s="27">
        <v>1</v>
      </c>
      <c r="AF43" s="28">
        <v>89</v>
      </c>
      <c r="AG43" s="7">
        <v>0</v>
      </c>
      <c r="AH43" s="3">
        <v>0</v>
      </c>
      <c r="AI43" s="3">
        <v>2.247191011235955E-2</v>
      </c>
      <c r="AJ43" s="3">
        <v>0.16853932584269662</v>
      </c>
      <c r="AK43" s="3">
        <v>4.49438202247191E-2</v>
      </c>
      <c r="AL43" s="3">
        <v>0</v>
      </c>
      <c r="AM43" s="3">
        <v>0</v>
      </c>
      <c r="AN43" s="3">
        <v>0</v>
      </c>
      <c r="AO43" s="3">
        <v>0</v>
      </c>
      <c r="AP43" s="3">
        <v>0.5842696629213483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0.11235955056179775</v>
      </c>
      <c r="AX43" s="3">
        <v>0</v>
      </c>
      <c r="AY43" s="3">
        <v>0</v>
      </c>
      <c r="AZ43" s="3">
        <v>5.6179775280898875E-2</v>
      </c>
      <c r="BA43" s="3">
        <v>0</v>
      </c>
      <c r="BB43" s="3">
        <v>1.1235955056179775E-2</v>
      </c>
      <c r="BC43" s="4">
        <v>4.5454545454545456E-2</v>
      </c>
    </row>
    <row r="44" spans="1:55" ht="15" customHeight="1" x14ac:dyDescent="0.2">
      <c r="A44" s="31"/>
      <c r="B44" s="31"/>
      <c r="C44" s="31"/>
      <c r="D44" s="13" t="s">
        <v>38</v>
      </c>
      <c r="E44" s="37"/>
      <c r="F44" s="23">
        <v>0</v>
      </c>
      <c r="G44" s="19">
        <f>AF44/E43</f>
        <v>0</v>
      </c>
      <c r="H44" s="13" t="s">
        <v>39</v>
      </c>
      <c r="I44" s="13" t="s">
        <v>39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8">
        <v>0</v>
      </c>
      <c r="AG44" s="8" t="e">
        <v>#NUM!</v>
      </c>
      <c r="AH44" s="5" t="e">
        <v>#NUM!</v>
      </c>
      <c r="AI44" s="5" t="e">
        <v>#NUM!</v>
      </c>
      <c r="AJ44" s="5" t="e">
        <v>#NUM!</v>
      </c>
      <c r="AK44" s="5" t="e">
        <v>#NUM!</v>
      </c>
      <c r="AL44" s="5" t="e">
        <v>#NUM!</v>
      </c>
      <c r="AM44" s="5" t="e">
        <v>#NUM!</v>
      </c>
      <c r="AN44" s="5" t="e">
        <v>#NUM!</v>
      </c>
      <c r="AO44" s="5" t="e">
        <v>#NUM!</v>
      </c>
      <c r="AP44" s="5" t="e">
        <v>#NUM!</v>
      </c>
      <c r="AQ44" s="5" t="e">
        <v>#NUM!</v>
      </c>
      <c r="AR44" s="5" t="e">
        <v>#NUM!</v>
      </c>
      <c r="AS44" s="5" t="e">
        <v>#NUM!</v>
      </c>
      <c r="AT44" s="5" t="e">
        <v>#NUM!</v>
      </c>
      <c r="AU44" s="5" t="e">
        <v>#NUM!</v>
      </c>
      <c r="AV44" s="5" t="e">
        <v>#NUM!</v>
      </c>
      <c r="AW44" s="5" t="e">
        <v>#NUM!</v>
      </c>
      <c r="AX44" s="5" t="e">
        <v>#NUM!</v>
      </c>
      <c r="AY44" s="5" t="e">
        <v>#NUM!</v>
      </c>
      <c r="AZ44" s="5" t="e">
        <v>#NUM!</v>
      </c>
      <c r="BA44" s="5" t="e">
        <v>#NUM!</v>
      </c>
      <c r="BB44" s="5" t="e">
        <v>#NUM!</v>
      </c>
      <c r="BC44" s="4" t="e">
        <v>#NUM!</v>
      </c>
    </row>
    <row r="45" spans="1:55" ht="15" customHeight="1" x14ac:dyDescent="0.2">
      <c r="A45" s="31"/>
      <c r="B45" s="31"/>
      <c r="C45" s="31"/>
      <c r="D45" s="12" t="s">
        <v>40</v>
      </c>
      <c r="E45" s="38"/>
      <c r="F45" s="22">
        <v>83</v>
      </c>
      <c r="G45" s="18">
        <f>AF45/E43</f>
        <v>7.5785582255083181E-2</v>
      </c>
      <c r="H45" s="12" t="s">
        <v>33</v>
      </c>
      <c r="I45" s="12" t="s">
        <v>39</v>
      </c>
      <c r="J45" s="27">
        <v>0</v>
      </c>
      <c r="K45" s="27">
        <v>0</v>
      </c>
      <c r="L45" s="27">
        <v>2</v>
      </c>
      <c r="M45" s="27">
        <v>23</v>
      </c>
      <c r="N45" s="27">
        <v>1</v>
      </c>
      <c r="O45" s="27">
        <v>0</v>
      </c>
      <c r="P45" s="27">
        <v>0</v>
      </c>
      <c r="Q45" s="27">
        <v>0</v>
      </c>
      <c r="R45" s="27">
        <v>0</v>
      </c>
      <c r="S45" s="27">
        <v>37</v>
      </c>
      <c r="T45" s="27">
        <v>3</v>
      </c>
      <c r="U45" s="27">
        <v>2</v>
      </c>
      <c r="V45" s="27">
        <v>1</v>
      </c>
      <c r="W45" s="27">
        <v>0</v>
      </c>
      <c r="X45" s="27">
        <v>1</v>
      </c>
      <c r="Y45" s="27">
        <v>1</v>
      </c>
      <c r="Z45" s="27">
        <v>8</v>
      </c>
      <c r="AA45" s="27">
        <v>0</v>
      </c>
      <c r="AB45" s="27">
        <v>0</v>
      </c>
      <c r="AC45" s="27">
        <v>3</v>
      </c>
      <c r="AD45" s="27">
        <v>0</v>
      </c>
      <c r="AE45" s="27">
        <v>0</v>
      </c>
      <c r="AF45" s="28">
        <v>82</v>
      </c>
      <c r="AG45" s="7">
        <v>0</v>
      </c>
      <c r="AH45" s="3">
        <v>0</v>
      </c>
      <c r="AI45" s="3">
        <v>2.4390243902439025E-2</v>
      </c>
      <c r="AJ45" s="3">
        <v>0.28048780487804881</v>
      </c>
      <c r="AK45" s="3">
        <v>1.2195121951219513E-2</v>
      </c>
      <c r="AL45" s="3">
        <v>0</v>
      </c>
      <c r="AM45" s="3">
        <v>0</v>
      </c>
      <c r="AN45" s="3">
        <v>0</v>
      </c>
      <c r="AO45" s="3">
        <v>0</v>
      </c>
      <c r="AP45" s="3">
        <v>0.45121951219512196</v>
      </c>
      <c r="AQ45" s="3">
        <v>3.6585365853658534E-2</v>
      </c>
      <c r="AR45" s="3">
        <v>2.4390243902439025E-2</v>
      </c>
      <c r="AS45" s="3">
        <v>1.2195121951219513E-2</v>
      </c>
      <c r="AT45" s="3">
        <v>0</v>
      </c>
      <c r="AU45" s="3">
        <v>1.2195121951219513E-2</v>
      </c>
      <c r="AV45" s="3">
        <v>1.2195121951219513E-2</v>
      </c>
      <c r="AW45" s="3">
        <v>9.7560975609756101E-2</v>
      </c>
      <c r="AX45" s="3">
        <v>0</v>
      </c>
      <c r="AY45" s="3">
        <v>0</v>
      </c>
      <c r="AZ45" s="3">
        <v>3.6585365853658534E-2</v>
      </c>
      <c r="BA45" s="3">
        <v>0</v>
      </c>
      <c r="BB45" s="3">
        <v>0</v>
      </c>
      <c r="BC45" s="4">
        <v>4.5454545454545456E-2</v>
      </c>
    </row>
    <row r="46" spans="1:55" ht="15" customHeight="1" x14ac:dyDescent="0.2">
      <c r="A46" s="31"/>
      <c r="B46" s="31"/>
      <c r="C46" s="31"/>
      <c r="D46" s="14" t="s">
        <v>29</v>
      </c>
      <c r="E46" s="24"/>
      <c r="F46" s="14"/>
      <c r="G46" s="20"/>
      <c r="H46" s="14"/>
      <c r="I46" s="14"/>
      <c r="J46" s="28">
        <v>0</v>
      </c>
      <c r="K46" s="28">
        <v>0</v>
      </c>
      <c r="L46" s="28">
        <v>4</v>
      </c>
      <c r="M46" s="28">
        <v>38</v>
      </c>
      <c r="N46" s="28">
        <v>5</v>
      </c>
      <c r="O46" s="28">
        <v>0</v>
      </c>
      <c r="P46" s="28">
        <v>0</v>
      </c>
      <c r="Q46" s="28">
        <v>0</v>
      </c>
      <c r="R46" s="28">
        <v>0</v>
      </c>
      <c r="S46" s="28">
        <v>89</v>
      </c>
      <c r="T46" s="28">
        <v>3</v>
      </c>
      <c r="U46" s="28">
        <v>2</v>
      </c>
      <c r="V46" s="28">
        <v>1</v>
      </c>
      <c r="W46" s="28">
        <v>0</v>
      </c>
      <c r="X46" s="28">
        <v>1</v>
      </c>
      <c r="Y46" s="28">
        <v>1</v>
      </c>
      <c r="Z46" s="28">
        <v>18</v>
      </c>
      <c r="AA46" s="28">
        <v>0</v>
      </c>
      <c r="AB46" s="28">
        <v>0</v>
      </c>
      <c r="AC46" s="28">
        <v>8</v>
      </c>
      <c r="AD46" s="28">
        <v>0</v>
      </c>
      <c r="AE46" s="28">
        <v>1</v>
      </c>
      <c r="AF46" s="28">
        <v>171</v>
      </c>
      <c r="AG46" s="9">
        <v>0</v>
      </c>
      <c r="AH46" s="4">
        <v>0</v>
      </c>
      <c r="AI46" s="4">
        <v>2.3391812865497075E-2</v>
      </c>
      <c r="AJ46" s="4">
        <v>0.22222222222222221</v>
      </c>
      <c r="AK46" s="4">
        <v>2.9239766081871343E-2</v>
      </c>
      <c r="AL46" s="4">
        <v>0</v>
      </c>
      <c r="AM46" s="4">
        <v>0</v>
      </c>
      <c r="AN46" s="4">
        <v>0</v>
      </c>
      <c r="AO46" s="4">
        <v>0</v>
      </c>
      <c r="AP46" s="4">
        <v>0.52046783625730997</v>
      </c>
      <c r="AQ46" s="4">
        <v>1.7543859649122806E-2</v>
      </c>
      <c r="AR46" s="4">
        <v>1.1695906432748537E-2</v>
      </c>
      <c r="AS46" s="4">
        <v>5.8479532163742687E-3</v>
      </c>
      <c r="AT46" s="4">
        <v>0</v>
      </c>
      <c r="AU46" s="4">
        <v>5.8479532163742687E-3</v>
      </c>
      <c r="AV46" s="4">
        <v>5.8479532163742687E-3</v>
      </c>
      <c r="AW46" s="4">
        <v>0.10526315789473684</v>
      </c>
      <c r="AX46" s="4">
        <v>0</v>
      </c>
      <c r="AY46" s="4">
        <v>0</v>
      </c>
      <c r="AZ46" s="4">
        <v>4.6783625730994149E-2</v>
      </c>
      <c r="BA46" s="4">
        <v>0</v>
      </c>
      <c r="BB46" s="4">
        <v>5.8479532163742687E-3</v>
      </c>
      <c r="BC46" s="4">
        <v>4.5454545454545456E-2</v>
      </c>
    </row>
    <row r="47" spans="1:55" ht="15" customHeight="1" x14ac:dyDescent="0.2">
      <c r="A47" s="31"/>
      <c r="B47" s="31"/>
      <c r="C47" s="35" t="s">
        <v>64</v>
      </c>
      <c r="D47" s="12" t="s">
        <v>35</v>
      </c>
      <c r="E47" s="36">
        <v>5368</v>
      </c>
      <c r="F47" s="22">
        <v>139</v>
      </c>
      <c r="G47" s="18">
        <f>AF47/E47</f>
        <v>2.4403874813710879E-2</v>
      </c>
      <c r="H47" s="12" t="s">
        <v>56</v>
      </c>
      <c r="I47" s="12" t="s">
        <v>48</v>
      </c>
      <c r="J47" s="27">
        <v>0</v>
      </c>
      <c r="K47" s="27">
        <v>0</v>
      </c>
      <c r="L47" s="27">
        <v>2</v>
      </c>
      <c r="M47" s="27">
        <v>30</v>
      </c>
      <c r="N47" s="27">
        <v>1</v>
      </c>
      <c r="O47" s="27">
        <v>0</v>
      </c>
      <c r="P47" s="27">
        <v>0</v>
      </c>
      <c r="Q47" s="27">
        <v>1</v>
      </c>
      <c r="R47" s="27">
        <v>5</v>
      </c>
      <c r="S47" s="27">
        <v>51</v>
      </c>
      <c r="T47" s="27">
        <v>0</v>
      </c>
      <c r="U47" s="27">
        <v>8</v>
      </c>
      <c r="V47" s="27">
        <v>0</v>
      </c>
      <c r="W47" s="27">
        <v>5</v>
      </c>
      <c r="X47" s="27">
        <v>0</v>
      </c>
      <c r="Y47" s="27">
        <v>14</v>
      </c>
      <c r="Z47" s="27">
        <v>9</v>
      </c>
      <c r="AA47" s="27">
        <v>2</v>
      </c>
      <c r="AB47" s="27">
        <v>0</v>
      </c>
      <c r="AC47" s="27">
        <v>0</v>
      </c>
      <c r="AD47" s="27">
        <v>0</v>
      </c>
      <c r="AE47" s="27">
        <v>3</v>
      </c>
      <c r="AF47" s="28">
        <v>131</v>
      </c>
      <c r="AG47" s="7">
        <v>0</v>
      </c>
      <c r="AH47" s="3">
        <v>0</v>
      </c>
      <c r="AI47" s="3">
        <v>1.5267175572519083E-2</v>
      </c>
      <c r="AJ47" s="3">
        <v>0.22900763358778625</v>
      </c>
      <c r="AK47" s="3">
        <v>7.6335877862595417E-3</v>
      </c>
      <c r="AL47" s="3">
        <v>0</v>
      </c>
      <c r="AM47" s="3">
        <v>0</v>
      </c>
      <c r="AN47" s="3">
        <v>7.6335877862595417E-3</v>
      </c>
      <c r="AO47" s="3">
        <v>3.8167938931297711E-2</v>
      </c>
      <c r="AP47" s="3">
        <v>0.38931297709923662</v>
      </c>
      <c r="AQ47" s="3">
        <v>0</v>
      </c>
      <c r="AR47" s="3">
        <v>6.1068702290076333E-2</v>
      </c>
      <c r="AS47" s="3">
        <v>0</v>
      </c>
      <c r="AT47" s="3">
        <v>3.8167938931297711E-2</v>
      </c>
      <c r="AU47" s="3">
        <v>0</v>
      </c>
      <c r="AV47" s="3">
        <v>0.10687022900763359</v>
      </c>
      <c r="AW47" s="3">
        <v>6.8702290076335881E-2</v>
      </c>
      <c r="AX47" s="3">
        <v>1.5267175572519083E-2</v>
      </c>
      <c r="AY47" s="3">
        <v>0</v>
      </c>
      <c r="AZ47" s="3">
        <v>0</v>
      </c>
      <c r="BA47" s="3">
        <v>0</v>
      </c>
      <c r="BB47" s="3">
        <v>2.2900763358778626E-2</v>
      </c>
      <c r="BC47" s="4">
        <v>4.5454545454545456E-2</v>
      </c>
    </row>
    <row r="48" spans="1:55" ht="15" customHeight="1" x14ac:dyDescent="0.2">
      <c r="A48" s="31"/>
      <c r="B48" s="31"/>
      <c r="C48" s="31"/>
      <c r="D48" s="13" t="s">
        <v>38</v>
      </c>
      <c r="E48" s="37"/>
      <c r="F48" s="23">
        <v>0</v>
      </c>
      <c r="G48" s="19">
        <f>AF48/E47</f>
        <v>0</v>
      </c>
      <c r="H48" s="13" t="s">
        <v>39</v>
      </c>
      <c r="I48" s="13" t="s">
        <v>39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8">
        <v>0</v>
      </c>
      <c r="AG48" s="8" t="e">
        <v>#NUM!</v>
      </c>
      <c r="AH48" s="5" t="e">
        <v>#NUM!</v>
      </c>
      <c r="AI48" s="5" t="e">
        <v>#NUM!</v>
      </c>
      <c r="AJ48" s="5" t="e">
        <v>#NUM!</v>
      </c>
      <c r="AK48" s="5" t="e">
        <v>#NUM!</v>
      </c>
      <c r="AL48" s="5" t="e">
        <v>#NUM!</v>
      </c>
      <c r="AM48" s="5" t="e">
        <v>#NUM!</v>
      </c>
      <c r="AN48" s="5" t="e">
        <v>#NUM!</v>
      </c>
      <c r="AO48" s="5" t="e">
        <v>#NUM!</v>
      </c>
      <c r="AP48" s="5" t="e">
        <v>#NUM!</v>
      </c>
      <c r="AQ48" s="5" t="e">
        <v>#NUM!</v>
      </c>
      <c r="AR48" s="5" t="e">
        <v>#NUM!</v>
      </c>
      <c r="AS48" s="5" t="e">
        <v>#NUM!</v>
      </c>
      <c r="AT48" s="5" t="e">
        <v>#NUM!</v>
      </c>
      <c r="AU48" s="5" t="e">
        <v>#NUM!</v>
      </c>
      <c r="AV48" s="5" t="e">
        <v>#NUM!</v>
      </c>
      <c r="AW48" s="5" t="e">
        <v>#NUM!</v>
      </c>
      <c r="AX48" s="5" t="e">
        <v>#NUM!</v>
      </c>
      <c r="AY48" s="5" t="e">
        <v>#NUM!</v>
      </c>
      <c r="AZ48" s="5" t="e">
        <v>#NUM!</v>
      </c>
      <c r="BA48" s="5" t="e">
        <v>#NUM!</v>
      </c>
      <c r="BB48" s="5" t="e">
        <v>#NUM!</v>
      </c>
      <c r="BC48" s="4" t="e">
        <v>#NUM!</v>
      </c>
    </row>
    <row r="49" spans="1:55" ht="15" customHeight="1" x14ac:dyDescent="0.2">
      <c r="A49" s="31"/>
      <c r="B49" s="31"/>
      <c r="C49" s="31"/>
      <c r="D49" s="12" t="s">
        <v>40</v>
      </c>
      <c r="E49" s="38"/>
      <c r="F49" s="22">
        <v>145</v>
      </c>
      <c r="G49" s="18">
        <f>AF49/E47</f>
        <v>2.4217585692995529E-2</v>
      </c>
      <c r="H49" s="12" t="s">
        <v>65</v>
      </c>
      <c r="I49" s="12" t="s">
        <v>39</v>
      </c>
      <c r="J49" s="27">
        <v>1</v>
      </c>
      <c r="K49" s="27">
        <v>0</v>
      </c>
      <c r="L49" s="27">
        <v>3</v>
      </c>
      <c r="M49" s="27">
        <v>27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59</v>
      </c>
      <c r="T49" s="27">
        <v>2</v>
      </c>
      <c r="U49" s="27">
        <v>4</v>
      </c>
      <c r="V49" s="27">
        <v>4</v>
      </c>
      <c r="W49" s="27">
        <v>17</v>
      </c>
      <c r="X49" s="27">
        <v>3</v>
      </c>
      <c r="Y49" s="27">
        <v>3</v>
      </c>
      <c r="Z49" s="27">
        <v>2</v>
      </c>
      <c r="AA49" s="27">
        <v>0</v>
      </c>
      <c r="AB49" s="27">
        <v>0</v>
      </c>
      <c r="AC49" s="27">
        <v>3</v>
      </c>
      <c r="AD49" s="27">
        <v>1</v>
      </c>
      <c r="AE49" s="27">
        <v>0</v>
      </c>
      <c r="AF49" s="28">
        <v>130</v>
      </c>
      <c r="AG49" s="7">
        <v>7.6923076923076927E-3</v>
      </c>
      <c r="AH49" s="3">
        <v>0</v>
      </c>
      <c r="AI49" s="3">
        <v>2.3076923076923078E-2</v>
      </c>
      <c r="AJ49" s="3">
        <v>0.2076923076923077</v>
      </c>
      <c r="AK49" s="3">
        <v>0</v>
      </c>
      <c r="AL49" s="3">
        <v>0</v>
      </c>
      <c r="AM49" s="3">
        <v>0</v>
      </c>
      <c r="AN49" s="3">
        <v>0</v>
      </c>
      <c r="AO49" s="3">
        <v>7.6923076923076927E-3</v>
      </c>
      <c r="AP49" s="3">
        <v>0.45384615384615384</v>
      </c>
      <c r="AQ49" s="3">
        <v>1.5384615384615385E-2</v>
      </c>
      <c r="AR49" s="3">
        <v>3.0769230769230771E-2</v>
      </c>
      <c r="AS49" s="3">
        <v>3.0769230769230771E-2</v>
      </c>
      <c r="AT49" s="3">
        <v>0.13076923076923078</v>
      </c>
      <c r="AU49" s="3">
        <v>2.3076923076923078E-2</v>
      </c>
      <c r="AV49" s="3">
        <v>2.3076923076923078E-2</v>
      </c>
      <c r="AW49" s="3">
        <v>1.5384615384615385E-2</v>
      </c>
      <c r="AX49" s="3">
        <v>0</v>
      </c>
      <c r="AY49" s="3">
        <v>0</v>
      </c>
      <c r="AZ49" s="3">
        <v>2.3076923076923078E-2</v>
      </c>
      <c r="BA49" s="3">
        <v>7.6923076923076927E-3</v>
      </c>
      <c r="BB49" s="3">
        <v>0</v>
      </c>
      <c r="BC49" s="4">
        <v>4.5454545454545456E-2</v>
      </c>
    </row>
    <row r="50" spans="1:55" ht="15" customHeight="1" x14ac:dyDescent="0.2">
      <c r="A50" s="31"/>
      <c r="B50" s="31"/>
      <c r="C50" s="31"/>
      <c r="D50" s="14" t="s">
        <v>29</v>
      </c>
      <c r="E50" s="24"/>
      <c r="F50" s="14"/>
      <c r="G50" s="20"/>
      <c r="H50" s="14"/>
      <c r="I50" s="14"/>
      <c r="J50" s="28">
        <v>1</v>
      </c>
      <c r="K50" s="28">
        <v>0</v>
      </c>
      <c r="L50" s="28">
        <v>5</v>
      </c>
      <c r="M50" s="28">
        <v>57</v>
      </c>
      <c r="N50" s="28">
        <v>1</v>
      </c>
      <c r="O50" s="28">
        <v>0</v>
      </c>
      <c r="P50" s="28">
        <v>0</v>
      </c>
      <c r="Q50" s="28">
        <v>1</v>
      </c>
      <c r="R50" s="28">
        <v>6</v>
      </c>
      <c r="S50" s="28">
        <v>110</v>
      </c>
      <c r="T50" s="28">
        <v>2</v>
      </c>
      <c r="U50" s="28">
        <v>12</v>
      </c>
      <c r="V50" s="28">
        <v>4</v>
      </c>
      <c r="W50" s="28">
        <v>22</v>
      </c>
      <c r="X50" s="28">
        <v>3</v>
      </c>
      <c r="Y50" s="28">
        <v>17</v>
      </c>
      <c r="Z50" s="28">
        <v>11</v>
      </c>
      <c r="AA50" s="28">
        <v>2</v>
      </c>
      <c r="AB50" s="28">
        <v>0</v>
      </c>
      <c r="AC50" s="28">
        <v>3</v>
      </c>
      <c r="AD50" s="28">
        <v>1</v>
      </c>
      <c r="AE50" s="28">
        <v>3</v>
      </c>
      <c r="AF50" s="28">
        <v>261</v>
      </c>
      <c r="AG50" s="9">
        <v>3.8314176245210726E-3</v>
      </c>
      <c r="AH50" s="4">
        <v>0</v>
      </c>
      <c r="AI50" s="4">
        <v>1.9157088122605363E-2</v>
      </c>
      <c r="AJ50" s="4">
        <v>0.21839080459770116</v>
      </c>
      <c r="AK50" s="4">
        <v>3.8314176245210726E-3</v>
      </c>
      <c r="AL50" s="4">
        <v>0</v>
      </c>
      <c r="AM50" s="4">
        <v>0</v>
      </c>
      <c r="AN50" s="4">
        <v>3.8314176245210726E-3</v>
      </c>
      <c r="AO50" s="4">
        <v>2.2988505747126436E-2</v>
      </c>
      <c r="AP50" s="4">
        <v>0.42145593869731801</v>
      </c>
      <c r="AQ50" s="4">
        <v>7.6628352490421452E-3</v>
      </c>
      <c r="AR50" s="4">
        <v>4.5977011494252873E-2</v>
      </c>
      <c r="AS50" s="4">
        <v>1.532567049808429E-2</v>
      </c>
      <c r="AT50" s="4">
        <v>8.4291187739463605E-2</v>
      </c>
      <c r="AU50" s="4">
        <v>1.1494252873563218E-2</v>
      </c>
      <c r="AV50" s="4">
        <v>6.5134099616858232E-2</v>
      </c>
      <c r="AW50" s="4">
        <v>4.2145593869731802E-2</v>
      </c>
      <c r="AX50" s="4">
        <v>7.6628352490421452E-3</v>
      </c>
      <c r="AY50" s="4">
        <v>0</v>
      </c>
      <c r="AZ50" s="4">
        <v>1.1494252873563218E-2</v>
      </c>
      <c r="BA50" s="4">
        <v>3.8314176245210726E-3</v>
      </c>
      <c r="BB50" s="4">
        <v>1.1494252873563218E-2</v>
      </c>
      <c r="BC50" s="4">
        <v>4.5454545454545456E-2</v>
      </c>
    </row>
    <row r="51" spans="1:55" ht="15" customHeight="1" x14ac:dyDescent="0.2">
      <c r="A51" s="31"/>
      <c r="B51" s="31"/>
      <c r="C51" s="35" t="s">
        <v>66</v>
      </c>
      <c r="D51" s="12" t="s">
        <v>35</v>
      </c>
      <c r="E51" s="36">
        <v>2222</v>
      </c>
      <c r="F51" s="22">
        <v>214</v>
      </c>
      <c r="G51" s="18">
        <f>AF51/E51</f>
        <v>9.2709270927092705E-2</v>
      </c>
      <c r="H51" s="12" t="s">
        <v>58</v>
      </c>
      <c r="I51" s="12" t="s">
        <v>33</v>
      </c>
      <c r="J51" s="27">
        <v>0</v>
      </c>
      <c r="K51" s="27">
        <v>0</v>
      </c>
      <c r="L51" s="27">
        <v>2</v>
      </c>
      <c r="M51" s="27">
        <v>43</v>
      </c>
      <c r="N51" s="27">
        <v>4</v>
      </c>
      <c r="O51" s="27">
        <v>0</v>
      </c>
      <c r="P51" s="27">
        <v>0</v>
      </c>
      <c r="Q51" s="27">
        <v>0</v>
      </c>
      <c r="R51" s="27">
        <v>3</v>
      </c>
      <c r="S51" s="27">
        <v>108</v>
      </c>
      <c r="T51" s="27">
        <v>1</v>
      </c>
      <c r="U51" s="27">
        <v>7</v>
      </c>
      <c r="V51" s="27">
        <v>0</v>
      </c>
      <c r="W51" s="27">
        <v>1</v>
      </c>
      <c r="X51" s="27">
        <v>0</v>
      </c>
      <c r="Y51" s="27">
        <v>7</v>
      </c>
      <c r="Z51" s="27">
        <v>17</v>
      </c>
      <c r="AA51" s="27">
        <v>4</v>
      </c>
      <c r="AB51" s="27">
        <v>0</v>
      </c>
      <c r="AC51" s="27">
        <v>1</v>
      </c>
      <c r="AD51" s="27">
        <v>1</v>
      </c>
      <c r="AE51" s="27">
        <v>7</v>
      </c>
      <c r="AF51" s="28">
        <v>206</v>
      </c>
      <c r="AG51" s="7">
        <v>0</v>
      </c>
      <c r="AH51" s="3">
        <v>0</v>
      </c>
      <c r="AI51" s="3">
        <v>9.7087378640776691E-3</v>
      </c>
      <c r="AJ51" s="3">
        <v>0.20873786407766989</v>
      </c>
      <c r="AK51" s="3">
        <v>1.9417475728155338E-2</v>
      </c>
      <c r="AL51" s="3">
        <v>0</v>
      </c>
      <c r="AM51" s="3">
        <v>0</v>
      </c>
      <c r="AN51" s="3">
        <v>0</v>
      </c>
      <c r="AO51" s="3">
        <v>1.4563106796116505E-2</v>
      </c>
      <c r="AP51" s="3">
        <v>0.52427184466019416</v>
      </c>
      <c r="AQ51" s="3">
        <v>4.8543689320388345E-3</v>
      </c>
      <c r="AR51" s="3">
        <v>3.3980582524271843E-2</v>
      </c>
      <c r="AS51" s="3">
        <v>0</v>
      </c>
      <c r="AT51" s="3">
        <v>4.8543689320388345E-3</v>
      </c>
      <c r="AU51" s="3">
        <v>0</v>
      </c>
      <c r="AV51" s="3">
        <v>3.3980582524271843E-2</v>
      </c>
      <c r="AW51" s="3">
        <v>8.2524271844660199E-2</v>
      </c>
      <c r="AX51" s="3">
        <v>1.9417475728155338E-2</v>
      </c>
      <c r="AY51" s="3">
        <v>0</v>
      </c>
      <c r="AZ51" s="3">
        <v>4.8543689320388345E-3</v>
      </c>
      <c r="BA51" s="3">
        <v>4.8543689320388345E-3</v>
      </c>
      <c r="BB51" s="3">
        <v>3.3980582524271843E-2</v>
      </c>
      <c r="BC51" s="4">
        <v>4.5454545454545456E-2</v>
      </c>
    </row>
    <row r="52" spans="1:55" ht="15" customHeight="1" x14ac:dyDescent="0.2">
      <c r="A52" s="31"/>
      <c r="B52" s="31"/>
      <c r="C52" s="31"/>
      <c r="D52" s="13" t="s">
        <v>38</v>
      </c>
      <c r="E52" s="37"/>
      <c r="F52" s="23">
        <v>0</v>
      </c>
      <c r="G52" s="19">
        <f>AF52/E51</f>
        <v>0</v>
      </c>
      <c r="H52" s="13" t="s">
        <v>39</v>
      </c>
      <c r="I52" s="13" t="s">
        <v>39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8">
        <v>0</v>
      </c>
      <c r="AG52" s="8" t="e">
        <v>#NUM!</v>
      </c>
      <c r="AH52" s="5" t="e">
        <v>#NUM!</v>
      </c>
      <c r="AI52" s="5" t="e">
        <v>#NUM!</v>
      </c>
      <c r="AJ52" s="5" t="e">
        <v>#NUM!</v>
      </c>
      <c r="AK52" s="5" t="e">
        <v>#NUM!</v>
      </c>
      <c r="AL52" s="5" t="e">
        <v>#NUM!</v>
      </c>
      <c r="AM52" s="5" t="e">
        <v>#NUM!</v>
      </c>
      <c r="AN52" s="5" t="e">
        <v>#NUM!</v>
      </c>
      <c r="AO52" s="5" t="e">
        <v>#NUM!</v>
      </c>
      <c r="AP52" s="5" t="e">
        <v>#NUM!</v>
      </c>
      <c r="AQ52" s="5" t="e">
        <v>#NUM!</v>
      </c>
      <c r="AR52" s="5" t="e">
        <v>#NUM!</v>
      </c>
      <c r="AS52" s="5" t="e">
        <v>#NUM!</v>
      </c>
      <c r="AT52" s="5" t="e">
        <v>#NUM!</v>
      </c>
      <c r="AU52" s="5" t="e">
        <v>#NUM!</v>
      </c>
      <c r="AV52" s="5" t="e">
        <v>#NUM!</v>
      </c>
      <c r="AW52" s="5" t="e">
        <v>#NUM!</v>
      </c>
      <c r="AX52" s="5" t="e">
        <v>#NUM!</v>
      </c>
      <c r="AY52" s="5" t="e">
        <v>#NUM!</v>
      </c>
      <c r="AZ52" s="5" t="e">
        <v>#NUM!</v>
      </c>
      <c r="BA52" s="5" t="e">
        <v>#NUM!</v>
      </c>
      <c r="BB52" s="5" t="e">
        <v>#NUM!</v>
      </c>
      <c r="BC52" s="4" t="e">
        <v>#NUM!</v>
      </c>
    </row>
    <row r="53" spans="1:55" ht="15" customHeight="1" x14ac:dyDescent="0.2">
      <c r="A53" s="31"/>
      <c r="B53" s="31"/>
      <c r="C53" s="31"/>
      <c r="D53" s="12" t="s">
        <v>40</v>
      </c>
      <c r="E53" s="38"/>
      <c r="F53" s="22">
        <v>213</v>
      </c>
      <c r="G53" s="18">
        <f>AF53/E51</f>
        <v>9.3159315931593156E-2</v>
      </c>
      <c r="H53" s="12" t="s">
        <v>48</v>
      </c>
      <c r="I53" s="12" t="s">
        <v>39</v>
      </c>
      <c r="J53" s="27">
        <v>1</v>
      </c>
      <c r="K53" s="27">
        <v>3</v>
      </c>
      <c r="L53" s="27">
        <v>1</v>
      </c>
      <c r="M53" s="27">
        <v>59</v>
      </c>
      <c r="N53" s="27">
        <v>4</v>
      </c>
      <c r="O53" s="27">
        <v>1</v>
      </c>
      <c r="P53" s="27">
        <v>0</v>
      </c>
      <c r="Q53" s="27">
        <v>0</v>
      </c>
      <c r="R53" s="27">
        <v>1</v>
      </c>
      <c r="S53" s="27">
        <v>95</v>
      </c>
      <c r="T53" s="27">
        <v>7</v>
      </c>
      <c r="U53" s="27">
        <v>2</v>
      </c>
      <c r="V53" s="27">
        <v>0</v>
      </c>
      <c r="W53" s="27">
        <v>6</v>
      </c>
      <c r="X53" s="27">
        <v>0</v>
      </c>
      <c r="Y53" s="27">
        <v>4</v>
      </c>
      <c r="Z53" s="27">
        <v>9</v>
      </c>
      <c r="AA53" s="27">
        <v>1</v>
      </c>
      <c r="AB53" s="27">
        <v>5</v>
      </c>
      <c r="AC53" s="27">
        <v>5</v>
      </c>
      <c r="AD53" s="27">
        <v>2</v>
      </c>
      <c r="AE53" s="27">
        <v>1</v>
      </c>
      <c r="AF53" s="28">
        <v>207</v>
      </c>
      <c r="AG53" s="7">
        <v>4.830917874396135E-3</v>
      </c>
      <c r="AH53" s="3">
        <v>1.4492753623188406E-2</v>
      </c>
      <c r="AI53" s="3">
        <v>4.830917874396135E-3</v>
      </c>
      <c r="AJ53" s="3">
        <v>0.28502415458937197</v>
      </c>
      <c r="AK53" s="3">
        <v>1.932367149758454E-2</v>
      </c>
      <c r="AL53" s="3">
        <v>4.830917874396135E-3</v>
      </c>
      <c r="AM53" s="3">
        <v>0</v>
      </c>
      <c r="AN53" s="3">
        <v>0</v>
      </c>
      <c r="AO53" s="3">
        <v>4.830917874396135E-3</v>
      </c>
      <c r="AP53" s="3">
        <v>0.45893719806763283</v>
      </c>
      <c r="AQ53" s="3">
        <v>3.3816425120772944E-2</v>
      </c>
      <c r="AR53" s="3">
        <v>9.6618357487922701E-3</v>
      </c>
      <c r="AS53" s="3">
        <v>0</v>
      </c>
      <c r="AT53" s="3">
        <v>2.8985507246376812E-2</v>
      </c>
      <c r="AU53" s="3">
        <v>0</v>
      </c>
      <c r="AV53" s="3">
        <v>1.932367149758454E-2</v>
      </c>
      <c r="AW53" s="3">
        <v>4.3478260869565216E-2</v>
      </c>
      <c r="AX53" s="3">
        <v>4.830917874396135E-3</v>
      </c>
      <c r="AY53" s="3">
        <v>2.4154589371980676E-2</v>
      </c>
      <c r="AZ53" s="3">
        <v>2.4154589371980676E-2</v>
      </c>
      <c r="BA53" s="3">
        <v>9.6618357487922701E-3</v>
      </c>
      <c r="BB53" s="3">
        <v>4.830917874396135E-3</v>
      </c>
      <c r="BC53" s="4">
        <v>4.5454545454545456E-2</v>
      </c>
    </row>
    <row r="54" spans="1:55" ht="15" customHeight="1" x14ac:dyDescent="0.2">
      <c r="A54" s="31"/>
      <c r="B54" s="31"/>
      <c r="C54" s="31"/>
      <c r="D54" s="14" t="s">
        <v>29</v>
      </c>
      <c r="E54" s="24"/>
      <c r="F54" s="14"/>
      <c r="G54" s="20"/>
      <c r="H54" s="14"/>
      <c r="I54" s="14"/>
      <c r="J54" s="28">
        <v>1</v>
      </c>
      <c r="K54" s="28">
        <v>3</v>
      </c>
      <c r="L54" s="28">
        <v>3</v>
      </c>
      <c r="M54" s="28">
        <v>102</v>
      </c>
      <c r="N54" s="28">
        <v>8</v>
      </c>
      <c r="O54" s="28">
        <v>1</v>
      </c>
      <c r="P54" s="28">
        <v>0</v>
      </c>
      <c r="Q54" s="28">
        <v>0</v>
      </c>
      <c r="R54" s="28">
        <v>4</v>
      </c>
      <c r="S54" s="28">
        <v>203</v>
      </c>
      <c r="T54" s="28">
        <v>8</v>
      </c>
      <c r="U54" s="28">
        <v>9</v>
      </c>
      <c r="V54" s="28">
        <v>0</v>
      </c>
      <c r="W54" s="28">
        <v>7</v>
      </c>
      <c r="X54" s="28">
        <v>0</v>
      </c>
      <c r="Y54" s="28">
        <v>11</v>
      </c>
      <c r="Z54" s="28">
        <v>26</v>
      </c>
      <c r="AA54" s="28">
        <v>5</v>
      </c>
      <c r="AB54" s="28">
        <v>5</v>
      </c>
      <c r="AC54" s="28">
        <v>6</v>
      </c>
      <c r="AD54" s="28">
        <v>3</v>
      </c>
      <c r="AE54" s="28">
        <v>8</v>
      </c>
      <c r="AF54" s="28">
        <v>413</v>
      </c>
      <c r="AG54" s="9">
        <v>2.4213075060532689E-3</v>
      </c>
      <c r="AH54" s="4">
        <v>7.2639225181598066E-3</v>
      </c>
      <c r="AI54" s="4">
        <v>7.2639225181598066E-3</v>
      </c>
      <c r="AJ54" s="4">
        <v>0.24697336561743341</v>
      </c>
      <c r="AK54" s="4">
        <v>1.9370460048426151E-2</v>
      </c>
      <c r="AL54" s="4">
        <v>2.4213075060532689E-3</v>
      </c>
      <c r="AM54" s="4">
        <v>0</v>
      </c>
      <c r="AN54" s="4">
        <v>0</v>
      </c>
      <c r="AO54" s="4">
        <v>9.6852300242130755E-3</v>
      </c>
      <c r="AP54" s="4">
        <v>0.49152542372881358</v>
      </c>
      <c r="AQ54" s="4">
        <v>1.9370460048426151E-2</v>
      </c>
      <c r="AR54" s="4">
        <v>2.1791767554479417E-2</v>
      </c>
      <c r="AS54" s="4">
        <v>0</v>
      </c>
      <c r="AT54" s="4">
        <v>1.6949152542372881E-2</v>
      </c>
      <c r="AU54" s="4">
        <v>0</v>
      </c>
      <c r="AV54" s="4">
        <v>2.6634382566585957E-2</v>
      </c>
      <c r="AW54" s="4">
        <v>6.2953995157384993E-2</v>
      </c>
      <c r="AX54" s="4">
        <v>1.2106537530266344E-2</v>
      </c>
      <c r="AY54" s="4">
        <v>1.2106537530266344E-2</v>
      </c>
      <c r="AZ54" s="4">
        <v>1.4527845036319613E-2</v>
      </c>
      <c r="BA54" s="4">
        <v>7.2639225181598066E-3</v>
      </c>
      <c r="BB54" s="4">
        <v>1.9370460048426151E-2</v>
      </c>
      <c r="BC54" s="4">
        <v>4.5454545454545456E-2</v>
      </c>
    </row>
    <row r="55" spans="1:55" ht="15" customHeight="1" x14ac:dyDescent="0.2">
      <c r="A55" s="31"/>
      <c r="B55" s="31"/>
      <c r="C55" s="35" t="s">
        <v>67</v>
      </c>
      <c r="D55" s="12" t="s">
        <v>35</v>
      </c>
      <c r="E55" s="36">
        <v>6164</v>
      </c>
      <c r="F55" s="22">
        <v>547</v>
      </c>
      <c r="G55" s="18">
        <f>AF55/E55</f>
        <v>8.6794289422452958E-2</v>
      </c>
      <c r="H55" s="12" t="s">
        <v>68</v>
      </c>
      <c r="I55" s="12" t="s">
        <v>62</v>
      </c>
      <c r="J55" s="27">
        <v>0</v>
      </c>
      <c r="K55" s="27">
        <v>0</v>
      </c>
      <c r="L55" s="27">
        <v>32</v>
      </c>
      <c r="M55" s="27">
        <v>191</v>
      </c>
      <c r="N55" s="27">
        <v>3</v>
      </c>
      <c r="O55" s="27">
        <v>0</v>
      </c>
      <c r="P55" s="27">
        <v>0</v>
      </c>
      <c r="Q55" s="27">
        <v>0</v>
      </c>
      <c r="R55" s="27">
        <v>8</v>
      </c>
      <c r="S55" s="27">
        <v>160</v>
      </c>
      <c r="T55" s="27">
        <v>0</v>
      </c>
      <c r="U55" s="27">
        <v>25</v>
      </c>
      <c r="V55" s="27">
        <v>0</v>
      </c>
      <c r="W55" s="27">
        <v>9</v>
      </c>
      <c r="X55" s="27">
        <v>0</v>
      </c>
      <c r="Y55" s="27">
        <v>38</v>
      </c>
      <c r="Z55" s="27">
        <v>46</v>
      </c>
      <c r="AA55" s="27">
        <v>3</v>
      </c>
      <c r="AB55" s="27">
        <v>0</v>
      </c>
      <c r="AC55" s="27">
        <v>5</v>
      </c>
      <c r="AD55" s="27">
        <v>2</v>
      </c>
      <c r="AE55" s="27">
        <v>13</v>
      </c>
      <c r="AF55" s="28">
        <v>535</v>
      </c>
      <c r="AG55" s="7">
        <v>0</v>
      </c>
      <c r="AH55" s="3">
        <v>0</v>
      </c>
      <c r="AI55" s="3">
        <v>5.9813084112149535E-2</v>
      </c>
      <c r="AJ55" s="3">
        <v>0.35700934579439253</v>
      </c>
      <c r="AK55" s="3">
        <v>5.6074766355140183E-3</v>
      </c>
      <c r="AL55" s="3">
        <v>0</v>
      </c>
      <c r="AM55" s="3">
        <v>0</v>
      </c>
      <c r="AN55" s="3">
        <v>0</v>
      </c>
      <c r="AO55" s="3">
        <v>1.4953271028037384E-2</v>
      </c>
      <c r="AP55" s="3">
        <v>0.29906542056074764</v>
      </c>
      <c r="AQ55" s="3">
        <v>0</v>
      </c>
      <c r="AR55" s="3">
        <v>4.6728971962616821E-2</v>
      </c>
      <c r="AS55" s="3">
        <v>0</v>
      </c>
      <c r="AT55" s="3">
        <v>1.6822429906542057E-2</v>
      </c>
      <c r="AU55" s="3">
        <v>0</v>
      </c>
      <c r="AV55" s="3">
        <v>7.1028037383177575E-2</v>
      </c>
      <c r="AW55" s="3">
        <v>8.5981308411214957E-2</v>
      </c>
      <c r="AX55" s="3">
        <v>5.6074766355140183E-3</v>
      </c>
      <c r="AY55" s="3">
        <v>0</v>
      </c>
      <c r="AZ55" s="3">
        <v>9.3457943925233638E-3</v>
      </c>
      <c r="BA55" s="3">
        <v>3.7383177570093459E-3</v>
      </c>
      <c r="BB55" s="3">
        <v>2.4299065420560748E-2</v>
      </c>
      <c r="BC55" s="4">
        <v>4.5454545454545456E-2</v>
      </c>
    </row>
    <row r="56" spans="1:55" ht="15" customHeight="1" x14ac:dyDescent="0.2">
      <c r="A56" s="31"/>
      <c r="B56" s="31"/>
      <c r="C56" s="31"/>
      <c r="D56" s="13" t="s">
        <v>38</v>
      </c>
      <c r="E56" s="37"/>
      <c r="F56" s="23">
        <v>0</v>
      </c>
      <c r="G56" s="19">
        <f>AF56/E55</f>
        <v>0</v>
      </c>
      <c r="H56" s="13" t="s">
        <v>39</v>
      </c>
      <c r="I56" s="13" t="s">
        <v>39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8">
        <v>0</v>
      </c>
      <c r="AG56" s="8" t="e">
        <v>#NUM!</v>
      </c>
      <c r="AH56" s="5" t="e">
        <v>#NUM!</v>
      </c>
      <c r="AI56" s="5" t="e">
        <v>#NUM!</v>
      </c>
      <c r="AJ56" s="5" t="e">
        <v>#NUM!</v>
      </c>
      <c r="AK56" s="5" t="e">
        <v>#NUM!</v>
      </c>
      <c r="AL56" s="5" t="e">
        <v>#NUM!</v>
      </c>
      <c r="AM56" s="5" t="e">
        <v>#NUM!</v>
      </c>
      <c r="AN56" s="5" t="e">
        <v>#NUM!</v>
      </c>
      <c r="AO56" s="5" t="e">
        <v>#NUM!</v>
      </c>
      <c r="AP56" s="5" t="e">
        <v>#NUM!</v>
      </c>
      <c r="AQ56" s="5" t="e">
        <v>#NUM!</v>
      </c>
      <c r="AR56" s="5" t="e">
        <v>#NUM!</v>
      </c>
      <c r="AS56" s="5" t="e">
        <v>#NUM!</v>
      </c>
      <c r="AT56" s="5" t="e">
        <v>#NUM!</v>
      </c>
      <c r="AU56" s="5" t="e">
        <v>#NUM!</v>
      </c>
      <c r="AV56" s="5" t="e">
        <v>#NUM!</v>
      </c>
      <c r="AW56" s="5" t="e">
        <v>#NUM!</v>
      </c>
      <c r="AX56" s="5" t="e">
        <v>#NUM!</v>
      </c>
      <c r="AY56" s="5" t="e">
        <v>#NUM!</v>
      </c>
      <c r="AZ56" s="5" t="e">
        <v>#NUM!</v>
      </c>
      <c r="BA56" s="5" t="e">
        <v>#NUM!</v>
      </c>
      <c r="BB56" s="5" t="e">
        <v>#NUM!</v>
      </c>
      <c r="BC56" s="4" t="e">
        <v>#NUM!</v>
      </c>
    </row>
    <row r="57" spans="1:55" ht="15" customHeight="1" x14ac:dyDescent="0.2">
      <c r="A57" s="31"/>
      <c r="B57" s="31"/>
      <c r="C57" s="31"/>
      <c r="D57" s="12" t="s">
        <v>40</v>
      </c>
      <c r="E57" s="38"/>
      <c r="F57" s="22">
        <v>723</v>
      </c>
      <c r="G57" s="18">
        <f>AF57/E55</f>
        <v>0.11615833874107723</v>
      </c>
      <c r="H57" s="12" t="s">
        <v>58</v>
      </c>
      <c r="I57" s="12" t="s">
        <v>39</v>
      </c>
      <c r="J57" s="27">
        <v>3</v>
      </c>
      <c r="K57" s="27">
        <v>2</v>
      </c>
      <c r="L57" s="27">
        <v>52</v>
      </c>
      <c r="M57" s="27">
        <v>234</v>
      </c>
      <c r="N57" s="27">
        <v>0</v>
      </c>
      <c r="O57" s="27">
        <v>0</v>
      </c>
      <c r="P57" s="27">
        <v>0</v>
      </c>
      <c r="Q57" s="27">
        <v>0</v>
      </c>
      <c r="R57" s="27">
        <v>6</v>
      </c>
      <c r="S57" s="27">
        <v>173</v>
      </c>
      <c r="T57" s="27">
        <v>25</v>
      </c>
      <c r="U57" s="27">
        <v>36</v>
      </c>
      <c r="V57" s="27">
        <v>7</v>
      </c>
      <c r="W57" s="27">
        <v>29</v>
      </c>
      <c r="X57" s="27">
        <v>2</v>
      </c>
      <c r="Y57" s="27">
        <v>57</v>
      </c>
      <c r="Z57" s="27">
        <v>75</v>
      </c>
      <c r="AA57" s="27">
        <v>1</v>
      </c>
      <c r="AB57" s="27">
        <v>4</v>
      </c>
      <c r="AC57" s="27">
        <v>6</v>
      </c>
      <c r="AD57" s="27">
        <v>1</v>
      </c>
      <c r="AE57" s="27">
        <v>3</v>
      </c>
      <c r="AF57" s="28">
        <v>716</v>
      </c>
      <c r="AG57" s="7">
        <v>4.1899441340782122E-3</v>
      </c>
      <c r="AH57" s="3">
        <v>2.7932960893854749E-3</v>
      </c>
      <c r="AI57" s="3">
        <v>7.2625698324022353E-2</v>
      </c>
      <c r="AJ57" s="3">
        <v>0.32681564245810057</v>
      </c>
      <c r="AK57" s="3">
        <v>0</v>
      </c>
      <c r="AL57" s="3">
        <v>0</v>
      </c>
      <c r="AM57" s="3">
        <v>0</v>
      </c>
      <c r="AN57" s="3">
        <v>0</v>
      </c>
      <c r="AO57" s="3">
        <v>8.3798882681564244E-3</v>
      </c>
      <c r="AP57" s="3">
        <v>0.24162011173184358</v>
      </c>
      <c r="AQ57" s="3">
        <v>3.4916201117318434E-2</v>
      </c>
      <c r="AR57" s="3">
        <v>5.027932960893855E-2</v>
      </c>
      <c r="AS57" s="3">
        <v>9.7765363128491621E-3</v>
      </c>
      <c r="AT57" s="3">
        <v>4.0502793296089384E-2</v>
      </c>
      <c r="AU57" s="3">
        <v>2.7932960893854749E-3</v>
      </c>
      <c r="AV57" s="3">
        <v>7.9608938547486033E-2</v>
      </c>
      <c r="AW57" s="3">
        <v>0.10474860335195531</v>
      </c>
      <c r="AX57" s="3">
        <v>1.3966480446927375E-3</v>
      </c>
      <c r="AY57" s="3">
        <v>5.5865921787709499E-3</v>
      </c>
      <c r="AZ57" s="3">
        <v>8.3798882681564244E-3</v>
      </c>
      <c r="BA57" s="3">
        <v>1.3966480446927375E-3</v>
      </c>
      <c r="BB57" s="3">
        <v>4.1899441340782122E-3</v>
      </c>
      <c r="BC57" s="4">
        <v>4.5454545454545456E-2</v>
      </c>
    </row>
    <row r="58" spans="1:55" ht="15" customHeight="1" x14ac:dyDescent="0.2">
      <c r="A58" s="31"/>
      <c r="B58" s="31"/>
      <c r="C58" s="31"/>
      <c r="D58" s="14" t="s">
        <v>29</v>
      </c>
      <c r="E58" s="24"/>
      <c r="F58" s="14"/>
      <c r="G58" s="20"/>
      <c r="H58" s="14"/>
      <c r="I58" s="14"/>
      <c r="J58" s="28">
        <v>3</v>
      </c>
      <c r="K58" s="28">
        <v>2</v>
      </c>
      <c r="L58" s="28">
        <v>84</v>
      </c>
      <c r="M58" s="28">
        <v>425</v>
      </c>
      <c r="N58" s="28">
        <v>3</v>
      </c>
      <c r="O58" s="28">
        <v>0</v>
      </c>
      <c r="P58" s="28">
        <v>0</v>
      </c>
      <c r="Q58" s="28">
        <v>0</v>
      </c>
      <c r="R58" s="28">
        <v>14</v>
      </c>
      <c r="S58" s="28">
        <v>333</v>
      </c>
      <c r="T58" s="28">
        <v>25</v>
      </c>
      <c r="U58" s="28">
        <v>61</v>
      </c>
      <c r="V58" s="28">
        <v>7</v>
      </c>
      <c r="W58" s="28">
        <v>38</v>
      </c>
      <c r="X58" s="28">
        <v>2</v>
      </c>
      <c r="Y58" s="28">
        <v>95</v>
      </c>
      <c r="Z58" s="28">
        <v>121</v>
      </c>
      <c r="AA58" s="28">
        <v>4</v>
      </c>
      <c r="AB58" s="28">
        <v>4</v>
      </c>
      <c r="AC58" s="28">
        <v>11</v>
      </c>
      <c r="AD58" s="28">
        <v>3</v>
      </c>
      <c r="AE58" s="28">
        <v>16</v>
      </c>
      <c r="AF58" s="28">
        <v>1251</v>
      </c>
      <c r="AG58" s="9">
        <v>2.3980815347721821E-3</v>
      </c>
      <c r="AH58" s="4">
        <v>1.5987210231814548E-3</v>
      </c>
      <c r="AI58" s="4">
        <v>6.7146282973621102E-2</v>
      </c>
      <c r="AJ58" s="4">
        <v>0.33972821742605913</v>
      </c>
      <c r="AK58" s="4">
        <v>2.3980815347721821E-3</v>
      </c>
      <c r="AL58" s="4">
        <v>0</v>
      </c>
      <c r="AM58" s="4">
        <v>0</v>
      </c>
      <c r="AN58" s="4">
        <v>0</v>
      </c>
      <c r="AO58" s="4">
        <v>1.1191047162270184E-2</v>
      </c>
      <c r="AP58" s="4">
        <v>0.26618705035971224</v>
      </c>
      <c r="AQ58" s="4">
        <v>1.9984012789768184E-2</v>
      </c>
      <c r="AR58" s="4">
        <v>4.8760991207034372E-2</v>
      </c>
      <c r="AS58" s="4">
        <v>5.5955235811350921E-3</v>
      </c>
      <c r="AT58" s="4">
        <v>3.0375699440447643E-2</v>
      </c>
      <c r="AU58" s="4">
        <v>1.5987210231814548E-3</v>
      </c>
      <c r="AV58" s="4">
        <v>7.59392486011191E-2</v>
      </c>
      <c r="AW58" s="4">
        <v>9.6722621902478018E-2</v>
      </c>
      <c r="AX58" s="4">
        <v>3.1974420463629096E-3</v>
      </c>
      <c r="AY58" s="4">
        <v>3.1974420463629096E-3</v>
      </c>
      <c r="AZ58" s="4">
        <v>8.7929656274980013E-3</v>
      </c>
      <c r="BA58" s="4">
        <v>2.3980815347721821E-3</v>
      </c>
      <c r="BB58" s="4">
        <v>1.2789768185451638E-2</v>
      </c>
      <c r="BC58" s="4">
        <v>4.5454545454545456E-2</v>
      </c>
    </row>
    <row r="59" spans="1:55" ht="15" customHeight="1" x14ac:dyDescent="0.2">
      <c r="A59" s="31"/>
      <c r="B59" s="31"/>
      <c r="C59" s="35" t="s">
        <v>69</v>
      </c>
      <c r="D59" s="12" t="s">
        <v>35</v>
      </c>
      <c r="E59" s="36">
        <v>7598</v>
      </c>
      <c r="F59" s="22">
        <v>942</v>
      </c>
      <c r="G59" s="18">
        <f>AF59/E59</f>
        <v>0.12266385891023954</v>
      </c>
      <c r="H59" s="12" t="s">
        <v>58</v>
      </c>
      <c r="I59" s="12" t="s">
        <v>62</v>
      </c>
      <c r="J59" s="27">
        <v>0</v>
      </c>
      <c r="K59" s="27">
        <v>0</v>
      </c>
      <c r="L59" s="27">
        <v>25</v>
      </c>
      <c r="M59" s="27">
        <v>178</v>
      </c>
      <c r="N59" s="27">
        <v>8</v>
      </c>
      <c r="O59" s="27">
        <v>0</v>
      </c>
      <c r="P59" s="27">
        <v>0</v>
      </c>
      <c r="Q59" s="27">
        <v>3</v>
      </c>
      <c r="R59" s="27">
        <v>8</v>
      </c>
      <c r="S59" s="27">
        <v>480</v>
      </c>
      <c r="T59" s="27">
        <v>0</v>
      </c>
      <c r="U59" s="27">
        <v>75</v>
      </c>
      <c r="V59" s="27">
        <v>0</v>
      </c>
      <c r="W59" s="27">
        <v>33</v>
      </c>
      <c r="X59" s="27">
        <v>5</v>
      </c>
      <c r="Y59" s="27">
        <v>40</v>
      </c>
      <c r="Z59" s="27">
        <v>41</v>
      </c>
      <c r="AA59" s="27">
        <v>9</v>
      </c>
      <c r="AB59" s="27">
        <v>0</v>
      </c>
      <c r="AC59" s="27">
        <v>8</v>
      </c>
      <c r="AD59" s="27">
        <v>1</v>
      </c>
      <c r="AE59" s="27">
        <v>18</v>
      </c>
      <c r="AF59" s="28">
        <v>932</v>
      </c>
      <c r="AG59" s="7">
        <v>0</v>
      </c>
      <c r="AH59" s="3">
        <v>0</v>
      </c>
      <c r="AI59" s="3">
        <v>2.6824034334763949E-2</v>
      </c>
      <c r="AJ59" s="3">
        <v>0.19098712446351931</v>
      </c>
      <c r="AK59" s="3">
        <v>8.5836909871244635E-3</v>
      </c>
      <c r="AL59" s="3">
        <v>0</v>
      </c>
      <c r="AM59" s="3">
        <v>0</v>
      </c>
      <c r="AN59" s="3">
        <v>3.2188841201716738E-3</v>
      </c>
      <c r="AO59" s="3">
        <v>8.5836909871244635E-3</v>
      </c>
      <c r="AP59" s="3">
        <v>0.51502145922746778</v>
      </c>
      <c r="AQ59" s="3">
        <v>0</v>
      </c>
      <c r="AR59" s="3">
        <v>8.0472103004291848E-2</v>
      </c>
      <c r="AS59" s="3">
        <v>0</v>
      </c>
      <c r="AT59" s="3">
        <v>3.5407725321888413E-2</v>
      </c>
      <c r="AU59" s="3">
        <v>5.3648068669527897E-3</v>
      </c>
      <c r="AV59" s="3">
        <v>4.2918454935622317E-2</v>
      </c>
      <c r="AW59" s="3">
        <v>4.3991416309012876E-2</v>
      </c>
      <c r="AX59" s="3">
        <v>9.6566523605150223E-3</v>
      </c>
      <c r="AY59" s="3">
        <v>0</v>
      </c>
      <c r="AZ59" s="3">
        <v>8.5836909871244635E-3</v>
      </c>
      <c r="BA59" s="3">
        <v>1.0729613733905579E-3</v>
      </c>
      <c r="BB59" s="3">
        <v>1.9313304721030045E-2</v>
      </c>
      <c r="BC59" s="4">
        <v>4.5454545454545456E-2</v>
      </c>
    </row>
    <row r="60" spans="1:55" ht="15" customHeight="1" x14ac:dyDescent="0.2">
      <c r="A60" s="31"/>
      <c r="B60" s="31"/>
      <c r="C60" s="31"/>
      <c r="D60" s="13" t="s">
        <v>38</v>
      </c>
      <c r="E60" s="37"/>
      <c r="F60" s="23">
        <v>1</v>
      </c>
      <c r="G60" s="19">
        <f>AF60/E59</f>
        <v>1.3161358252171624E-4</v>
      </c>
      <c r="H60" s="13" t="s">
        <v>39</v>
      </c>
      <c r="I60" s="13" t="s">
        <v>39</v>
      </c>
      <c r="J60" s="29">
        <v>0</v>
      </c>
      <c r="K60" s="29">
        <v>0</v>
      </c>
      <c r="L60" s="29">
        <v>0</v>
      </c>
      <c r="M60" s="29">
        <v>1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8">
        <v>1</v>
      </c>
      <c r="AG60" s="8">
        <v>0</v>
      </c>
      <c r="AH60" s="5">
        <v>0</v>
      </c>
      <c r="AI60" s="5">
        <v>0</v>
      </c>
      <c r="AJ60" s="5">
        <v>1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4">
        <v>4.5454545454545456E-2</v>
      </c>
    </row>
    <row r="61" spans="1:55" ht="15" customHeight="1" x14ac:dyDescent="0.2">
      <c r="A61" s="31"/>
      <c r="B61" s="31"/>
      <c r="C61" s="31"/>
      <c r="D61" s="12" t="s">
        <v>40</v>
      </c>
      <c r="E61" s="38"/>
      <c r="F61" s="22">
        <v>892</v>
      </c>
      <c r="G61" s="18">
        <f>AF61/E59</f>
        <v>0.11450381679389313</v>
      </c>
      <c r="H61" s="12" t="s">
        <v>70</v>
      </c>
      <c r="I61" s="12" t="s">
        <v>39</v>
      </c>
      <c r="J61" s="27">
        <v>6</v>
      </c>
      <c r="K61" s="27">
        <v>0</v>
      </c>
      <c r="L61" s="27">
        <v>22</v>
      </c>
      <c r="M61" s="27">
        <v>201</v>
      </c>
      <c r="N61" s="27">
        <v>5</v>
      </c>
      <c r="O61" s="27">
        <v>1</v>
      </c>
      <c r="P61" s="27">
        <v>0</v>
      </c>
      <c r="Q61" s="27">
        <v>1</v>
      </c>
      <c r="R61" s="27">
        <v>4</v>
      </c>
      <c r="S61" s="27">
        <v>427</v>
      </c>
      <c r="T61" s="27">
        <v>10</v>
      </c>
      <c r="U61" s="27">
        <v>47</v>
      </c>
      <c r="V61" s="27">
        <v>18</v>
      </c>
      <c r="W61" s="27">
        <v>61</v>
      </c>
      <c r="X61" s="27">
        <v>0</v>
      </c>
      <c r="Y61" s="27">
        <v>30</v>
      </c>
      <c r="Z61" s="27">
        <v>18</v>
      </c>
      <c r="AA61" s="27">
        <v>1</v>
      </c>
      <c r="AB61" s="27">
        <v>5</v>
      </c>
      <c r="AC61" s="27">
        <v>9</v>
      </c>
      <c r="AD61" s="27">
        <v>1</v>
      </c>
      <c r="AE61" s="27">
        <v>3</v>
      </c>
      <c r="AF61" s="28">
        <v>870</v>
      </c>
      <c r="AG61" s="7">
        <v>6.8965517241379309E-3</v>
      </c>
      <c r="AH61" s="3">
        <v>0</v>
      </c>
      <c r="AI61" s="3">
        <v>2.528735632183908E-2</v>
      </c>
      <c r="AJ61" s="3">
        <v>0.23103448275862068</v>
      </c>
      <c r="AK61" s="3">
        <v>5.7471264367816091E-3</v>
      </c>
      <c r="AL61" s="3">
        <v>1.1494252873563218E-3</v>
      </c>
      <c r="AM61" s="3">
        <v>0</v>
      </c>
      <c r="AN61" s="3">
        <v>1.1494252873563218E-3</v>
      </c>
      <c r="AO61" s="3">
        <v>4.5977011494252873E-3</v>
      </c>
      <c r="AP61" s="3">
        <v>0.49080459770114943</v>
      </c>
      <c r="AQ61" s="3">
        <v>1.1494252873563218E-2</v>
      </c>
      <c r="AR61" s="3">
        <v>5.4022988505747126E-2</v>
      </c>
      <c r="AS61" s="3">
        <v>2.0689655172413793E-2</v>
      </c>
      <c r="AT61" s="3">
        <v>7.0114942528735638E-2</v>
      </c>
      <c r="AU61" s="3">
        <v>0</v>
      </c>
      <c r="AV61" s="3">
        <v>3.4482758620689655E-2</v>
      </c>
      <c r="AW61" s="3">
        <v>2.0689655172413793E-2</v>
      </c>
      <c r="AX61" s="3">
        <v>1.1494252873563218E-3</v>
      </c>
      <c r="AY61" s="3">
        <v>5.7471264367816091E-3</v>
      </c>
      <c r="AZ61" s="3">
        <v>1.0344827586206896E-2</v>
      </c>
      <c r="BA61" s="3">
        <v>1.1494252873563218E-3</v>
      </c>
      <c r="BB61" s="3">
        <v>3.4482758620689655E-3</v>
      </c>
      <c r="BC61" s="4">
        <v>4.5454545454545456E-2</v>
      </c>
    </row>
    <row r="62" spans="1:55" ht="15" customHeight="1" x14ac:dyDescent="0.2">
      <c r="A62" s="31"/>
      <c r="B62" s="31"/>
      <c r="C62" s="31"/>
      <c r="D62" s="14" t="s">
        <v>29</v>
      </c>
      <c r="E62" s="24"/>
      <c r="F62" s="14"/>
      <c r="G62" s="20"/>
      <c r="H62" s="14"/>
      <c r="I62" s="14"/>
      <c r="J62" s="28">
        <v>6</v>
      </c>
      <c r="K62" s="28">
        <v>0</v>
      </c>
      <c r="L62" s="28">
        <v>47</v>
      </c>
      <c r="M62" s="28">
        <v>380</v>
      </c>
      <c r="N62" s="28">
        <v>13</v>
      </c>
      <c r="O62" s="28">
        <v>1</v>
      </c>
      <c r="P62" s="28">
        <v>0</v>
      </c>
      <c r="Q62" s="28">
        <v>4</v>
      </c>
      <c r="R62" s="28">
        <v>12</v>
      </c>
      <c r="S62" s="28">
        <v>907</v>
      </c>
      <c r="T62" s="28">
        <v>10</v>
      </c>
      <c r="U62" s="28">
        <v>122</v>
      </c>
      <c r="V62" s="28">
        <v>18</v>
      </c>
      <c r="W62" s="28">
        <v>94</v>
      </c>
      <c r="X62" s="28">
        <v>5</v>
      </c>
      <c r="Y62" s="28">
        <v>70</v>
      </c>
      <c r="Z62" s="28">
        <v>59</v>
      </c>
      <c r="AA62" s="28">
        <v>10</v>
      </c>
      <c r="AB62" s="28">
        <v>5</v>
      </c>
      <c r="AC62" s="28">
        <v>17</v>
      </c>
      <c r="AD62" s="28">
        <v>2</v>
      </c>
      <c r="AE62" s="28">
        <v>21</v>
      </c>
      <c r="AF62" s="28">
        <v>1803</v>
      </c>
      <c r="AG62" s="9">
        <v>3.3277870216306157E-3</v>
      </c>
      <c r="AH62" s="4">
        <v>0</v>
      </c>
      <c r="AI62" s="4">
        <v>2.6067665002773157E-2</v>
      </c>
      <c r="AJ62" s="4">
        <v>0.21075984470327233</v>
      </c>
      <c r="AK62" s="4">
        <v>7.2102052135330002E-3</v>
      </c>
      <c r="AL62" s="4">
        <v>5.5463117027176932E-4</v>
      </c>
      <c r="AM62" s="4">
        <v>0</v>
      </c>
      <c r="AN62" s="4">
        <v>2.2185246810870773E-3</v>
      </c>
      <c r="AO62" s="4">
        <v>6.6555740432612314E-3</v>
      </c>
      <c r="AP62" s="4">
        <v>0.50305047143649473</v>
      </c>
      <c r="AQ62" s="4">
        <v>5.546311702717693E-3</v>
      </c>
      <c r="AR62" s="4">
        <v>6.7665002773155847E-2</v>
      </c>
      <c r="AS62" s="4">
        <v>9.9833610648918467E-3</v>
      </c>
      <c r="AT62" s="4">
        <v>5.2135330005546314E-2</v>
      </c>
      <c r="AU62" s="4">
        <v>2.7731558513588465E-3</v>
      </c>
      <c r="AV62" s="4">
        <v>3.8824181919023849E-2</v>
      </c>
      <c r="AW62" s="4">
        <v>3.2723239046034386E-2</v>
      </c>
      <c r="AX62" s="4">
        <v>5.546311702717693E-3</v>
      </c>
      <c r="AY62" s="4">
        <v>2.7731558513588465E-3</v>
      </c>
      <c r="AZ62" s="4">
        <v>9.4287298946200779E-3</v>
      </c>
      <c r="BA62" s="4">
        <v>1.1092623405435386E-3</v>
      </c>
      <c r="BB62" s="4">
        <v>1.1647254575707155E-2</v>
      </c>
      <c r="BC62" s="4">
        <v>4.5454545454545456E-2</v>
      </c>
    </row>
    <row r="63" spans="1:55" ht="15" customHeight="1" x14ac:dyDescent="0.2">
      <c r="A63" s="31"/>
      <c r="B63" s="31"/>
      <c r="C63" s="35" t="s">
        <v>71</v>
      </c>
      <c r="D63" s="12" t="s">
        <v>35</v>
      </c>
      <c r="E63" s="36">
        <v>54</v>
      </c>
      <c r="F63" s="22">
        <v>2</v>
      </c>
      <c r="G63" s="18">
        <f>AF63/E63</f>
        <v>3.7037037037037035E-2</v>
      </c>
      <c r="H63" s="12" t="s">
        <v>39</v>
      </c>
      <c r="I63" s="12" t="s">
        <v>39</v>
      </c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1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8">
        <v>2</v>
      </c>
      <c r="AG63" s="7">
        <v>0</v>
      </c>
      <c r="AH63" s="3">
        <v>0</v>
      </c>
      <c r="AI63" s="3">
        <v>0</v>
      </c>
      <c r="AJ63" s="3">
        <v>0.5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0.5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4">
        <v>4.5454545454545456E-2</v>
      </c>
    </row>
    <row r="64" spans="1:55" ht="15" customHeight="1" x14ac:dyDescent="0.2">
      <c r="A64" s="31"/>
      <c r="B64" s="31"/>
      <c r="C64" s="31"/>
      <c r="D64" s="13" t="s">
        <v>38</v>
      </c>
      <c r="E64" s="37"/>
      <c r="F64" s="23">
        <v>0</v>
      </c>
      <c r="G64" s="19">
        <f>AF64/E63</f>
        <v>0</v>
      </c>
      <c r="H64" s="13" t="s">
        <v>39</v>
      </c>
      <c r="I64" s="13" t="s">
        <v>39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8">
        <v>0</v>
      </c>
      <c r="AG64" s="8" t="e">
        <v>#NUM!</v>
      </c>
      <c r="AH64" s="5" t="e">
        <v>#NUM!</v>
      </c>
      <c r="AI64" s="5" t="e">
        <v>#NUM!</v>
      </c>
      <c r="AJ64" s="5" t="e">
        <v>#NUM!</v>
      </c>
      <c r="AK64" s="5" t="e">
        <v>#NUM!</v>
      </c>
      <c r="AL64" s="5" t="e">
        <v>#NUM!</v>
      </c>
      <c r="AM64" s="5" t="e">
        <v>#NUM!</v>
      </c>
      <c r="AN64" s="5" t="e">
        <v>#NUM!</v>
      </c>
      <c r="AO64" s="5" t="e">
        <v>#NUM!</v>
      </c>
      <c r="AP64" s="5" t="e">
        <v>#NUM!</v>
      </c>
      <c r="AQ64" s="5" t="e">
        <v>#NUM!</v>
      </c>
      <c r="AR64" s="5" t="e">
        <v>#NUM!</v>
      </c>
      <c r="AS64" s="5" t="e">
        <v>#NUM!</v>
      </c>
      <c r="AT64" s="5" t="e">
        <v>#NUM!</v>
      </c>
      <c r="AU64" s="5" t="e">
        <v>#NUM!</v>
      </c>
      <c r="AV64" s="5" t="e">
        <v>#NUM!</v>
      </c>
      <c r="AW64" s="5" t="e">
        <v>#NUM!</v>
      </c>
      <c r="AX64" s="5" t="e">
        <v>#NUM!</v>
      </c>
      <c r="AY64" s="5" t="e">
        <v>#NUM!</v>
      </c>
      <c r="AZ64" s="5" t="e">
        <v>#NUM!</v>
      </c>
      <c r="BA64" s="5" t="e">
        <v>#NUM!</v>
      </c>
      <c r="BB64" s="5" t="e">
        <v>#NUM!</v>
      </c>
      <c r="BC64" s="4" t="e">
        <v>#NUM!</v>
      </c>
    </row>
    <row r="65" spans="1:55" ht="15" customHeight="1" x14ac:dyDescent="0.2">
      <c r="A65" s="31"/>
      <c r="B65" s="31"/>
      <c r="C65" s="31"/>
      <c r="D65" s="12" t="s">
        <v>40</v>
      </c>
      <c r="E65" s="38"/>
      <c r="F65" s="22">
        <v>1</v>
      </c>
      <c r="G65" s="18">
        <f>AF65/E63</f>
        <v>1.8518518518518517E-2</v>
      </c>
      <c r="H65" s="12" t="s">
        <v>39</v>
      </c>
      <c r="I65" s="12" t="s">
        <v>39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1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8">
        <v>1</v>
      </c>
      <c r="AG65" s="7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4">
        <v>4.5454545454545456E-2</v>
      </c>
    </row>
    <row r="66" spans="1:55" ht="15" customHeight="1" x14ac:dyDescent="0.2">
      <c r="A66" s="31"/>
      <c r="B66" s="31"/>
      <c r="C66" s="31"/>
      <c r="D66" s="14" t="s">
        <v>29</v>
      </c>
      <c r="E66" s="24"/>
      <c r="F66" s="14"/>
      <c r="G66" s="20"/>
      <c r="H66" s="14"/>
      <c r="I66" s="14"/>
      <c r="J66" s="28">
        <v>0</v>
      </c>
      <c r="K66" s="28">
        <v>0</v>
      </c>
      <c r="L66" s="28">
        <v>0</v>
      </c>
      <c r="M66" s="28">
        <v>1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1</v>
      </c>
      <c r="V66" s="28">
        <v>0</v>
      </c>
      <c r="W66" s="28">
        <v>1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3</v>
      </c>
      <c r="AG66" s="9">
        <v>0</v>
      </c>
      <c r="AH66" s="4">
        <v>0</v>
      </c>
      <c r="AI66" s="4">
        <v>0</v>
      </c>
      <c r="AJ66" s="4">
        <v>0.33333333333333331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0.33333333333333331</v>
      </c>
      <c r="AS66" s="4">
        <v>0</v>
      </c>
      <c r="AT66" s="4">
        <v>0.33333333333333331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4.5454545454545456E-2</v>
      </c>
    </row>
    <row r="67" spans="1:55" ht="15" customHeight="1" x14ac:dyDescent="0.2">
      <c r="A67" s="31"/>
      <c r="B67" s="31"/>
      <c r="C67" s="35" t="s">
        <v>72</v>
      </c>
      <c r="D67" s="12" t="s">
        <v>35</v>
      </c>
      <c r="E67" s="36">
        <v>2073</v>
      </c>
      <c r="F67" s="22">
        <v>192</v>
      </c>
      <c r="G67" s="18">
        <f>AF67/E67</f>
        <v>9.1654606849975881E-2</v>
      </c>
      <c r="H67" s="12" t="s">
        <v>56</v>
      </c>
      <c r="I67" s="12" t="s">
        <v>39</v>
      </c>
      <c r="J67" s="27">
        <v>0</v>
      </c>
      <c r="K67" s="27">
        <v>0</v>
      </c>
      <c r="L67" s="27">
        <v>3</v>
      </c>
      <c r="M67" s="27">
        <v>37</v>
      </c>
      <c r="N67" s="27">
        <v>1</v>
      </c>
      <c r="O67" s="27">
        <v>0</v>
      </c>
      <c r="P67" s="27">
        <v>0</v>
      </c>
      <c r="Q67" s="27">
        <v>1</v>
      </c>
      <c r="R67" s="27">
        <v>0</v>
      </c>
      <c r="S67" s="27">
        <v>94</v>
      </c>
      <c r="T67" s="27">
        <v>0</v>
      </c>
      <c r="U67" s="27">
        <v>13</v>
      </c>
      <c r="V67" s="27">
        <v>0</v>
      </c>
      <c r="W67" s="27">
        <v>21</v>
      </c>
      <c r="X67" s="27">
        <v>0</v>
      </c>
      <c r="Y67" s="27">
        <v>5</v>
      </c>
      <c r="Z67" s="27">
        <v>10</v>
      </c>
      <c r="AA67" s="27">
        <v>1</v>
      </c>
      <c r="AB67" s="27">
        <v>0</v>
      </c>
      <c r="AC67" s="27">
        <v>1</v>
      </c>
      <c r="AD67" s="27">
        <v>0</v>
      </c>
      <c r="AE67" s="27">
        <v>3</v>
      </c>
      <c r="AF67" s="28">
        <v>190</v>
      </c>
      <c r="AG67" s="7">
        <v>0</v>
      </c>
      <c r="AH67" s="3">
        <v>0</v>
      </c>
      <c r="AI67" s="3">
        <v>1.5789473684210527E-2</v>
      </c>
      <c r="AJ67" s="3">
        <v>0.19473684210526315</v>
      </c>
      <c r="AK67" s="3">
        <v>5.263157894736842E-3</v>
      </c>
      <c r="AL67" s="3">
        <v>0</v>
      </c>
      <c r="AM67" s="3">
        <v>0</v>
      </c>
      <c r="AN67" s="3">
        <v>5.263157894736842E-3</v>
      </c>
      <c r="AO67" s="3">
        <v>0</v>
      </c>
      <c r="AP67" s="3">
        <v>0.49473684210526314</v>
      </c>
      <c r="AQ67" s="3">
        <v>0</v>
      </c>
      <c r="AR67" s="3">
        <v>6.8421052631578952E-2</v>
      </c>
      <c r="AS67" s="3">
        <v>0</v>
      </c>
      <c r="AT67" s="3">
        <v>0.11052631578947368</v>
      </c>
      <c r="AU67" s="3">
        <v>0</v>
      </c>
      <c r="AV67" s="3">
        <v>2.6315789473684209E-2</v>
      </c>
      <c r="AW67" s="3">
        <v>5.2631578947368418E-2</v>
      </c>
      <c r="AX67" s="3">
        <v>5.263157894736842E-3</v>
      </c>
      <c r="AY67" s="3">
        <v>0</v>
      </c>
      <c r="AZ67" s="3">
        <v>5.263157894736842E-3</v>
      </c>
      <c r="BA67" s="3">
        <v>0</v>
      </c>
      <c r="BB67" s="3">
        <v>1.5789473684210527E-2</v>
      </c>
      <c r="BC67" s="4">
        <v>4.5454545454545456E-2</v>
      </c>
    </row>
    <row r="68" spans="1:55" ht="15" customHeight="1" x14ac:dyDescent="0.2">
      <c r="A68" s="31"/>
      <c r="B68" s="31"/>
      <c r="C68" s="31"/>
      <c r="D68" s="13" t="s">
        <v>38</v>
      </c>
      <c r="E68" s="37"/>
      <c r="F68" s="23">
        <v>0</v>
      </c>
      <c r="G68" s="19">
        <f>AF68/E67</f>
        <v>0</v>
      </c>
      <c r="H68" s="13" t="s">
        <v>39</v>
      </c>
      <c r="I68" s="13" t="s">
        <v>39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8">
        <v>0</v>
      </c>
      <c r="AG68" s="8" t="e">
        <v>#NUM!</v>
      </c>
      <c r="AH68" s="5" t="e">
        <v>#NUM!</v>
      </c>
      <c r="AI68" s="5" t="e">
        <v>#NUM!</v>
      </c>
      <c r="AJ68" s="5" t="e">
        <v>#NUM!</v>
      </c>
      <c r="AK68" s="5" t="e">
        <v>#NUM!</v>
      </c>
      <c r="AL68" s="5" t="e">
        <v>#NUM!</v>
      </c>
      <c r="AM68" s="5" t="e">
        <v>#NUM!</v>
      </c>
      <c r="AN68" s="5" t="e">
        <v>#NUM!</v>
      </c>
      <c r="AO68" s="5" t="e">
        <v>#NUM!</v>
      </c>
      <c r="AP68" s="5" t="e">
        <v>#NUM!</v>
      </c>
      <c r="AQ68" s="5" t="e">
        <v>#NUM!</v>
      </c>
      <c r="AR68" s="5" t="e">
        <v>#NUM!</v>
      </c>
      <c r="AS68" s="5" t="e">
        <v>#NUM!</v>
      </c>
      <c r="AT68" s="5" t="e">
        <v>#NUM!</v>
      </c>
      <c r="AU68" s="5" t="e">
        <v>#NUM!</v>
      </c>
      <c r="AV68" s="5" t="e">
        <v>#NUM!</v>
      </c>
      <c r="AW68" s="5" t="e">
        <v>#NUM!</v>
      </c>
      <c r="AX68" s="5" t="e">
        <v>#NUM!</v>
      </c>
      <c r="AY68" s="5" t="e">
        <v>#NUM!</v>
      </c>
      <c r="AZ68" s="5" t="e">
        <v>#NUM!</v>
      </c>
      <c r="BA68" s="5" t="e">
        <v>#NUM!</v>
      </c>
      <c r="BB68" s="5" t="e">
        <v>#NUM!</v>
      </c>
      <c r="BC68" s="4" t="e">
        <v>#NUM!</v>
      </c>
    </row>
    <row r="69" spans="1:55" ht="15" customHeight="1" x14ac:dyDescent="0.2">
      <c r="A69" s="31"/>
      <c r="B69" s="31"/>
      <c r="C69" s="31"/>
      <c r="D69" s="12" t="s">
        <v>40</v>
      </c>
      <c r="E69" s="38"/>
      <c r="F69" s="22">
        <v>186</v>
      </c>
      <c r="G69" s="18">
        <f>AF69/E67</f>
        <v>8.586589483839846E-2</v>
      </c>
      <c r="H69" s="12" t="s">
        <v>73</v>
      </c>
      <c r="I69" s="12" t="s">
        <v>39</v>
      </c>
      <c r="J69" s="27">
        <v>0</v>
      </c>
      <c r="K69" s="27">
        <v>0</v>
      </c>
      <c r="L69" s="27">
        <v>3</v>
      </c>
      <c r="M69" s="27">
        <v>41</v>
      </c>
      <c r="N69" s="27">
        <v>4</v>
      </c>
      <c r="O69" s="27">
        <v>0</v>
      </c>
      <c r="P69" s="27">
        <v>0</v>
      </c>
      <c r="Q69" s="27">
        <v>0</v>
      </c>
      <c r="R69" s="27">
        <v>0</v>
      </c>
      <c r="S69" s="27">
        <v>79</v>
      </c>
      <c r="T69" s="27">
        <v>6</v>
      </c>
      <c r="U69" s="27">
        <v>10</v>
      </c>
      <c r="V69" s="27">
        <v>5</v>
      </c>
      <c r="W69" s="27">
        <v>12</v>
      </c>
      <c r="X69" s="27">
        <v>1</v>
      </c>
      <c r="Y69" s="27">
        <v>8</v>
      </c>
      <c r="Z69" s="27">
        <v>5</v>
      </c>
      <c r="AA69" s="27">
        <v>0</v>
      </c>
      <c r="AB69" s="27">
        <v>2</v>
      </c>
      <c r="AC69" s="27">
        <v>2</v>
      </c>
      <c r="AD69" s="27">
        <v>0</v>
      </c>
      <c r="AE69" s="27">
        <v>0</v>
      </c>
      <c r="AF69" s="28">
        <v>178</v>
      </c>
      <c r="AG69" s="7">
        <v>0</v>
      </c>
      <c r="AH69" s="3">
        <v>0</v>
      </c>
      <c r="AI69" s="3">
        <v>1.6853932584269662E-2</v>
      </c>
      <c r="AJ69" s="3">
        <v>0.2303370786516854</v>
      </c>
      <c r="AK69" s="3">
        <v>2.247191011235955E-2</v>
      </c>
      <c r="AL69" s="3">
        <v>0</v>
      </c>
      <c r="AM69" s="3">
        <v>0</v>
      </c>
      <c r="AN69" s="3">
        <v>0</v>
      </c>
      <c r="AO69" s="3">
        <v>0</v>
      </c>
      <c r="AP69" s="3">
        <v>0.4438202247191011</v>
      </c>
      <c r="AQ69" s="3">
        <v>3.3707865168539325E-2</v>
      </c>
      <c r="AR69" s="3">
        <v>5.6179775280898875E-2</v>
      </c>
      <c r="AS69" s="3">
        <v>2.8089887640449437E-2</v>
      </c>
      <c r="AT69" s="3">
        <v>6.741573033707865E-2</v>
      </c>
      <c r="AU69" s="3">
        <v>5.6179775280898875E-3</v>
      </c>
      <c r="AV69" s="3">
        <v>4.49438202247191E-2</v>
      </c>
      <c r="AW69" s="3">
        <v>2.8089887640449437E-2</v>
      </c>
      <c r="AX69" s="3">
        <v>0</v>
      </c>
      <c r="AY69" s="3">
        <v>1.1235955056179775E-2</v>
      </c>
      <c r="AZ69" s="3">
        <v>1.1235955056179775E-2</v>
      </c>
      <c r="BA69" s="3">
        <v>0</v>
      </c>
      <c r="BB69" s="3">
        <v>0</v>
      </c>
      <c r="BC69" s="4">
        <v>4.5454545454545456E-2</v>
      </c>
    </row>
    <row r="70" spans="1:55" ht="15" customHeight="1" x14ac:dyDescent="0.2">
      <c r="A70" s="31"/>
      <c r="B70" s="31"/>
      <c r="C70" s="31"/>
      <c r="D70" s="14" t="s">
        <v>29</v>
      </c>
      <c r="E70" s="24"/>
      <c r="F70" s="14"/>
      <c r="G70" s="20"/>
      <c r="H70" s="14"/>
      <c r="I70" s="14"/>
      <c r="J70" s="28">
        <v>0</v>
      </c>
      <c r="K70" s="28">
        <v>0</v>
      </c>
      <c r="L70" s="28">
        <v>6</v>
      </c>
      <c r="M70" s="28">
        <v>78</v>
      </c>
      <c r="N70" s="28">
        <v>5</v>
      </c>
      <c r="O70" s="28">
        <v>0</v>
      </c>
      <c r="P70" s="28">
        <v>0</v>
      </c>
      <c r="Q70" s="28">
        <v>1</v>
      </c>
      <c r="R70" s="28">
        <v>0</v>
      </c>
      <c r="S70" s="28">
        <v>173</v>
      </c>
      <c r="T70" s="28">
        <v>6</v>
      </c>
      <c r="U70" s="28">
        <v>23</v>
      </c>
      <c r="V70" s="28">
        <v>5</v>
      </c>
      <c r="W70" s="28">
        <v>33</v>
      </c>
      <c r="X70" s="28">
        <v>1</v>
      </c>
      <c r="Y70" s="28">
        <v>13</v>
      </c>
      <c r="Z70" s="28">
        <v>15</v>
      </c>
      <c r="AA70" s="28">
        <v>1</v>
      </c>
      <c r="AB70" s="28">
        <v>2</v>
      </c>
      <c r="AC70" s="28">
        <v>3</v>
      </c>
      <c r="AD70" s="28">
        <v>0</v>
      </c>
      <c r="AE70" s="28">
        <v>3</v>
      </c>
      <c r="AF70" s="28">
        <v>368</v>
      </c>
      <c r="AG70" s="9">
        <v>0</v>
      </c>
      <c r="AH70" s="4">
        <v>0</v>
      </c>
      <c r="AI70" s="4">
        <v>1.6304347826086956E-2</v>
      </c>
      <c r="AJ70" s="4">
        <v>0.21195652173913043</v>
      </c>
      <c r="AK70" s="4">
        <v>1.358695652173913E-2</v>
      </c>
      <c r="AL70" s="4">
        <v>0</v>
      </c>
      <c r="AM70" s="4">
        <v>0</v>
      </c>
      <c r="AN70" s="4">
        <v>2.717391304347826E-3</v>
      </c>
      <c r="AO70" s="4">
        <v>0</v>
      </c>
      <c r="AP70" s="4">
        <v>0.47010869565217389</v>
      </c>
      <c r="AQ70" s="4">
        <v>1.6304347826086956E-2</v>
      </c>
      <c r="AR70" s="4">
        <v>6.25E-2</v>
      </c>
      <c r="AS70" s="4">
        <v>1.358695652173913E-2</v>
      </c>
      <c r="AT70" s="4">
        <v>8.9673913043478257E-2</v>
      </c>
      <c r="AU70" s="4">
        <v>2.717391304347826E-3</v>
      </c>
      <c r="AV70" s="4">
        <v>3.5326086956521736E-2</v>
      </c>
      <c r="AW70" s="4">
        <v>4.0760869565217392E-2</v>
      </c>
      <c r="AX70" s="4">
        <v>2.717391304347826E-3</v>
      </c>
      <c r="AY70" s="4">
        <v>5.434782608695652E-3</v>
      </c>
      <c r="AZ70" s="4">
        <v>8.152173913043478E-3</v>
      </c>
      <c r="BA70" s="4">
        <v>0</v>
      </c>
      <c r="BB70" s="4">
        <v>8.152173913043478E-3</v>
      </c>
      <c r="BC70" s="4">
        <v>4.5454545454545456E-2</v>
      </c>
    </row>
    <row r="71" spans="1:55" ht="15" customHeight="1" x14ac:dyDescent="0.2">
      <c r="A71" s="31"/>
      <c r="B71" s="31"/>
      <c r="C71" s="35" t="s">
        <v>74</v>
      </c>
      <c r="D71" s="12" t="s">
        <v>35</v>
      </c>
      <c r="E71" s="36">
        <v>17103</v>
      </c>
      <c r="F71" s="22">
        <v>1283</v>
      </c>
      <c r="G71" s="18">
        <f>AF71/E71</f>
        <v>7.2501900251417881E-2</v>
      </c>
      <c r="H71" s="12" t="s">
        <v>75</v>
      </c>
      <c r="I71" s="12" t="s">
        <v>76</v>
      </c>
      <c r="J71" s="27">
        <v>0</v>
      </c>
      <c r="K71" s="27">
        <v>0</v>
      </c>
      <c r="L71" s="27">
        <v>15</v>
      </c>
      <c r="M71" s="27">
        <v>431</v>
      </c>
      <c r="N71" s="27">
        <v>5</v>
      </c>
      <c r="O71" s="27">
        <v>0</v>
      </c>
      <c r="P71" s="27">
        <v>0</v>
      </c>
      <c r="Q71" s="27">
        <v>3</v>
      </c>
      <c r="R71" s="27">
        <v>14</v>
      </c>
      <c r="S71" s="27">
        <v>583</v>
      </c>
      <c r="T71" s="27">
        <v>0</v>
      </c>
      <c r="U71" s="27">
        <v>47</v>
      </c>
      <c r="V71" s="27">
        <v>0</v>
      </c>
      <c r="W71" s="27">
        <v>14</v>
      </c>
      <c r="X71" s="27">
        <v>0</v>
      </c>
      <c r="Y71" s="27">
        <v>39</v>
      </c>
      <c r="Z71" s="27">
        <v>64</v>
      </c>
      <c r="AA71" s="27">
        <v>8</v>
      </c>
      <c r="AB71" s="27">
        <v>0</v>
      </c>
      <c r="AC71" s="27">
        <v>5</v>
      </c>
      <c r="AD71" s="27">
        <v>1</v>
      </c>
      <c r="AE71" s="27">
        <v>11</v>
      </c>
      <c r="AF71" s="28">
        <v>1240</v>
      </c>
      <c r="AG71" s="7">
        <v>0</v>
      </c>
      <c r="AH71" s="3">
        <v>0</v>
      </c>
      <c r="AI71" s="3">
        <v>1.2096774193548387E-2</v>
      </c>
      <c r="AJ71" s="3">
        <v>0.34758064516129034</v>
      </c>
      <c r="AK71" s="3">
        <v>4.0322580645161289E-3</v>
      </c>
      <c r="AL71" s="3">
        <v>0</v>
      </c>
      <c r="AM71" s="3">
        <v>0</v>
      </c>
      <c r="AN71" s="3">
        <v>2.4193548387096775E-3</v>
      </c>
      <c r="AO71" s="3">
        <v>1.1290322580645161E-2</v>
      </c>
      <c r="AP71" s="3">
        <v>0.47016129032258064</v>
      </c>
      <c r="AQ71" s="3">
        <v>0</v>
      </c>
      <c r="AR71" s="3">
        <v>3.7903225806451613E-2</v>
      </c>
      <c r="AS71" s="3">
        <v>0</v>
      </c>
      <c r="AT71" s="3">
        <v>1.1290322580645161E-2</v>
      </c>
      <c r="AU71" s="3">
        <v>0</v>
      </c>
      <c r="AV71" s="3">
        <v>3.1451612903225803E-2</v>
      </c>
      <c r="AW71" s="3">
        <v>5.1612903225806452E-2</v>
      </c>
      <c r="AX71" s="3">
        <v>6.4516129032258064E-3</v>
      </c>
      <c r="AY71" s="3">
        <v>0</v>
      </c>
      <c r="AZ71" s="3">
        <v>4.0322580645161289E-3</v>
      </c>
      <c r="BA71" s="3">
        <v>8.0645161290322581E-4</v>
      </c>
      <c r="BB71" s="3">
        <v>8.870967741935484E-3</v>
      </c>
      <c r="BC71" s="4">
        <v>4.5454545454545456E-2</v>
      </c>
    </row>
    <row r="72" spans="1:55" ht="15" customHeight="1" x14ac:dyDescent="0.2">
      <c r="A72" s="31"/>
      <c r="B72" s="31"/>
      <c r="C72" s="31"/>
      <c r="D72" s="13" t="s">
        <v>38</v>
      </c>
      <c r="E72" s="37"/>
      <c r="F72" s="23">
        <v>0</v>
      </c>
      <c r="G72" s="19">
        <f>AF72/E71</f>
        <v>0</v>
      </c>
      <c r="H72" s="13" t="s">
        <v>39</v>
      </c>
      <c r="I72" s="13" t="s">
        <v>39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8">
        <v>0</v>
      </c>
      <c r="AG72" s="8" t="e">
        <v>#NUM!</v>
      </c>
      <c r="AH72" s="5" t="e">
        <v>#NUM!</v>
      </c>
      <c r="AI72" s="5" t="e">
        <v>#NUM!</v>
      </c>
      <c r="AJ72" s="5" t="e">
        <v>#NUM!</v>
      </c>
      <c r="AK72" s="5" t="e">
        <v>#NUM!</v>
      </c>
      <c r="AL72" s="5" t="e">
        <v>#NUM!</v>
      </c>
      <c r="AM72" s="5" t="e">
        <v>#NUM!</v>
      </c>
      <c r="AN72" s="5" t="e">
        <v>#NUM!</v>
      </c>
      <c r="AO72" s="5" t="e">
        <v>#NUM!</v>
      </c>
      <c r="AP72" s="5" t="e">
        <v>#NUM!</v>
      </c>
      <c r="AQ72" s="5" t="e">
        <v>#NUM!</v>
      </c>
      <c r="AR72" s="5" t="e">
        <v>#NUM!</v>
      </c>
      <c r="AS72" s="5" t="e">
        <v>#NUM!</v>
      </c>
      <c r="AT72" s="5" t="e">
        <v>#NUM!</v>
      </c>
      <c r="AU72" s="5" t="e">
        <v>#NUM!</v>
      </c>
      <c r="AV72" s="5" t="e">
        <v>#NUM!</v>
      </c>
      <c r="AW72" s="5" t="e">
        <v>#NUM!</v>
      </c>
      <c r="AX72" s="5" t="e">
        <v>#NUM!</v>
      </c>
      <c r="AY72" s="5" t="e">
        <v>#NUM!</v>
      </c>
      <c r="AZ72" s="5" t="e">
        <v>#NUM!</v>
      </c>
      <c r="BA72" s="5" t="e">
        <v>#NUM!</v>
      </c>
      <c r="BB72" s="5" t="e">
        <v>#NUM!</v>
      </c>
      <c r="BC72" s="4" t="e">
        <v>#NUM!</v>
      </c>
    </row>
    <row r="73" spans="1:55" ht="15" customHeight="1" x14ac:dyDescent="0.2">
      <c r="A73" s="31"/>
      <c r="B73" s="31"/>
      <c r="C73" s="31"/>
      <c r="D73" s="12" t="s">
        <v>40</v>
      </c>
      <c r="E73" s="38"/>
      <c r="F73" s="22">
        <v>1682</v>
      </c>
      <c r="G73" s="18">
        <f>AF73/E71</f>
        <v>9.688358767467696E-2</v>
      </c>
      <c r="H73" s="12" t="s">
        <v>77</v>
      </c>
      <c r="I73" s="12" t="s">
        <v>39</v>
      </c>
      <c r="J73" s="27">
        <v>12</v>
      </c>
      <c r="K73" s="27">
        <v>1</v>
      </c>
      <c r="L73" s="27">
        <v>11</v>
      </c>
      <c r="M73" s="27">
        <v>635</v>
      </c>
      <c r="N73" s="27">
        <v>13</v>
      </c>
      <c r="O73" s="27">
        <v>3</v>
      </c>
      <c r="P73" s="27">
        <v>1</v>
      </c>
      <c r="Q73" s="27">
        <v>1</v>
      </c>
      <c r="R73" s="27">
        <v>4</v>
      </c>
      <c r="S73" s="27">
        <v>724</v>
      </c>
      <c r="T73" s="27">
        <v>32</v>
      </c>
      <c r="U73" s="27">
        <v>45</v>
      </c>
      <c r="V73" s="27">
        <v>19</v>
      </c>
      <c r="W73" s="27">
        <v>29</v>
      </c>
      <c r="X73" s="27">
        <v>1</v>
      </c>
      <c r="Y73" s="27">
        <v>48</v>
      </c>
      <c r="Z73" s="27">
        <v>36</v>
      </c>
      <c r="AA73" s="27">
        <v>1</v>
      </c>
      <c r="AB73" s="27">
        <v>13</v>
      </c>
      <c r="AC73" s="27">
        <v>19</v>
      </c>
      <c r="AD73" s="27">
        <v>3</v>
      </c>
      <c r="AE73" s="27">
        <v>6</v>
      </c>
      <c r="AF73" s="28">
        <v>1657</v>
      </c>
      <c r="AG73" s="7">
        <v>7.2420036210018102E-3</v>
      </c>
      <c r="AH73" s="3">
        <v>6.0350030175015089E-4</v>
      </c>
      <c r="AI73" s="3">
        <v>6.6385033192516594E-3</v>
      </c>
      <c r="AJ73" s="3">
        <v>0.38322269161134581</v>
      </c>
      <c r="AK73" s="3">
        <v>7.8455039227519618E-3</v>
      </c>
      <c r="AL73" s="3">
        <v>1.8105009052504525E-3</v>
      </c>
      <c r="AM73" s="3">
        <v>6.0350030175015089E-4</v>
      </c>
      <c r="AN73" s="3">
        <v>6.0350030175015089E-4</v>
      </c>
      <c r="AO73" s="3">
        <v>2.4140012070006035E-3</v>
      </c>
      <c r="AP73" s="3">
        <v>0.43693421846710923</v>
      </c>
      <c r="AQ73" s="3">
        <v>1.9312009656004828E-2</v>
      </c>
      <c r="AR73" s="3">
        <v>2.715751357875679E-2</v>
      </c>
      <c r="AS73" s="3">
        <v>1.1466505733252867E-2</v>
      </c>
      <c r="AT73" s="3">
        <v>1.7501508750754374E-2</v>
      </c>
      <c r="AU73" s="3">
        <v>6.0350030175015089E-4</v>
      </c>
      <c r="AV73" s="3">
        <v>2.8968014484007241E-2</v>
      </c>
      <c r="AW73" s="3">
        <v>2.1726010863005431E-2</v>
      </c>
      <c r="AX73" s="3">
        <v>6.0350030175015089E-4</v>
      </c>
      <c r="AY73" s="3">
        <v>7.8455039227519618E-3</v>
      </c>
      <c r="AZ73" s="3">
        <v>1.1466505733252867E-2</v>
      </c>
      <c r="BA73" s="3">
        <v>1.8105009052504525E-3</v>
      </c>
      <c r="BB73" s="3">
        <v>3.6210018105009051E-3</v>
      </c>
      <c r="BC73" s="4">
        <v>4.5454545454545456E-2</v>
      </c>
    </row>
    <row r="74" spans="1:55" ht="15" customHeight="1" x14ac:dyDescent="0.2">
      <c r="A74" s="31"/>
      <c r="B74" s="31"/>
      <c r="C74" s="31"/>
      <c r="D74" s="14" t="s">
        <v>29</v>
      </c>
      <c r="E74" s="24"/>
      <c r="F74" s="14"/>
      <c r="G74" s="20"/>
      <c r="H74" s="14"/>
      <c r="I74" s="14"/>
      <c r="J74" s="28">
        <v>12</v>
      </c>
      <c r="K74" s="28">
        <v>1</v>
      </c>
      <c r="L74" s="28">
        <v>26</v>
      </c>
      <c r="M74" s="28">
        <v>1066</v>
      </c>
      <c r="N74" s="28">
        <v>18</v>
      </c>
      <c r="O74" s="28">
        <v>3</v>
      </c>
      <c r="P74" s="28">
        <v>1</v>
      </c>
      <c r="Q74" s="28">
        <v>4</v>
      </c>
      <c r="R74" s="28">
        <v>18</v>
      </c>
      <c r="S74" s="28">
        <v>1307</v>
      </c>
      <c r="T74" s="28">
        <v>32</v>
      </c>
      <c r="U74" s="28">
        <v>92</v>
      </c>
      <c r="V74" s="28">
        <v>19</v>
      </c>
      <c r="W74" s="28">
        <v>43</v>
      </c>
      <c r="X74" s="28">
        <v>1</v>
      </c>
      <c r="Y74" s="28">
        <v>87</v>
      </c>
      <c r="Z74" s="28">
        <v>100</v>
      </c>
      <c r="AA74" s="28">
        <v>9</v>
      </c>
      <c r="AB74" s="28">
        <v>13</v>
      </c>
      <c r="AC74" s="28">
        <v>24</v>
      </c>
      <c r="AD74" s="28">
        <v>4</v>
      </c>
      <c r="AE74" s="28">
        <v>17</v>
      </c>
      <c r="AF74" s="28">
        <v>2897</v>
      </c>
      <c r="AG74" s="9">
        <v>4.1422160856057991E-3</v>
      </c>
      <c r="AH74" s="4">
        <v>3.4518467380048324E-4</v>
      </c>
      <c r="AI74" s="4">
        <v>8.9748015188125651E-3</v>
      </c>
      <c r="AJ74" s="4">
        <v>0.36796686227131514</v>
      </c>
      <c r="AK74" s="4">
        <v>6.2133241284086987E-3</v>
      </c>
      <c r="AL74" s="4">
        <v>1.0355540214014498E-3</v>
      </c>
      <c r="AM74" s="4">
        <v>3.4518467380048324E-4</v>
      </c>
      <c r="AN74" s="4">
        <v>1.380738695201933E-3</v>
      </c>
      <c r="AO74" s="4">
        <v>6.2133241284086987E-3</v>
      </c>
      <c r="AP74" s="4">
        <v>0.45115636865723163</v>
      </c>
      <c r="AQ74" s="4">
        <v>1.1045909561615464E-2</v>
      </c>
      <c r="AR74" s="4">
        <v>3.1756989989644463E-2</v>
      </c>
      <c r="AS74" s="4">
        <v>6.5585088022091821E-3</v>
      </c>
      <c r="AT74" s="4">
        <v>1.484294097342078E-2</v>
      </c>
      <c r="AU74" s="4">
        <v>3.4518467380048324E-4</v>
      </c>
      <c r="AV74" s="4">
        <v>3.0031066620642043E-2</v>
      </c>
      <c r="AW74" s="4">
        <v>3.4518467380048323E-2</v>
      </c>
      <c r="AX74" s="4">
        <v>3.1066620642043494E-3</v>
      </c>
      <c r="AY74" s="4">
        <v>4.4874007594062825E-3</v>
      </c>
      <c r="AZ74" s="4">
        <v>8.2844321712115983E-3</v>
      </c>
      <c r="BA74" s="4">
        <v>1.380738695201933E-3</v>
      </c>
      <c r="BB74" s="4">
        <v>5.8681394546082153E-3</v>
      </c>
      <c r="BC74" s="4">
        <v>4.5454545454545456E-2</v>
      </c>
    </row>
    <row r="75" spans="1:55" ht="21" customHeight="1" x14ac:dyDescent="0.2">
      <c r="A75" s="15"/>
      <c r="B75" s="33" t="s">
        <v>79</v>
      </c>
      <c r="C75" s="33"/>
      <c r="D75" s="16" t="s">
        <v>80</v>
      </c>
      <c r="E75" s="34">
        <f>E71+E67+E63+E59+E55+E51+E47+E43+E39+E35+E31+E27+E23+E19+E15+E11+E7+E3</f>
        <v>120556</v>
      </c>
      <c r="F75" s="25">
        <f>F71+F67+F63+F59+F55+F51+F47+F43+F39+F35+F31+F27+F23+F19+F15+F11+F7+F3</f>
        <v>7161</v>
      </c>
      <c r="G75" s="21">
        <f>AF75/E75</f>
        <v>5.7790570357344306E-2</v>
      </c>
      <c r="H75" s="16">
        <f t="shared" ref="H75:AE75" si="0">H71+H67+H63+H59+H55+H51+H47+H43+H39+H35+H31+H27+H23+H19+H15+H11+H7+H3</f>
        <v>124</v>
      </c>
      <c r="I75" s="16">
        <f t="shared" si="0"/>
        <v>70</v>
      </c>
      <c r="J75" s="16">
        <f t="shared" si="0"/>
        <v>0</v>
      </c>
      <c r="K75" s="16">
        <f t="shared" si="0"/>
        <v>0</v>
      </c>
      <c r="L75" s="16">
        <f t="shared" si="0"/>
        <v>123</v>
      </c>
      <c r="M75" s="16">
        <f t="shared" si="0"/>
        <v>1827</v>
      </c>
      <c r="N75" s="16">
        <f t="shared" si="0"/>
        <v>51</v>
      </c>
      <c r="O75" s="16">
        <f t="shared" si="0"/>
        <v>25</v>
      </c>
      <c r="P75" s="16">
        <f t="shared" si="0"/>
        <v>0</v>
      </c>
      <c r="Q75" s="16">
        <f t="shared" si="0"/>
        <v>21</v>
      </c>
      <c r="R75" s="16">
        <f t="shared" si="0"/>
        <v>69</v>
      </c>
      <c r="S75" s="16">
        <f t="shared" si="0"/>
        <v>2973</v>
      </c>
      <c r="T75" s="16">
        <f t="shared" si="0"/>
        <v>4</v>
      </c>
      <c r="U75" s="16">
        <f t="shared" si="0"/>
        <v>503</v>
      </c>
      <c r="V75" s="16">
        <f t="shared" si="0"/>
        <v>0</v>
      </c>
      <c r="W75" s="16">
        <f t="shared" si="0"/>
        <v>303</v>
      </c>
      <c r="X75" s="16">
        <f t="shared" si="0"/>
        <v>11</v>
      </c>
      <c r="Y75" s="16">
        <f t="shared" si="0"/>
        <v>352</v>
      </c>
      <c r="Z75" s="16">
        <f t="shared" si="0"/>
        <v>471</v>
      </c>
      <c r="AA75" s="16">
        <f t="shared" si="0"/>
        <v>51</v>
      </c>
      <c r="AB75" s="16">
        <f t="shared" si="0"/>
        <v>0</v>
      </c>
      <c r="AC75" s="16">
        <f t="shared" si="0"/>
        <v>52</v>
      </c>
      <c r="AD75" s="16">
        <f t="shared" si="0"/>
        <v>22</v>
      </c>
      <c r="AE75" s="16">
        <f t="shared" si="0"/>
        <v>109</v>
      </c>
      <c r="AF75" s="26">
        <f>AF3+AF7+AF11+AF15+AF19+AF23+AF27+AF31+AF35+AF39+AF43+AF47+AF51+AF55+AF59+AF63+AF67+AF71</f>
        <v>6967</v>
      </c>
    </row>
    <row r="76" spans="1:55" ht="20.25" customHeight="1" x14ac:dyDescent="0.2">
      <c r="A76" s="15"/>
      <c r="B76" s="33"/>
      <c r="C76" s="33"/>
      <c r="D76" s="16" t="s">
        <v>38</v>
      </c>
      <c r="E76" s="34"/>
      <c r="F76" s="25">
        <f>F72+F68+F64+F60+F56+F52+F48+F44+F40+F36+F32+F28+F24+F20+F16+F12+F8+F4</f>
        <v>1</v>
      </c>
      <c r="G76" s="21">
        <f>AF76/E75</f>
        <v>8.2949002952984511E-6</v>
      </c>
      <c r="H76" s="16">
        <f t="shared" ref="H76:AE76" si="1">H72+H68+H64+H60+H56+H52+H48+H44+H40+H36+H32+H28+H24+H20+H16+H12+H8+H4</f>
        <v>0</v>
      </c>
      <c r="I76" s="16">
        <f t="shared" si="1"/>
        <v>0</v>
      </c>
      <c r="J76" s="16">
        <f t="shared" si="1"/>
        <v>0</v>
      </c>
      <c r="K76" s="16">
        <f t="shared" si="1"/>
        <v>0</v>
      </c>
      <c r="L76" s="16">
        <f t="shared" si="1"/>
        <v>0</v>
      </c>
      <c r="M76" s="16">
        <f t="shared" si="1"/>
        <v>1</v>
      </c>
      <c r="N76" s="16">
        <f t="shared" si="1"/>
        <v>0</v>
      </c>
      <c r="O76" s="16">
        <f t="shared" si="1"/>
        <v>0</v>
      </c>
      <c r="P76" s="16">
        <f t="shared" si="1"/>
        <v>0</v>
      </c>
      <c r="Q76" s="16">
        <f t="shared" si="1"/>
        <v>0</v>
      </c>
      <c r="R76" s="16">
        <f t="shared" si="1"/>
        <v>0</v>
      </c>
      <c r="S76" s="16">
        <f t="shared" si="1"/>
        <v>0</v>
      </c>
      <c r="T76" s="16">
        <f t="shared" si="1"/>
        <v>0</v>
      </c>
      <c r="U76" s="16">
        <f t="shared" si="1"/>
        <v>0</v>
      </c>
      <c r="V76" s="16">
        <f t="shared" si="1"/>
        <v>0</v>
      </c>
      <c r="W76" s="16">
        <f t="shared" si="1"/>
        <v>0</v>
      </c>
      <c r="X76" s="16">
        <f t="shared" si="1"/>
        <v>0</v>
      </c>
      <c r="Y76" s="16">
        <f t="shared" si="1"/>
        <v>0</v>
      </c>
      <c r="Z76" s="16">
        <f t="shared" si="1"/>
        <v>0</v>
      </c>
      <c r="AA76" s="16">
        <f t="shared" si="1"/>
        <v>0</v>
      </c>
      <c r="AB76" s="16">
        <f t="shared" si="1"/>
        <v>0</v>
      </c>
      <c r="AC76" s="16">
        <f t="shared" si="1"/>
        <v>0</v>
      </c>
      <c r="AD76" s="16">
        <f t="shared" si="1"/>
        <v>0</v>
      </c>
      <c r="AE76" s="16">
        <f t="shared" si="1"/>
        <v>0</v>
      </c>
      <c r="AF76" s="26">
        <f t="shared" ref="AF76:AF77" si="2">AF4+AF8+AF12+AF16+AF20+AF24+AF28+AF32+AF36+AF40+AF44+AF48+AF52+AF56+AF60+AF64+AF68+AF72</f>
        <v>1</v>
      </c>
    </row>
    <row r="77" spans="1:55" ht="21" customHeight="1" x14ac:dyDescent="0.2">
      <c r="A77" s="15"/>
      <c r="B77" s="33"/>
      <c r="C77" s="33"/>
      <c r="D77" s="16" t="s">
        <v>40</v>
      </c>
      <c r="E77" s="34"/>
      <c r="F77" s="25">
        <f>F73+F69+F65+F61+F57+F53+F49+F45+F41+F37+F33+F29+F25+F21+F17+F13+F9+F5</f>
        <v>10568</v>
      </c>
      <c r="G77" s="21">
        <f>AF77/E75</f>
        <v>8.5437473041574036E-2</v>
      </c>
      <c r="H77" s="16">
        <f t="shared" ref="H77:AE77" si="3">H73+H69+H65+H61+H57+H53+H49+H45+H41+H37+H33+H29+H25+H21+H17+H13+H9+H5</f>
        <v>268</v>
      </c>
      <c r="I77" s="16">
        <f t="shared" si="3"/>
        <v>0</v>
      </c>
      <c r="J77" s="16">
        <f t="shared" si="3"/>
        <v>61</v>
      </c>
      <c r="K77" s="16">
        <f t="shared" si="3"/>
        <v>14</v>
      </c>
      <c r="L77" s="16">
        <f t="shared" si="3"/>
        <v>187</v>
      </c>
      <c r="M77" s="16">
        <f t="shared" si="3"/>
        <v>3017</v>
      </c>
      <c r="N77" s="16">
        <f t="shared" si="3"/>
        <v>65</v>
      </c>
      <c r="O77" s="16">
        <f t="shared" si="3"/>
        <v>84</v>
      </c>
      <c r="P77" s="16">
        <f t="shared" si="3"/>
        <v>8</v>
      </c>
      <c r="Q77" s="16">
        <f t="shared" si="3"/>
        <v>12</v>
      </c>
      <c r="R77" s="16">
        <f t="shared" si="3"/>
        <v>32</v>
      </c>
      <c r="S77" s="16">
        <f t="shared" si="3"/>
        <v>3933</v>
      </c>
      <c r="T77" s="16">
        <f t="shared" si="3"/>
        <v>253</v>
      </c>
      <c r="U77" s="16">
        <f t="shared" si="3"/>
        <v>569</v>
      </c>
      <c r="V77" s="16">
        <f t="shared" si="3"/>
        <v>126</v>
      </c>
      <c r="W77" s="16">
        <f t="shared" si="3"/>
        <v>599</v>
      </c>
      <c r="X77" s="16">
        <f t="shared" si="3"/>
        <v>35</v>
      </c>
      <c r="Y77" s="16">
        <f t="shared" si="3"/>
        <v>446</v>
      </c>
      <c r="Z77" s="16">
        <f t="shared" si="3"/>
        <v>478</v>
      </c>
      <c r="AA77" s="16">
        <f t="shared" si="3"/>
        <v>35</v>
      </c>
      <c r="AB77" s="16">
        <f t="shared" si="3"/>
        <v>90</v>
      </c>
      <c r="AC77" s="16">
        <f t="shared" si="3"/>
        <v>163</v>
      </c>
      <c r="AD77" s="16">
        <f t="shared" si="3"/>
        <v>37</v>
      </c>
      <c r="AE77" s="16">
        <f t="shared" si="3"/>
        <v>56</v>
      </c>
      <c r="AF77" s="26">
        <f t="shared" si="2"/>
        <v>10300</v>
      </c>
    </row>
    <row r="78" spans="1:55" ht="21.75" customHeight="1" x14ac:dyDescent="0.2">
      <c r="A78" s="15"/>
      <c r="B78" s="33" t="s">
        <v>81</v>
      </c>
      <c r="C78" s="33"/>
      <c r="D78" s="33"/>
      <c r="E78" s="25">
        <v>120556</v>
      </c>
      <c r="F78" s="25">
        <f>F75+F76+F77</f>
        <v>17730</v>
      </c>
      <c r="G78" s="21">
        <f>AF78/E78</f>
        <v>0.14323633829921364</v>
      </c>
      <c r="H78" s="16">
        <f t="shared" ref="H78:AE78" si="4">H75+H76+H77</f>
        <v>392</v>
      </c>
      <c r="I78" s="16">
        <f t="shared" si="4"/>
        <v>70</v>
      </c>
      <c r="J78" s="16">
        <f t="shared" si="4"/>
        <v>61</v>
      </c>
      <c r="K78" s="16">
        <f t="shared" si="4"/>
        <v>14</v>
      </c>
      <c r="L78" s="16">
        <f t="shared" si="4"/>
        <v>310</v>
      </c>
      <c r="M78" s="16">
        <f t="shared" si="4"/>
        <v>4845</v>
      </c>
      <c r="N78" s="16">
        <f t="shared" si="4"/>
        <v>116</v>
      </c>
      <c r="O78" s="16">
        <f t="shared" si="4"/>
        <v>109</v>
      </c>
      <c r="P78" s="16">
        <f t="shared" si="4"/>
        <v>8</v>
      </c>
      <c r="Q78" s="16">
        <f t="shared" si="4"/>
        <v>33</v>
      </c>
      <c r="R78" s="16">
        <f t="shared" si="4"/>
        <v>101</v>
      </c>
      <c r="S78" s="16">
        <f t="shared" si="4"/>
        <v>6906</v>
      </c>
      <c r="T78" s="16">
        <f t="shared" si="4"/>
        <v>257</v>
      </c>
      <c r="U78" s="16">
        <f t="shared" si="4"/>
        <v>1072</v>
      </c>
      <c r="V78" s="16">
        <f t="shared" si="4"/>
        <v>126</v>
      </c>
      <c r="W78" s="16">
        <f t="shared" si="4"/>
        <v>902</v>
      </c>
      <c r="X78" s="16">
        <f t="shared" si="4"/>
        <v>46</v>
      </c>
      <c r="Y78" s="16">
        <f t="shared" si="4"/>
        <v>798</v>
      </c>
      <c r="Z78" s="16">
        <f t="shared" si="4"/>
        <v>949</v>
      </c>
      <c r="AA78" s="16">
        <f t="shared" si="4"/>
        <v>86</v>
      </c>
      <c r="AB78" s="16">
        <f t="shared" si="4"/>
        <v>90</v>
      </c>
      <c r="AC78" s="16">
        <f t="shared" si="4"/>
        <v>215</v>
      </c>
      <c r="AD78" s="16">
        <f t="shared" si="4"/>
        <v>59</v>
      </c>
      <c r="AE78" s="16">
        <f t="shared" si="4"/>
        <v>165</v>
      </c>
      <c r="AF78" s="26">
        <f>AF75+AF76+AF77</f>
        <v>17268</v>
      </c>
    </row>
    <row r="79" spans="1:55" ht="30" customHeight="1" x14ac:dyDescent="0.2">
      <c r="A79" s="30" t="s">
        <v>0</v>
      </c>
      <c r="B79" s="32" t="s">
        <v>78</v>
      </c>
      <c r="C79" s="30" t="s">
        <v>1</v>
      </c>
      <c r="D79" s="30" t="s">
        <v>2</v>
      </c>
      <c r="E79" s="30" t="s">
        <v>3</v>
      </c>
      <c r="F79" s="30" t="s">
        <v>4</v>
      </c>
      <c r="G79" s="30" t="s">
        <v>82</v>
      </c>
      <c r="H79" s="30" t="s">
        <v>5</v>
      </c>
      <c r="I79" s="30" t="s">
        <v>6</v>
      </c>
      <c r="J79" s="17" t="s">
        <v>7</v>
      </c>
      <c r="K79" s="17" t="s">
        <v>8</v>
      </c>
      <c r="L79" s="17" t="s">
        <v>9</v>
      </c>
      <c r="M79" s="17" t="s">
        <v>10</v>
      </c>
      <c r="N79" s="17" t="s">
        <v>11</v>
      </c>
      <c r="O79" s="17" t="s">
        <v>12</v>
      </c>
      <c r="P79" s="17" t="s">
        <v>13</v>
      </c>
      <c r="Q79" s="17" t="s">
        <v>14</v>
      </c>
      <c r="R79" s="17" t="s">
        <v>15</v>
      </c>
      <c r="S79" s="17" t="s">
        <v>16</v>
      </c>
      <c r="T79" s="17" t="s">
        <v>17</v>
      </c>
      <c r="U79" s="17" t="s">
        <v>18</v>
      </c>
      <c r="V79" s="17" t="s">
        <v>19</v>
      </c>
      <c r="W79" s="17" t="s">
        <v>20</v>
      </c>
      <c r="X79" s="17" t="s">
        <v>21</v>
      </c>
      <c r="Y79" s="17" t="s">
        <v>22</v>
      </c>
      <c r="Z79" s="17" t="s">
        <v>23</v>
      </c>
      <c r="AA79" s="17" t="s">
        <v>24</v>
      </c>
      <c r="AB79" s="17" t="s">
        <v>25</v>
      </c>
      <c r="AC79" s="17" t="s">
        <v>26</v>
      </c>
      <c r="AD79" s="17" t="s">
        <v>27</v>
      </c>
      <c r="AE79" s="17" t="s">
        <v>28</v>
      </c>
      <c r="AF79" s="11" t="s">
        <v>29</v>
      </c>
      <c r="AG79" s="6" t="s">
        <v>7</v>
      </c>
      <c r="AH79" s="1" t="s">
        <v>8</v>
      </c>
      <c r="AI79" s="1" t="s">
        <v>9</v>
      </c>
      <c r="AJ79" s="1" t="s">
        <v>10</v>
      </c>
      <c r="AK79" s="1" t="s">
        <v>11</v>
      </c>
      <c r="AL79" s="1" t="s">
        <v>12</v>
      </c>
      <c r="AM79" s="1" t="s">
        <v>13</v>
      </c>
      <c r="AN79" s="1" t="s">
        <v>14</v>
      </c>
      <c r="AO79" s="1" t="s">
        <v>15</v>
      </c>
      <c r="AP79" s="1" t="s">
        <v>16</v>
      </c>
      <c r="AQ79" s="1" t="s">
        <v>17</v>
      </c>
      <c r="AR79" s="1" t="s">
        <v>18</v>
      </c>
      <c r="AS79" s="1" t="s">
        <v>19</v>
      </c>
      <c r="AT79" s="1" t="s">
        <v>20</v>
      </c>
      <c r="AU79" s="1" t="s">
        <v>21</v>
      </c>
      <c r="AV79" s="1" t="s">
        <v>22</v>
      </c>
      <c r="AW79" s="1" t="s">
        <v>23</v>
      </c>
      <c r="AX79" s="1" t="s">
        <v>24</v>
      </c>
      <c r="AY79" s="1" t="s">
        <v>25</v>
      </c>
      <c r="AZ79" s="1" t="s">
        <v>26</v>
      </c>
      <c r="BA79" s="1" t="s">
        <v>27</v>
      </c>
      <c r="BB79" s="1" t="s">
        <v>28</v>
      </c>
      <c r="BC79" s="2" t="s">
        <v>29</v>
      </c>
    </row>
    <row r="80" spans="1:55" ht="45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17" t="s">
        <v>30</v>
      </c>
      <c r="K80" s="17" t="s">
        <v>30</v>
      </c>
      <c r="L80" s="17" t="s">
        <v>30</v>
      </c>
      <c r="M80" s="17" t="s">
        <v>30</v>
      </c>
      <c r="N80" s="17" t="s">
        <v>30</v>
      </c>
      <c r="O80" s="17" t="s">
        <v>30</v>
      </c>
      <c r="P80" s="17" t="s">
        <v>30</v>
      </c>
      <c r="Q80" s="17" t="s">
        <v>30</v>
      </c>
      <c r="R80" s="17" t="s">
        <v>30</v>
      </c>
      <c r="S80" s="17" t="s">
        <v>30</v>
      </c>
      <c r="T80" s="17" t="s">
        <v>30</v>
      </c>
      <c r="U80" s="17" t="s">
        <v>30</v>
      </c>
      <c r="V80" s="17" t="s">
        <v>30</v>
      </c>
      <c r="W80" s="17" t="s">
        <v>30</v>
      </c>
      <c r="X80" s="17" t="s">
        <v>30</v>
      </c>
      <c r="Y80" s="17" t="s">
        <v>30</v>
      </c>
      <c r="Z80" s="17" t="s">
        <v>30</v>
      </c>
      <c r="AA80" s="17" t="s">
        <v>30</v>
      </c>
      <c r="AB80" s="17" t="s">
        <v>30</v>
      </c>
      <c r="AC80" s="17" t="s">
        <v>30</v>
      </c>
      <c r="AD80" s="17" t="s">
        <v>30</v>
      </c>
      <c r="AE80" s="17" t="s">
        <v>30</v>
      </c>
      <c r="AF80" s="11" t="s">
        <v>30</v>
      </c>
      <c r="AG80" s="6" t="s">
        <v>31</v>
      </c>
      <c r="AH80" s="1" t="s">
        <v>31</v>
      </c>
      <c r="AI80" s="1" t="s">
        <v>31</v>
      </c>
      <c r="AJ80" s="1" t="s">
        <v>31</v>
      </c>
      <c r="AK80" s="1" t="s">
        <v>31</v>
      </c>
      <c r="AL80" s="1" t="s">
        <v>31</v>
      </c>
      <c r="AM80" s="1" t="s">
        <v>31</v>
      </c>
      <c r="AN80" s="1" t="s">
        <v>31</v>
      </c>
      <c r="AO80" s="1" t="s">
        <v>31</v>
      </c>
      <c r="AP80" s="1" t="s">
        <v>31</v>
      </c>
      <c r="AQ80" s="1" t="s">
        <v>31</v>
      </c>
      <c r="AR80" s="1" t="s">
        <v>31</v>
      </c>
      <c r="AS80" s="1" t="s">
        <v>31</v>
      </c>
      <c r="AT80" s="1" t="s">
        <v>31</v>
      </c>
      <c r="AU80" s="1" t="s">
        <v>31</v>
      </c>
      <c r="AV80" s="1" t="s">
        <v>31</v>
      </c>
      <c r="AW80" s="1" t="s">
        <v>31</v>
      </c>
      <c r="AX80" s="1" t="s">
        <v>31</v>
      </c>
      <c r="AY80" s="1" t="s">
        <v>31</v>
      </c>
      <c r="AZ80" s="1" t="s">
        <v>31</v>
      </c>
      <c r="BA80" s="1" t="s">
        <v>31</v>
      </c>
      <c r="BB80" s="1" t="s">
        <v>31</v>
      </c>
      <c r="BC80" s="2" t="s">
        <v>31</v>
      </c>
    </row>
  </sheetData>
  <mergeCells count="59">
    <mergeCell ref="E43:E45"/>
    <mergeCell ref="E47:E49"/>
    <mergeCell ref="E51:E53"/>
    <mergeCell ref="E55:E57"/>
    <mergeCell ref="E59:E61"/>
    <mergeCell ref="E23:E25"/>
    <mergeCell ref="E27:E29"/>
    <mergeCell ref="E31:E33"/>
    <mergeCell ref="E35:E37"/>
    <mergeCell ref="E39:E41"/>
    <mergeCell ref="G1:G2"/>
    <mergeCell ref="E3:E5"/>
    <mergeCell ref="E7:E9"/>
    <mergeCell ref="E11:E13"/>
    <mergeCell ref="E15:E17"/>
    <mergeCell ref="F1:F2"/>
    <mergeCell ref="E19:E21"/>
    <mergeCell ref="A1:A2"/>
    <mergeCell ref="B1:B2"/>
    <mergeCell ref="C1:C2"/>
    <mergeCell ref="D1:D2"/>
    <mergeCell ref="E1:E2"/>
    <mergeCell ref="H1:H2"/>
    <mergeCell ref="I1:I2"/>
    <mergeCell ref="A3:A74"/>
    <mergeCell ref="B3:B74"/>
    <mergeCell ref="C3:C6"/>
    <mergeCell ref="C7:C10"/>
    <mergeCell ref="C11:C14"/>
    <mergeCell ref="C15:C18"/>
    <mergeCell ref="C19:C22"/>
    <mergeCell ref="C23:C26"/>
    <mergeCell ref="C27:C30"/>
    <mergeCell ref="C31:C34"/>
    <mergeCell ref="C35:C38"/>
    <mergeCell ref="C39:C42"/>
    <mergeCell ref="C43:C46"/>
    <mergeCell ref="C47:C50"/>
    <mergeCell ref="B75:C77"/>
    <mergeCell ref="B78:D78"/>
    <mergeCell ref="E75:E77"/>
    <mergeCell ref="C51:C54"/>
    <mergeCell ref="C55:C58"/>
    <mergeCell ref="C59:C62"/>
    <mergeCell ref="C63:C66"/>
    <mergeCell ref="C67:C70"/>
    <mergeCell ref="C71:C74"/>
    <mergeCell ref="E71:E73"/>
    <mergeCell ref="E67:E69"/>
    <mergeCell ref="E63:E65"/>
    <mergeCell ref="F79:F80"/>
    <mergeCell ref="G79:G80"/>
    <mergeCell ref="H79:H80"/>
    <mergeCell ref="I79:I80"/>
    <mergeCell ref="A79:A80"/>
    <mergeCell ref="B79:B80"/>
    <mergeCell ref="C79:C80"/>
    <mergeCell ref="D79:D80"/>
    <mergeCell ref="E79:E80"/>
  </mergeCells>
  <pageMargins left="0.78740157499999996" right="0.78740157499999996" top="0.984251969" bottom="0.984251969" header="0.5" footer="0.5"/>
  <pageSetup paperSize="9" scale="3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default</vt:lpstr>
      <vt:lpstr>default!Zone_d_impression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PELTIER Cedric</dc:creator>
  <cp:lastModifiedBy>MORCILLO Frederique</cp:lastModifiedBy>
  <cp:lastPrinted>2022-06-06T00:50:00Z</cp:lastPrinted>
  <dcterms:created xsi:type="dcterms:W3CDTF">2022-06-06T00:11:37Z</dcterms:created>
  <dcterms:modified xsi:type="dcterms:W3CDTF">2022-06-06T00:50:03Z</dcterms:modified>
</cp:coreProperties>
</file>