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hopin2\Documents\Ecodef stats\"/>
    </mc:Choice>
  </mc:AlternateContent>
  <bookViews>
    <workbookView xWindow="0" yWindow="735" windowWidth="34560" windowHeight="21600" activeTab="4"/>
  </bookViews>
  <sheets>
    <sheet name="Sommaire" sheetId="20" r:id="rId1"/>
    <sheet name="Figure 1" sheetId="2" r:id="rId2"/>
    <sheet name="Figure 2" sheetId="3" r:id="rId3"/>
    <sheet name="Figure 3" sheetId="4" r:id="rId4"/>
    <sheet name="Figure 4" sheetId="5" r:id="rId5"/>
    <sheet name="Figure 5" sheetId="6" r:id="rId6"/>
    <sheet name="Figure 6"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1" localSheetId="4">'[1]1'!#REF!</definedName>
    <definedName name="_1">'[1]1'!#REF!</definedName>
    <definedName name="_2" localSheetId="4">'[1]1'!#REF!</definedName>
    <definedName name="_2">'[1]1'!#REF!</definedName>
    <definedName name="_bdd2" hidden="1">{TRUE;FALSE}</definedName>
    <definedName name="_LIB40" localSheetId="4">#REF!</definedName>
    <definedName name="_LIB40">#REF!</definedName>
    <definedName name="a">'[2]calcul age moyen'!$C$9:$R$354</definedName>
    <definedName name="ACTIVITE" localSheetId="4">[3]SSIAD!#REF!</definedName>
    <definedName name="ACTIVITE">[3]SSIAD!#REF!</definedName>
    <definedName name="_xlnm.Auto_Open_xlquery_DClick" hidden="1">[4]!Register.DClick</definedName>
    <definedName name="autypville">#REF!</definedName>
    <definedName name="Avec_AGFF">[5]H1_T!$D$1</definedName>
    <definedName name="_xlnm.Database" localSheetId="4">#REF!</definedName>
    <definedName name="_xlnm.Database">#REF!</definedName>
    <definedName name="bb" localSheetId="4">#REF!</definedName>
    <definedName name="bb">#REF!</definedName>
    <definedName name="bbb" hidden="1">{TRUE;FALSE}</definedName>
    <definedName name="bbbbbb" hidden="1">{"SELECT res_ens.sum_nb_ins, res_ens.sum_nb_vot, res_ens.pct_vot, res_ens.sum_nb_voi_x000D_
FROM c:\cap_dbf\res_ens res_ens"}</definedName>
    <definedName name="bdd">#REF!</definedName>
    <definedName name="bis" hidden="1">{TRUE;FALSE}</definedName>
    <definedName name="cc" localSheetId="4">#REF!</definedName>
    <definedName name="cc">#REF!</definedName>
    <definedName name="Col_Dates_Detail">[6]H1_T!$C$1:$D$65536,[6]H1_T!$F$1:$I$65536,[6]H1_T!$K$1:$N$65536,[6]H1_T!$P$1:$S$65536,[6]H1_T!$U$1:$X$65536,[6]H1_T!$Z$1:$AC$65536,[6]H1_T!$AE$1:$AH$65536,[6]H1_T!$AJ$1:$AM$65536,[6]H1_T!$AO$1:$AR$65536</definedName>
    <definedName name="compvnsal" localSheetId="4">[7]Nbretr65!#REF!</definedName>
    <definedName name="compvnsal">[7]Nbretr65!#REF!</definedName>
    <definedName name="cvsal" localSheetId="4">[7]Nbretr65!#REF!</definedName>
    <definedName name="cvsal">[7]Nbretr65!#REF!</definedName>
    <definedName name="date">#REF!</definedName>
    <definedName name="Dates" localSheetId="4">#REF!</definedName>
    <definedName name="Dates">#REF!</definedName>
    <definedName name="dd" localSheetId="4">#REF!</definedName>
    <definedName name="dd">#REF!</definedName>
    <definedName name="DDEF" localSheetId="4">#REF!</definedName>
    <definedName name="DDEF">#REF!</definedName>
    <definedName name="DDEF_P" localSheetId="4">#REF!</definedName>
    <definedName name="DDEF_P">#REF!</definedName>
    <definedName name="DDEH" localSheetId="4">#REF!</definedName>
    <definedName name="DDEH">#REF!</definedName>
    <definedName name="DDEH_P" localSheetId="4">#REF!</definedName>
    <definedName name="DDEH_P">#REF!</definedName>
    <definedName name="DDET" localSheetId="4">#REF!</definedName>
    <definedName name="DDET">#REF!</definedName>
    <definedName name="DDET_P" localSheetId="4">#REF!</definedName>
    <definedName name="DDET_P">#REF!</definedName>
    <definedName name="DDIF" localSheetId="4">#REF!</definedName>
    <definedName name="DDIF">#REF!</definedName>
    <definedName name="DDIF_P" localSheetId="4">#REF!</definedName>
    <definedName name="DDIF_P">#REF!</definedName>
    <definedName name="DDIH" localSheetId="4">#REF!</definedName>
    <definedName name="DDIH">#REF!</definedName>
    <definedName name="DDIH_P" localSheetId="4">#REF!</definedName>
    <definedName name="DDIH_P">#REF!</definedName>
    <definedName name="DDIT" localSheetId="4">#REF!</definedName>
    <definedName name="DDIT">#REF!</definedName>
    <definedName name="DDIT_P" localSheetId="4">#REF!</definedName>
    <definedName name="DDIT_P">#REF!</definedName>
    <definedName name="effpop134">#REF!</definedName>
    <definedName name="ensemble" hidden="1">{"Visual FoxPro Tables"}</definedName>
    <definedName name="evolution" hidden="1">{"SELECT res_ens.sum_nb_ins, res_ens.sum_nb_vot, res_ens.pct_vot, res_ens.sum_nb_voi_x000D_
FROM c:\cap_dbf\res_ens res_ens"}</definedName>
    <definedName name="FP_L16" localSheetId="4">#REF!</definedName>
    <definedName name="FP_L16">#REF!</definedName>
    <definedName name="FTOT" localSheetId="4">#REF!</definedName>
    <definedName name="FTOT">#REF!</definedName>
    <definedName name="FTOT_P" localSheetId="4">#REF!</definedName>
    <definedName name="FTOT_P">#REF!</definedName>
    <definedName name="gg" localSheetId="4">#REF!</definedName>
    <definedName name="gg">#REF!</definedName>
    <definedName name="H1Regime">[6]EnvoiEffCot!$E$4</definedName>
    <definedName name="H2Regime">[6]EnvoiEffCot!$F$4</definedName>
    <definedName name="HorsGestion">[5]H1_T!$D$2</definedName>
    <definedName name="HTOT" localSheetId="4">#REF!</definedName>
    <definedName name="HTOT">#REF!</definedName>
    <definedName name="HTOT_P" localSheetId="4">#REF!</definedName>
    <definedName name="HTOT_P">#REF!</definedName>
    <definedName name="hu">#REF!</definedName>
    <definedName name="IDEF" localSheetId="4">#REF!</definedName>
    <definedName name="IDEF">#REF!</definedName>
    <definedName name="idef_p" localSheetId="4">#REF!</definedName>
    <definedName name="idef_p">#REF!</definedName>
    <definedName name="IDEH" localSheetId="4">#REF!</definedName>
    <definedName name="IDEH">#REF!</definedName>
    <definedName name="ideh_p" localSheetId="4">#REF!</definedName>
    <definedName name="ideh_p">#REF!</definedName>
    <definedName name="IDIF" localSheetId="4">#REF!</definedName>
    <definedName name="IDIF">#REF!</definedName>
    <definedName name="idif_p" localSheetId="4">#REF!</definedName>
    <definedName name="idif_p">#REF!</definedName>
    <definedName name="IDIH" localSheetId="4">#REF!</definedName>
    <definedName name="IDIH">#REF!</definedName>
    <definedName name="idih_p" localSheetId="4">#REF!</definedName>
    <definedName name="idih_p">#REF!</definedName>
    <definedName name="IMPRIMEVALEUR">#N/A</definedName>
    <definedName name="IMPT17">#N/A</definedName>
    <definedName name="INVF" localSheetId="4">#REF!</definedName>
    <definedName name="INVF">#REF!</definedName>
    <definedName name="INVF_P" localSheetId="4">#REF!</definedName>
    <definedName name="INVF_P">#REF!</definedName>
    <definedName name="INVH" localSheetId="4">#REF!</definedName>
    <definedName name="INVH">#REF!</definedName>
    <definedName name="INVH_P" localSheetId="4">#REF!</definedName>
    <definedName name="INVH_P">#REF!</definedName>
    <definedName name="INVT" localSheetId="4">#REF!</definedName>
    <definedName name="INVT">#REF!</definedName>
    <definedName name="INVT_P" localSheetId="4">#REF!</definedName>
    <definedName name="INVT_P">#REF!</definedName>
    <definedName name="jj" localSheetId="4">#REF!</definedName>
    <definedName name="jj">#REF!</definedName>
    <definedName name="LigneCompareCharpin" localSheetId="4">#REF!</definedName>
    <definedName name="LigneCompareCharpin">#REF!</definedName>
    <definedName name="ll" hidden="1">{#N/A,#N/A,FALSE,"Feuil1"}</definedName>
    <definedName name="Masse_des_pensions_de_droit_dérivé" localSheetId="4">#REF!</definedName>
    <definedName name="Masse_des_pensions_de_droit_dérivé">#REF!</definedName>
    <definedName name="MiseAJour" localSheetId="4">[8]!MiseAJour</definedName>
    <definedName name="MiseAJour">[8]!MiseAJour</definedName>
    <definedName name="mmm" localSheetId="4">#REF!</definedName>
    <definedName name="mmm">#REF!</definedName>
    <definedName name="nnn" hidden="1">{TRUE;FALSE}</definedName>
    <definedName name="NomRegime">[6]EnvoiEffCot!$E$1</definedName>
    <definedName name="nouveau" hidden="1">{"SELECT res_ens.sum_nb_ins, res_ens.sum_nb_vot, res_ens.pct_vot, res_ens.sum_nb_voi_x000D_
FROM c:\cap_dbf\res_ens res_ens"}</definedName>
    <definedName name="Organisme">[6]H1_T!$B$1</definedName>
    <definedName name="p">#REF!</definedName>
    <definedName name="PENSTOT" localSheetId="4">#REF!</definedName>
    <definedName name="PENSTOT">#REF!</definedName>
    <definedName name="PENSTOT_P" localSheetId="4">#REF!</definedName>
    <definedName name="PENSTOT_P">#REF!</definedName>
    <definedName name="PIB" localSheetId="4">#REF!</definedName>
    <definedName name="PIB">#REF!</definedName>
    <definedName name="PourCompG" localSheetId="4">'[9]FPE après réforme'!#REF!</definedName>
    <definedName name="PourCompG">'[9]FPE après réforme'!#REF!</definedName>
    <definedName name="PRIX" localSheetId="4">#REF!</definedName>
    <definedName name="PRIX">#REF!</definedName>
    <definedName name="Prix_00_03">[10]H0!$B$128</definedName>
    <definedName name="Prix_2001" localSheetId="4">#REF!</definedName>
    <definedName name="Prix_2001">#REF!</definedName>
    <definedName name="prix98" localSheetId="4">#REF!</definedName>
    <definedName name="prix98">#REF!</definedName>
    <definedName name="pvnsal" localSheetId="4">[7]Nbretr65!#REF!</definedName>
    <definedName name="pvnsal">[7]Nbretr65!#REF!</definedName>
    <definedName name="pvsal" localSheetId="4">[7]Nbretr65!#REF!</definedName>
    <definedName name="pvsal">[7]Nbretr65!#REF!</definedName>
    <definedName name="QUERY1">[11]ensemble!$C$4:$F$6</definedName>
    <definedName name="QUERY1.keep_password" hidden="1">TRUE</definedName>
    <definedName name="QUERY1.query_connection" hidden="1">{"DSN=Visual FoxPro Tables;UID=;PWD=;SourceDB=c:\cap_dbf;SourceType=DBF;Exclusive=Non;BackgroundFetch=Oui;Collate=Machine;"}</definedName>
    <definedName name="QUERY1.query_definition" hidden="1">{"SELECT res_ens.sum_nb_ins, res_ens.sum_nb_vot, res_ens.pct_vot, res_ens.sum_nb_voi_x000D_
FROM c:\cap_dbf\res_ens res_ens"}</definedName>
    <definedName name="QUERY1.query_options" hidden="1">{TRUE;FALSE}</definedName>
    <definedName name="QUERY1.query_range" hidden="1">[12]ensemble!$C$4:$F$5</definedName>
    <definedName name="QUERY1.query_source" hidden="1">{"Visual FoxPro Tables"}</definedName>
    <definedName name="QUERY1.query_statement" hidden="1">{"SELECT res_ens.sum_nb_ins, res_ens.sum_nb_vot, res_ens.pct_vot, res_ens.sum_nb_voi_x000D_
FROM c:\cap_dbf\res_ens res_ens"}</definedName>
    <definedName name="query2" hidden="1">{"SELECT res_ens.sum_nb_ins, res_ens.sum_nb_vot, res_ens.pct_vot, res_ens.sum_nb_voi_x000D_
FROM c:\cap_dbf\res_ens res_ens"}</definedName>
    <definedName name="QUERY2.query_connection" hidden="1">{"DSN=Visual FoxPro Tables;UID=;PWD=;SourceDB=c:\cap_dbf;SourceType=DBF;Exclusive=Non;BackgroundFetch=Oui;Collate=Machine;"}</definedName>
    <definedName name="query3" hidden="1">{"SELECT res_ens.sum_nb_ins, res_ens.sum_nb_vot, res_ens.pct_vot, res_ens.sum_nb_voi_x000D_
FROM c:\cap_dbf\res_ens res_ens"}</definedName>
    <definedName name="QUERY4">[11]ensemble!$C$4:$F$5</definedName>
    <definedName name="rd">'[13]5. Synthèse générale'!$R$3</definedName>
    <definedName name="revalrg" localSheetId="4">[7]Pension!#REF!</definedName>
    <definedName name="revalrg">[7]Pension!#REF!</definedName>
    <definedName name="Salage" localSheetId="4">#REF!</definedName>
    <definedName name="Salage">#REF!</definedName>
    <definedName name="SALARIES_TRIM42006_2">'[14]enqemploi données'!$H$2:$K$220</definedName>
    <definedName name="SALARIES_TRIM52007">[15]ee!$A$1:$D$219</definedName>
    <definedName name="SD2_min2006">[16]SD_min2006!$A$1:$J$5</definedName>
    <definedName name="ss" localSheetId="4">#REF!</definedName>
    <definedName name="ss">#REF!</definedName>
    <definedName name="statut_age_FPH">[17]statut_age_FPH!$A$1:$F$262</definedName>
    <definedName name="statut_age_FPT">[18]statut_age_FPT!$A$1:$F$449</definedName>
    <definedName name="statut_age2">[19]statut_age2!$A$1:$F$145</definedName>
    <definedName name="T" hidden="1">{"SELECT res_ens.sum_nb_ins, res_ens.sum_nb_vot, res_ens.pct_vot, res_ens.sum_nb_voi_x000D_
FROM c:\cap_dbf\res_ens res_ens"}</definedName>
    <definedName name="tab" hidden="1">{"Visual FoxPro Tables"}</definedName>
    <definedName name="Tab_Val_Result_01">[10]H0!$A$1:$BC$40</definedName>
    <definedName name="Tab_Val_Result_01_H1" localSheetId="4">#REF!</definedName>
    <definedName name="Tab_Val_Result_01_H1">#REF!</definedName>
    <definedName name="Tab_Val_Result_04">[10]H0!$A$45:$BC$114</definedName>
    <definedName name="Tab_Val_Result_04_H1" localSheetId="4">#REF!</definedName>
    <definedName name="Tab_Val_Result_04_H1">#REF!</definedName>
    <definedName name="Tab_valeurs" localSheetId="4">#REF!</definedName>
    <definedName name="Tab_valeurs">#REF!</definedName>
    <definedName name="Tab_Valeurs2">'[20]retraites FPE civils mili PTT'!$A$4:$BH$9</definedName>
    <definedName name="Tab_ValeursMG09" localSheetId="4">#REF!</definedName>
    <definedName name="Tab_ValeursMG09">#REF!</definedName>
    <definedName name="Table" localSheetId="4">#REF!</definedName>
    <definedName name="Table">#REF!</definedName>
    <definedName name="Tableau" hidden="1">{"Visual FoxPro Tables"}</definedName>
    <definedName name="TAETAT">[21]TAETAT!$A$1:$R$39816</definedName>
    <definedName name="Tcot" localSheetId="4">#REF!</definedName>
    <definedName name="Tcot">#REF!</definedName>
    <definedName name="ter" hidden="1">{TRUE;FALSE}</definedName>
    <definedName name="tera" hidden="1">{TRUE;FALSE}</definedName>
    <definedName name="Total_catégorie_A">[22]dgi!$B$7:$AD$7</definedName>
    <definedName name="Total_catégorie_B">[22]dgi!$B$10:$AD$10</definedName>
    <definedName name="Total_catégorie_C">[22]dgi!$B$13:$AD$13</definedName>
    <definedName name="TOTAL_GENERAL">[22]dgi!$B$22:$AF$22</definedName>
    <definedName name="TT" hidden="1">{"SELECT res_ens.sum_nb_ins, res_ens.sum_nb_vot, res_ens.pct_vot, res_ens.sum_nb_voi_x000D_
FROM c:\cap_dbf\res_ens res_ens"}</definedName>
    <definedName name="Val_Euro">[10]H0!$B$129</definedName>
    <definedName name="ValEuro" localSheetId="4">#REF!</definedName>
    <definedName name="ValEuro">#REF!</definedName>
    <definedName name="Variante" localSheetId="4">#REF!</definedName>
    <definedName name="Variante">#REF!</definedName>
    <definedName name="VDEF" localSheetId="4">#REF!</definedName>
    <definedName name="VDEF">#REF!</definedName>
    <definedName name="vdef_p" localSheetId="4">#REF!</definedName>
    <definedName name="vdef_p">#REF!</definedName>
    <definedName name="VDEH" localSheetId="4">#REF!</definedName>
    <definedName name="VDEH">#REF!</definedName>
    <definedName name="vdeh_p" localSheetId="4">#REF!</definedName>
    <definedName name="vdeh_p">#REF!</definedName>
    <definedName name="VDIF" localSheetId="4">#REF!</definedName>
    <definedName name="VDIF">#REF!</definedName>
    <definedName name="vdif_p" localSheetId="4">#REF!</definedName>
    <definedName name="vdif_p">#REF!</definedName>
    <definedName name="VDIH" localSheetId="4">#REF!</definedName>
    <definedName name="VDIH">#REF!</definedName>
    <definedName name="vdih_p" localSheetId="4">#REF!</definedName>
    <definedName name="vdih_p">#REF!</definedName>
    <definedName name="VIEF" localSheetId="4">#REF!</definedName>
    <definedName name="VIEF">#REF!</definedName>
    <definedName name="VIEF_P" localSheetId="4">#REF!</definedName>
    <definedName name="VIEF_P">#REF!</definedName>
    <definedName name="VIEH" localSheetId="4">#REF!</definedName>
    <definedName name="VIEH">#REF!</definedName>
    <definedName name="VIEH_P" localSheetId="4">#REF!</definedName>
    <definedName name="VIEH_P">#REF!</definedName>
    <definedName name="VIET" localSheetId="4">#REF!</definedName>
    <definedName name="VIET">#REF!</definedName>
    <definedName name="VIET_P" localSheetId="4">#REF!</definedName>
    <definedName name="VIET_P">#REF!</definedName>
    <definedName name="vp" hidden="1">{"SELECT res_ens.sum_nb_ins, res_ens.sum_nb_vot, res_ens.pct_vot, res_ens.sum_nb_voi_x000D_
FROM c:\cap_dbf\res_ens res_ens"}</definedName>
    <definedName name="vv" localSheetId="4">#REF!</definedName>
    <definedName name="vv">#REF!</definedName>
    <definedName name="vvv" localSheetId="4">#REF!</definedName>
    <definedName name="vvv">#REF!</definedName>
    <definedName name="vvvv" hidden="1">{TRUE;FALSE}</definedName>
    <definedName name="vvvvv" hidden="1">{"SELECT res_ens.sum_nb_ins, res_ens.sum_nb_vot, res_ens.pct_vot, res_ens.sum_nb_voi_x000D_
FROM c:\cap_dbf\res_ens res_ens"}</definedName>
    <definedName name="wrn.Effect1." hidden="1">{#N/A,#N/A,FALSE,"III.1.1";#N/A,#N/A,FALSE,"III.1.2";#N/A,#N/A,FALSE,"III.1.3"}</definedName>
    <definedName name="wrn.Effect3." hidden="1">{#N/A,#N/A,FALSE,"III.3.1";#N/A,#N/A,FALSE,"III.3.2";#N/A,#N/A,FALSE,"III.3.3";#N/A,#N/A,FALSE,"III.3.4"}</definedName>
    <definedName name="wrn.Effect4." hidden="1">{#N/A,#N/A,FALSE,"III.4.1";#N/A,#N/A,FALSE,"III.4.2";#N/A,#N/A,FALSE,"III.4.3";#N/A,#N/A,FALSE,"III.4.4"}</definedName>
    <definedName name="wrn.Effect5." hidden="1">{#N/A,#N/A,FALSE,"III.5.1";#N/A,#N/A,FALSE,"III.5.2";#N/A,#N/A,FALSE,"III.5.3";#N/A,#N/A,FALSE,"Graphiques"}</definedName>
    <definedName name="wrn.Effect6." hidden="1">{#N/A,#N/A,FALSE,"III.6.1";#N/A,#N/A,FALSE,"III.6.2";#N/A,#N/A,FALSE,"III.6.3"}</definedName>
    <definedName name="wrn.Effect7." hidden="1">{#N/A,#N/A,FALSE,"III.7.1";#N/A,#N/A,FALSE,"III.7.2";#N/A,#N/A,FALSE,"III.7.3";#N/A,#N/A,FALSE,"III.7.4";#N/A,#N/A,FALSE,"III.7.5";#N/A,#N/A,FALSE,"III.7.6";#N/A,#N/A,FALSE,"GRAPH"}</definedName>
    <definedName name="wrn.rap05" hidden="1">{#N/A,#N/A,FALSE,"Feuil1"}</definedName>
    <definedName name="wrn.rap95." hidden="1">{#N/A,#N/A,FALSE,"Feuil1"}</definedName>
    <definedName name="ww" localSheetId="4">#REF!</definedName>
    <definedName name="ww">#REF!</definedName>
    <definedName name="xxx" localSheetId="4">#REF!</definedName>
    <definedName name="xxx">#REF!</definedName>
    <definedName name="xxxxx" hidden="1">{#N/A,#N/A,FALSE,"Feuil1"}</definedName>
    <definedName name="xxxy" hidden="1">{TRUE;FALSE}</definedName>
    <definedName name="xxyz" hidden="1">{"Visual FoxPro Tables"}</definedName>
    <definedName name="xyza9" hidden="1">{"SELECT res_ens.sum_nb_ins, res_ens.sum_nb_vot, res_ens.pct_vot, res_ens.sum_nb_voi_x000D_
FROM c:\cap_dbf\res_ens res_ens"}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6" l="1"/>
  <c r="E23" i="6"/>
  <c r="G22" i="6"/>
  <c r="G21" i="6"/>
  <c r="G20" i="6"/>
  <c r="G19" i="6"/>
  <c r="G18" i="6"/>
  <c r="G17" i="6"/>
  <c r="G16" i="6"/>
  <c r="G15" i="6"/>
  <c r="G14" i="6"/>
  <c r="G13" i="6"/>
  <c r="G12" i="6"/>
  <c r="G11" i="6"/>
  <c r="G10" i="6"/>
  <c r="G9" i="6"/>
  <c r="G8" i="6"/>
  <c r="G7" i="6"/>
  <c r="G6" i="6"/>
  <c r="G23" i="6" l="1"/>
</calcChain>
</file>

<file path=xl/sharedStrings.xml><?xml version="1.0" encoding="utf-8"?>
<sst xmlns="http://schemas.openxmlformats.org/spreadsheetml/2006/main" count="130" uniqueCount="113">
  <si>
    <t>Figure 1 : Évolution des effectifs physiques civils par versant de la fonction publique</t>
  </si>
  <si>
    <t>Ensemble civils Fonction Publique</t>
  </si>
  <si>
    <t>Ensemble civils Fonction Publique d'Etat</t>
  </si>
  <si>
    <t>Ensemble civils des ministères, dont :</t>
  </si>
  <si>
    <t>Ministère des armées</t>
  </si>
  <si>
    <t>dont fonctionnaires</t>
  </si>
  <si>
    <t>dont contractuels</t>
  </si>
  <si>
    <t>dont ouvriers d'état</t>
  </si>
  <si>
    <t>Catégorie A 
(%)</t>
  </si>
  <si>
    <t>Catégorie B
 (%)</t>
  </si>
  <si>
    <t>Catégorie C
 (%)</t>
  </si>
  <si>
    <r>
      <t>Catégorie indéterminée</t>
    </r>
    <r>
      <rPr>
        <b/>
        <sz val="9"/>
        <color theme="0"/>
        <rFont val="Verdana"/>
        <family val="2"/>
      </rPr>
      <t xml:space="preserve">
 (%) </t>
    </r>
  </si>
  <si>
    <t>Total</t>
  </si>
  <si>
    <t>dont, par statut :</t>
  </si>
  <si>
    <t>Fonctionnaires</t>
  </si>
  <si>
    <t>Contractuels</t>
  </si>
  <si>
    <r>
      <t>Autres catégories et statuts</t>
    </r>
    <r>
      <rPr>
        <vertAlign val="superscript"/>
        <sz val="9"/>
        <color theme="1"/>
        <rFont val="Verdana"/>
        <family val="2"/>
      </rPr>
      <t>(1)</t>
    </r>
  </si>
  <si>
    <r>
      <t>dont enseignants</t>
    </r>
    <r>
      <rPr>
        <vertAlign val="superscript"/>
        <sz val="9"/>
        <rFont val="Verdana"/>
        <family val="2"/>
      </rPr>
      <t>(2)</t>
    </r>
  </si>
  <si>
    <t>dont non-enseignants</t>
  </si>
  <si>
    <t>dont civils du ministère des Armées</t>
  </si>
  <si>
    <t>(1) La catégorie 'autres catégories et statuts' recouvre principalement des enseignants des établissements privés sous contrat et des ouvriers d'Etat dans la FPE, des assistants maternels et familiaux dans la FPT, des médecins dans la FPH et des apprentis dans les trois versants.</t>
  </si>
  <si>
    <t>(2) y compris élèves enseignants ; hors chercheurs, directeurs d'établissement, inspecteurs, personnels d'orientation et de surveillance.</t>
  </si>
  <si>
    <t>en %</t>
  </si>
  <si>
    <t/>
  </si>
  <si>
    <t>Catégorie A</t>
  </si>
  <si>
    <t>dont A+</t>
  </si>
  <si>
    <t>Catégorie B</t>
  </si>
  <si>
    <t>Catégorie C</t>
  </si>
  <si>
    <t xml:space="preserve">Total </t>
  </si>
  <si>
    <t>dont civils du ministère des armées</t>
  </si>
  <si>
    <t xml:space="preserve">FPE </t>
  </si>
  <si>
    <t>Civils</t>
  </si>
  <si>
    <t>Femmes FPE</t>
  </si>
  <si>
    <t>Hommes FPE</t>
  </si>
  <si>
    <t>Ages</t>
  </si>
  <si>
    <t>Catg A</t>
  </si>
  <si>
    <t>Catg B</t>
  </si>
  <si>
    <t>Catg C</t>
  </si>
  <si>
    <t>Effectifs Régionaux au 31 décembre N-1</t>
  </si>
  <si>
    <t>Code région</t>
  </si>
  <si>
    <t>Libellé région</t>
  </si>
  <si>
    <t>Effectifs physiques</t>
  </si>
  <si>
    <t>01</t>
  </si>
  <si>
    <t>Guadeloupe</t>
  </si>
  <si>
    <t>02</t>
  </si>
  <si>
    <t>Martinique</t>
  </si>
  <si>
    <t>03</t>
  </si>
  <si>
    <t>Guyane</t>
  </si>
  <si>
    <t>04</t>
  </si>
  <si>
    <t>La Réunion</t>
  </si>
  <si>
    <t>11</t>
  </si>
  <si>
    <t>Île-de-France</t>
  </si>
  <si>
    <t>24</t>
  </si>
  <si>
    <t>Centre-Val de Loire</t>
  </si>
  <si>
    <t>27</t>
  </si>
  <si>
    <t>Bourgogne-Franche-Comté</t>
  </si>
  <si>
    <t>28</t>
  </si>
  <si>
    <t>Normandie</t>
  </si>
  <si>
    <t>32</t>
  </si>
  <si>
    <t>Hauts-de-France</t>
  </si>
  <si>
    <t>44</t>
  </si>
  <si>
    <t>Grand Est</t>
  </si>
  <si>
    <t>52</t>
  </si>
  <si>
    <t>Pays de la Loire</t>
  </si>
  <si>
    <t>53</t>
  </si>
  <si>
    <t>Bretagne</t>
  </si>
  <si>
    <t>75</t>
  </si>
  <si>
    <t>Nouvelle-Aquitaine</t>
  </si>
  <si>
    <t>76</t>
  </si>
  <si>
    <t>Occitanie</t>
  </si>
  <si>
    <t>84</t>
  </si>
  <si>
    <t>Auvergne-Rhône-Alpes</t>
  </si>
  <si>
    <t>93</t>
  </si>
  <si>
    <t>Provence-Alpes-Côte d'Azur</t>
  </si>
  <si>
    <t>94</t>
  </si>
  <si>
    <t>Corse</t>
  </si>
  <si>
    <t>Toutes catégories</t>
  </si>
  <si>
    <t>Ensemble</t>
  </si>
  <si>
    <t>Femmes</t>
  </si>
  <si>
    <t>Hommes</t>
  </si>
  <si>
    <t>Salaire net moyen en EQTP, €</t>
  </si>
  <si>
    <t>%</t>
  </si>
  <si>
    <t>Femmes civils ministère Armées</t>
  </si>
  <si>
    <t>Hommes civils ministère Armées</t>
  </si>
  <si>
    <t>Retour sommaire</t>
  </si>
  <si>
    <t>Evolution 2019/2020</t>
  </si>
  <si>
    <t>Figure 2 : Répartition par statut et catégorie hiérarchique des effectifs civils par versant de la fonction publique au 31 décembre 2020</t>
  </si>
  <si>
    <t>Figure 3 : Part de femmes parmi les agents des ministères par catégorie hiérarchique au 31 décembre 2020</t>
  </si>
  <si>
    <t>Figure 4 : Pyramides des âges de la fonction publique d'État et des civils du ministère des Armées au 31 décembre 2020</t>
  </si>
  <si>
    <t>Source Figure V 1-12 : Pyramide des âges par versant au 31 décembre 2020</t>
  </si>
  <si>
    <t>Effectifs au 31 décembre 2020</t>
  </si>
  <si>
    <t>Figure 5 : Répartition géographique des effectifs civils du ministère des armées au 31 décembre 2020</t>
  </si>
  <si>
    <t>2019 - 2020
(%)</t>
  </si>
  <si>
    <t>Figure 6 : Rémunération des civils du ministère des Armées par catégorie et sexe en 2020</t>
  </si>
  <si>
    <t>%, effectifs au 31 décembre (en milliers)</t>
  </si>
  <si>
    <r>
      <t>dont autres</t>
    </r>
    <r>
      <rPr>
        <b/>
        <vertAlign val="superscript"/>
        <sz val="9"/>
        <rFont val="Verdana"/>
        <family val="2"/>
      </rPr>
      <t>(1)</t>
    </r>
  </si>
  <si>
    <r>
      <t>Ensemble des civils des ÉPA</t>
    </r>
    <r>
      <rPr>
        <b/>
        <vertAlign val="superscript"/>
        <sz val="9"/>
        <rFont val="Verdana"/>
        <family val="2"/>
      </rPr>
      <t>(2)</t>
    </r>
  </si>
  <si>
    <t>(1) autres : apprentis, collaborateurs de cabinet</t>
  </si>
  <si>
    <t>(2) ÉPA : Établissement Public Administratif</t>
  </si>
  <si>
    <t>Effectifs (en milliers) au 31 décembre 2020, %</t>
  </si>
  <si>
    <t>Salaire net moyen 2020</t>
  </si>
  <si>
    <t>Champ : emplois principaux, civils du ministère des Armées, situés en métropole et DOM (hors Mayotte), hors COM et étranger. Hors bénéficiaires de contrats aidés.</t>
  </si>
  <si>
    <t>Source : SIASP, Insee, traitements DGAFP, département des études et des statistiques. Traitements OED.</t>
  </si>
  <si>
    <t>Source : SIASP, Insee, traitements DGAFP, département des études et des statistiques, RAFP. Traitements OED.</t>
  </si>
  <si>
    <r>
      <t>Champ</t>
    </r>
    <r>
      <rPr>
        <b/>
        <sz val="8"/>
        <color theme="1"/>
        <rFont val="Verdana"/>
        <family val="2"/>
      </rPr>
      <t xml:space="preserve"> </t>
    </r>
    <r>
      <rPr>
        <sz val="8"/>
        <color theme="1"/>
        <rFont val="Verdana"/>
        <family val="2"/>
      </rPr>
      <t>: emplois principaux, civils, situés en France (métropole + DOM, hors COM et étranger), hors Mayotte. Hors bénéficiaires de contrats aidés.</t>
    </r>
  </si>
  <si>
    <t xml:space="preserve">Champ : emplois principaux, civils, situés en métropole et DOM (hors Mayotte), hors COM et étranger. Hors bénéficiaires de contrats aidés. </t>
  </si>
  <si>
    <r>
      <t>Source</t>
    </r>
    <r>
      <rPr>
        <b/>
        <i/>
        <sz val="8"/>
        <rFont val="Verdana"/>
        <family val="2"/>
      </rPr>
      <t xml:space="preserve"> </t>
    </r>
    <r>
      <rPr>
        <i/>
        <sz val="8"/>
        <rFont val="Verdana"/>
        <family val="2"/>
      </rPr>
      <t>: SIASP, Insee, traitements DGAFP, département des études et des statistiques. Traitements OED. RAFP</t>
    </r>
  </si>
  <si>
    <t>Champ : emplois principaux, civils, situés en métropole et DOM (hors Mayotte), hors COM et étranger. Hors bénéficiaires de contrats aidés.</t>
  </si>
  <si>
    <r>
      <rPr>
        <sz val="8"/>
        <rFont val="Verdana"/>
        <family val="2"/>
      </rPr>
      <t>Champ</t>
    </r>
    <r>
      <rPr>
        <i/>
        <sz val="8"/>
        <rFont val="Verdana"/>
        <family val="2"/>
      </rPr>
      <t xml:space="preserve"> : emplois principaux, tous statuts, situés en métropole et DOM (hors Mayotte), hors COM et étranger. Hors bénéficiaires de contrats aidés.</t>
    </r>
  </si>
  <si>
    <t>Sources : SIASP, Insee, traitements DGAFP, département des études et des statistiques. Traitements OED.</t>
  </si>
  <si>
    <t>Sommaire</t>
  </si>
  <si>
    <t>Champ : emplois principaux, civils du ministère des Armées, situés en métropole et DOM (hors Mayotte), hors COM et étranger. Hors bénéficiaires de contrats aidés</t>
  </si>
  <si>
    <t>Source : SIASP 2020, Insee. Traitements OED.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</si>
</sst>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_ ;[Red]\-#,##0.0\ "/>
    <numFmt numFmtId="165" formatCode="0.0"/>
    <numFmt numFmtId="166" formatCode="#,##0.0"/>
    <numFmt numFmtId="167" formatCode="0.0%"/>
    <numFmt numFmtId="168" formatCode="0.0%;0.0%"/>
    <numFmt numFmtId="169" formatCode="#,##0\ &quot;€&quot;"/>
    <numFmt numFmtId="170" formatCode="_-* #,##0.00\ _€_-;\-* #,##0.00\ _€_-;_-* &quot;-&quot;??\ _€_-;_-@_-"/>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Verdana"/>
      <family val="2"/>
    </font>
    <font>
      <b/>
      <sz val="11"/>
      <color theme="0"/>
      <name val="Verdana"/>
      <family val="2"/>
    </font>
    <font>
      <b/>
      <sz val="9"/>
      <color theme="0"/>
      <name val="Verdana"/>
      <family val="2"/>
    </font>
    <font>
      <sz val="10"/>
      <name val="Arial"/>
      <family val="2"/>
    </font>
    <font>
      <b/>
      <sz val="9"/>
      <name val="Verdana"/>
      <family val="2"/>
    </font>
    <font>
      <b/>
      <sz val="8"/>
      <name val="Verdana"/>
      <family val="2"/>
    </font>
    <font>
      <sz val="9"/>
      <name val="Verdana"/>
      <family val="2"/>
    </font>
    <font>
      <sz val="8"/>
      <name val="Verdana"/>
      <family val="2"/>
    </font>
    <font>
      <sz val="8"/>
      <color rgb="FFFF0000"/>
      <name val="Verdana"/>
      <family val="2"/>
    </font>
    <font>
      <b/>
      <vertAlign val="superscript"/>
      <sz val="9"/>
      <name val="Verdana"/>
      <family val="2"/>
    </font>
    <font>
      <i/>
      <sz val="8"/>
      <color theme="1"/>
      <name val="Verdana"/>
      <family val="2"/>
    </font>
    <font>
      <b/>
      <i/>
      <sz val="9"/>
      <name val="Verdana"/>
      <family val="2"/>
    </font>
    <font>
      <i/>
      <sz val="9"/>
      <name val="Verdana"/>
      <family val="2"/>
    </font>
    <font>
      <vertAlign val="superscript"/>
      <sz val="9"/>
      <color theme="1"/>
      <name val="Verdana"/>
      <family val="2"/>
    </font>
    <font>
      <vertAlign val="superscript"/>
      <sz val="9"/>
      <name val="Verdana"/>
      <family val="2"/>
    </font>
    <font>
      <i/>
      <sz val="8"/>
      <name val="Verdana"/>
      <family val="2"/>
    </font>
    <font>
      <b/>
      <i/>
      <sz val="8"/>
      <name val="Verdana"/>
      <family val="2"/>
    </font>
    <font>
      <sz val="9"/>
      <color theme="0"/>
      <name val="Verdana"/>
      <family val="2"/>
    </font>
    <font>
      <b/>
      <sz val="9"/>
      <color theme="1"/>
      <name val="Verdana"/>
      <family val="2"/>
    </font>
    <font>
      <b/>
      <sz val="9"/>
      <color rgb="FFFF0000"/>
      <name val="Verdana"/>
      <family val="2"/>
    </font>
    <font>
      <sz val="8"/>
      <name val="Arial"/>
      <family val="2"/>
    </font>
    <font>
      <i/>
      <sz val="8"/>
      <name val="Arial"/>
      <family val="2"/>
    </font>
    <font>
      <sz val="10"/>
      <name val="MS Sans Serif"/>
      <family val="2"/>
    </font>
    <font>
      <sz val="8"/>
      <name val="MS Sans Serif"/>
      <family val="2"/>
    </font>
    <font>
      <sz val="8"/>
      <color theme="1"/>
      <name val="Verdana"/>
      <family val="2"/>
    </font>
    <font>
      <sz val="10"/>
      <name val="Arial"/>
      <family val="2"/>
    </font>
    <font>
      <u/>
      <sz val="10"/>
      <color indexed="12"/>
      <name val="Arial"/>
      <family val="2"/>
    </font>
    <font>
      <u/>
      <sz val="9"/>
      <color indexed="12"/>
      <name val="Verdana"/>
      <family val="2"/>
    </font>
    <font>
      <b/>
      <sz val="8"/>
      <color theme="1"/>
      <name val="Verdana"/>
      <family val="2"/>
    </font>
  </fonts>
  <fills count="7">
    <fill>
      <patternFill patternType="none"/>
    </fill>
    <fill>
      <patternFill patternType="gray125"/>
    </fill>
    <fill>
      <patternFill patternType="solid">
        <fgColor theme="1"/>
        <bgColor indexed="64"/>
      </patternFill>
    </fill>
    <fill>
      <patternFill patternType="solid">
        <fgColor rgb="FFEEEEEE"/>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35">
    <border>
      <left/>
      <right/>
      <top/>
      <bottom/>
      <diagonal/>
    </border>
    <border>
      <left style="medium">
        <color theme="2" tint="-0.24994659260841701"/>
      </left>
      <right/>
      <top style="medium">
        <color theme="2" tint="-0.24994659260841701"/>
      </top>
      <bottom/>
      <diagonal/>
    </border>
    <border>
      <left style="thin">
        <color theme="2" tint="-0.24994659260841701"/>
      </left>
      <right style="thin">
        <color theme="2" tint="-0.24994659260841701"/>
      </right>
      <top style="medium">
        <color theme="2" tint="-0.24994659260841701"/>
      </top>
      <bottom/>
      <diagonal/>
    </border>
    <border>
      <left/>
      <right style="medium">
        <color theme="2" tint="-0.24994659260841701"/>
      </right>
      <top style="medium">
        <color theme="2" tint="-0.24994659260841701"/>
      </top>
      <bottom/>
      <diagonal/>
    </border>
    <border>
      <left style="medium">
        <color theme="2" tint="-0.24994659260841701"/>
      </left>
      <right/>
      <top style="thin">
        <color theme="2" tint="-0.24994659260841701"/>
      </top>
      <bottom style="hair">
        <color theme="2" tint="-0.24994659260841701"/>
      </bottom>
      <diagonal/>
    </border>
    <border>
      <left style="thin">
        <color theme="2" tint="-0.24994659260841701"/>
      </left>
      <right style="thin">
        <color theme="2" tint="-0.24994659260841701"/>
      </right>
      <top style="thin">
        <color theme="2" tint="-0.24994659260841701"/>
      </top>
      <bottom style="hair">
        <color theme="2" tint="-0.24994659260841701"/>
      </bottom>
      <diagonal/>
    </border>
    <border>
      <left style="thin">
        <color theme="2" tint="-0.24994659260841701"/>
      </left>
      <right/>
      <top style="thin">
        <color theme="2" tint="-0.24994659260841701"/>
      </top>
      <bottom style="hair">
        <color theme="2" tint="-0.24994659260841701"/>
      </bottom>
      <diagonal/>
    </border>
    <border>
      <left style="thin">
        <color theme="2" tint="-0.24994659260841701"/>
      </left>
      <right style="medium">
        <color theme="2" tint="-0.24994659260841701"/>
      </right>
      <top style="thin">
        <color theme="2" tint="-0.24994659260841701"/>
      </top>
      <bottom style="hair">
        <color theme="2" tint="-0.24994659260841701"/>
      </bottom>
      <diagonal/>
    </border>
    <border>
      <left style="medium">
        <color theme="2" tint="-0.24994659260841701"/>
      </left>
      <right/>
      <top style="hair">
        <color theme="2" tint="-0.24994659260841701"/>
      </top>
      <bottom style="hair">
        <color theme="2" tint="-0.24994659260841701"/>
      </bottom>
      <diagonal/>
    </border>
    <border>
      <left style="thin">
        <color theme="2" tint="-0.24994659260841701"/>
      </left>
      <right style="thin">
        <color theme="2" tint="-0.24994659260841701"/>
      </right>
      <top style="hair">
        <color theme="2" tint="-0.24994659260841701"/>
      </top>
      <bottom style="hair">
        <color theme="2" tint="-0.24994659260841701"/>
      </bottom>
      <diagonal/>
    </border>
    <border>
      <left style="thin">
        <color theme="2" tint="-0.24994659260841701"/>
      </left>
      <right/>
      <top style="hair">
        <color theme="2" tint="-0.24994659260841701"/>
      </top>
      <bottom style="hair">
        <color theme="2" tint="-0.24994659260841701"/>
      </bottom>
      <diagonal/>
    </border>
    <border>
      <left style="thin">
        <color theme="2" tint="-0.24994659260841701"/>
      </left>
      <right style="medium">
        <color theme="2" tint="-0.24994659260841701"/>
      </right>
      <top style="hair">
        <color theme="2" tint="-0.24994659260841701"/>
      </top>
      <bottom style="hair">
        <color theme="2" tint="-0.24994659260841701"/>
      </bottom>
      <diagonal/>
    </border>
    <border>
      <left/>
      <right/>
      <top style="hair">
        <color theme="2" tint="-0.24994659260841701"/>
      </top>
      <bottom style="hair">
        <color theme="2" tint="-0.24994659260841701"/>
      </bottom>
      <diagonal/>
    </border>
    <border>
      <left style="medium">
        <color theme="2" tint="-0.24994659260841701"/>
      </left>
      <right/>
      <top style="hair">
        <color theme="2" tint="-0.24994659260841701"/>
      </top>
      <bottom style="medium">
        <color theme="2" tint="-0.24994659260841701"/>
      </bottom>
      <diagonal/>
    </border>
    <border>
      <left style="thin">
        <color theme="2" tint="-0.24994659260841701"/>
      </left>
      <right style="thin">
        <color theme="2" tint="-0.24994659260841701"/>
      </right>
      <top style="hair">
        <color theme="2" tint="-0.24994659260841701"/>
      </top>
      <bottom style="medium">
        <color theme="2" tint="-0.24994659260841701"/>
      </bottom>
      <diagonal/>
    </border>
    <border>
      <left style="thin">
        <color theme="2" tint="-0.24994659260841701"/>
      </left>
      <right style="medium">
        <color theme="2" tint="-0.24994659260841701"/>
      </right>
      <top style="hair">
        <color theme="2" tint="-0.24994659260841701"/>
      </top>
      <bottom style="medium">
        <color theme="2" tint="-0.24994659260841701"/>
      </bottom>
      <diagonal/>
    </border>
    <border>
      <left style="medium">
        <color theme="2" tint="-0.24994659260841701"/>
      </left>
      <right style="thin">
        <color theme="2" tint="-0.24994659260841701"/>
      </right>
      <top style="thin">
        <color theme="2" tint="-0.24994659260841701"/>
      </top>
      <bottom style="hair">
        <color theme="2" tint="-0.24994659260841701"/>
      </bottom>
      <diagonal/>
    </border>
    <border>
      <left style="medium">
        <color theme="2" tint="-0.24994659260841701"/>
      </left>
      <right style="thin">
        <color theme="2" tint="-0.24994659260841701"/>
      </right>
      <top style="hair">
        <color theme="2" tint="-0.24994659260841701"/>
      </top>
      <bottom style="hair">
        <color theme="2" tint="-0.24994659260841701"/>
      </bottom>
      <diagonal/>
    </border>
    <border>
      <left style="medium">
        <color theme="2" tint="-0.24994659260841701"/>
      </left>
      <right style="thin">
        <color theme="2" tint="-0.24994659260841701"/>
      </right>
      <top style="hair">
        <color theme="2" tint="-0.24994659260841701"/>
      </top>
      <bottom style="medium">
        <color theme="2" tint="-0.24994659260841701"/>
      </bottom>
      <diagonal/>
    </border>
    <border>
      <left/>
      <right/>
      <top style="medium">
        <color theme="2" tint="-0.24994659260841701"/>
      </top>
      <bottom/>
      <diagonal/>
    </border>
    <border>
      <left style="medium">
        <color theme="2" tint="-0.24994659260841701"/>
      </left>
      <right/>
      <top style="medium">
        <color theme="2" tint="-0.24994659260841701"/>
      </top>
      <bottom style="hair">
        <color theme="2" tint="-0.24994659260841701"/>
      </bottom>
      <diagonal/>
    </border>
    <border>
      <left style="thin">
        <color theme="2" tint="-0.24994659260841701"/>
      </left>
      <right style="thin">
        <color theme="2" tint="-0.24994659260841701"/>
      </right>
      <top style="medium">
        <color theme="2" tint="-0.24994659260841701"/>
      </top>
      <bottom style="hair">
        <color theme="2" tint="-0.24994659260841701"/>
      </bottom>
      <diagonal/>
    </border>
    <border>
      <left/>
      <right style="medium">
        <color theme="2" tint="-0.24994659260841701"/>
      </right>
      <top style="medium">
        <color theme="2" tint="-0.24994659260841701"/>
      </top>
      <bottom style="hair">
        <color theme="2" tint="-0.24994659260841701"/>
      </bottom>
      <diagonal/>
    </border>
    <border>
      <left style="medium">
        <color theme="2" tint="-0.24994659260841701"/>
      </left>
      <right style="thin">
        <color theme="2" tint="-0.24994659260841701"/>
      </right>
      <top/>
      <bottom style="medium">
        <color theme="2" tint="-0.24994659260841701"/>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right style="thin">
        <color auto="1"/>
      </right>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s>
  <cellStyleXfs count="11">
    <xf numFmtId="0" fontId="0" fillId="0" borderId="0"/>
    <xf numFmtId="9" fontId="1" fillId="0" borderId="0" applyFont="0" applyFill="0" applyBorder="0" applyAlignment="0" applyProtection="0"/>
    <xf numFmtId="0" fontId="6" fillId="0" borderId="0"/>
    <xf numFmtId="0" fontId="23" fillId="0" borderId="0"/>
    <xf numFmtId="0" fontId="25" fillId="0" borderId="0"/>
    <xf numFmtId="0" fontId="28" fillId="0" borderId="0"/>
    <xf numFmtId="0" fontId="1" fillId="0" borderId="0"/>
    <xf numFmtId="0" fontId="29" fillId="0" borderId="0" applyNumberFormat="0" applyFill="0" applyBorder="0" applyAlignment="0" applyProtection="0">
      <alignment vertical="top"/>
      <protection locked="0"/>
    </xf>
    <xf numFmtId="0" fontId="6" fillId="0" borderId="0"/>
    <xf numFmtId="170" fontId="1" fillId="0" borderId="0" applyFont="0" applyFill="0" applyBorder="0" applyAlignment="0" applyProtection="0"/>
    <xf numFmtId="0" fontId="6" fillId="0" borderId="0"/>
  </cellStyleXfs>
  <cellXfs count="127">
    <xf numFmtId="0" fontId="0" fillId="0" borderId="0" xfId="0"/>
    <xf numFmtId="0" fontId="3" fillId="0" borderId="0" xfId="0" applyFont="1"/>
    <xf numFmtId="0" fontId="3" fillId="0" borderId="0" xfId="0" applyFont="1" applyAlignment="1">
      <alignment horizontal="left" vertical="center"/>
    </xf>
    <xf numFmtId="0" fontId="3" fillId="0" borderId="0" xfId="0" applyFont="1" applyAlignment="1">
      <alignment horizontal="center" vertical="center"/>
    </xf>
    <xf numFmtId="0" fontId="5" fillId="2" borderId="1" xfId="0" applyFont="1" applyFill="1" applyBorder="1" applyAlignment="1">
      <alignment horizontal="center" vertical="center"/>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164" fontId="8" fillId="4" borderId="7" xfId="2" applyNumberFormat="1" applyFont="1" applyFill="1" applyBorder="1" applyAlignment="1">
      <alignment horizontal="center" vertical="center" wrapText="1"/>
    </xf>
    <xf numFmtId="164" fontId="8" fillId="4" borderId="11" xfId="2" applyNumberFormat="1" applyFont="1" applyFill="1" applyBorder="1" applyAlignment="1">
      <alignment horizontal="center" vertical="center" wrapText="1"/>
    </xf>
    <xf numFmtId="166" fontId="8" fillId="0" borderId="0" xfId="2" applyNumberFormat="1" applyFont="1" applyAlignment="1">
      <alignment horizontal="center" vertical="center" wrapText="1"/>
    </xf>
    <xf numFmtId="166" fontId="11" fillId="0" borderId="0" xfId="2" applyNumberFormat="1" applyFont="1" applyAlignment="1">
      <alignment horizontal="center" vertical="center" wrapText="1"/>
    </xf>
    <xf numFmtId="166" fontId="10" fillId="0" borderId="0" xfId="2" applyNumberFormat="1" applyFont="1" applyAlignment="1">
      <alignment horizontal="center" vertical="center" wrapText="1"/>
    </xf>
    <xf numFmtId="0" fontId="3" fillId="0" borderId="0" xfId="0" applyFont="1" applyAlignment="1">
      <alignment vertical="center"/>
    </xf>
    <xf numFmtId="3" fontId="8" fillId="4" borderId="15" xfId="2" applyNumberFormat="1" applyFont="1" applyFill="1" applyBorder="1" applyAlignment="1">
      <alignment horizontal="center" vertical="center" wrapText="1"/>
    </xf>
    <xf numFmtId="0" fontId="0" fillId="0" borderId="0" xfId="0" applyAlignment="1">
      <alignment vertical="center"/>
    </xf>
    <xf numFmtId="0" fontId="10" fillId="0" borderId="0" xfId="2" applyFont="1" applyAlignment="1">
      <alignment horizontal="left" vertical="center"/>
    </xf>
    <xf numFmtId="3" fontId="10" fillId="0" borderId="0" xfId="2" applyNumberFormat="1" applyFont="1" applyAlignment="1">
      <alignment horizontal="center" vertical="center" wrapText="1"/>
    </xf>
    <xf numFmtId="164" fontId="10" fillId="0" borderId="0" xfId="2" applyNumberFormat="1" applyFont="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left" vertical="top"/>
    </xf>
    <xf numFmtId="3" fontId="3" fillId="0" borderId="0" xfId="0" applyNumberFormat="1" applyFont="1"/>
    <xf numFmtId="0" fontId="2" fillId="0" borderId="0" xfId="0" applyFont="1" applyAlignment="1">
      <alignment vertical="center" wrapText="1"/>
    </xf>
    <xf numFmtId="0" fontId="9" fillId="0" borderId="0" xfId="2" applyFont="1"/>
    <xf numFmtId="49" fontId="9" fillId="0" borderId="0" xfId="2" applyNumberFormat="1" applyFont="1"/>
    <xf numFmtId="0" fontId="3" fillId="5" borderId="0" xfId="0" applyFont="1" applyFill="1" applyAlignment="1">
      <alignment horizontal="left" vertical="center" wrapText="1"/>
    </xf>
    <xf numFmtId="0" fontId="7" fillId="0" borderId="0" xfId="2" applyFont="1" applyAlignment="1">
      <alignment wrapText="1"/>
    </xf>
    <xf numFmtId="0" fontId="7" fillId="0" borderId="0" xfId="2" applyFont="1"/>
    <xf numFmtId="49" fontId="5" fillId="2" borderId="1" xfId="2" applyNumberFormat="1" applyFont="1" applyFill="1" applyBorder="1"/>
    <xf numFmtId="0" fontId="14" fillId="0" borderId="0" xfId="2" applyFont="1"/>
    <xf numFmtId="165" fontId="8" fillId="3" borderId="5" xfId="2" applyNumberFormat="1" applyFont="1" applyFill="1" applyBorder="1" applyAlignment="1">
      <alignment horizontal="center" vertical="center" wrapText="1"/>
    </xf>
    <xf numFmtId="165" fontId="9" fillId="0" borderId="0" xfId="2" applyNumberFormat="1" applyFont="1"/>
    <xf numFmtId="165" fontId="8" fillId="3" borderId="9" xfId="2" applyNumberFormat="1" applyFont="1" applyFill="1" applyBorder="1" applyAlignment="1">
      <alignment horizontal="center" vertical="center"/>
    </xf>
    <xf numFmtId="165" fontId="10" fillId="4" borderId="9" xfId="2" applyNumberFormat="1" applyFont="1" applyFill="1" applyBorder="1" applyAlignment="1">
      <alignment horizontal="center" vertical="center"/>
    </xf>
    <xf numFmtId="165" fontId="10" fillId="3" borderId="9" xfId="2" applyNumberFormat="1" applyFont="1" applyFill="1" applyBorder="1" applyAlignment="1">
      <alignment horizontal="center" vertical="center"/>
    </xf>
    <xf numFmtId="0" fontId="15" fillId="0" borderId="0" xfId="2" applyFont="1"/>
    <xf numFmtId="165" fontId="8" fillId="3" borderId="14" xfId="2" applyNumberFormat="1" applyFont="1" applyFill="1" applyBorder="1" applyAlignment="1">
      <alignment horizontal="center" vertical="center"/>
    </xf>
    <xf numFmtId="0" fontId="9" fillId="0" borderId="0" xfId="2" applyFont="1" applyAlignment="1">
      <alignment wrapText="1"/>
    </xf>
    <xf numFmtId="0" fontId="20" fillId="2" borderId="20" xfId="2" applyFont="1" applyFill="1" applyBorder="1" applyAlignment="1">
      <alignment horizontal="center"/>
    </xf>
    <xf numFmtId="0" fontId="5" fillId="2" borderId="21" xfId="2" applyFont="1" applyFill="1" applyBorder="1" applyAlignment="1">
      <alignment horizontal="center" vertical="center"/>
    </xf>
    <xf numFmtId="0" fontId="5" fillId="2" borderId="22" xfId="2" applyFont="1" applyFill="1" applyBorder="1" applyAlignment="1">
      <alignment horizontal="center" vertical="center"/>
    </xf>
    <xf numFmtId="165" fontId="10" fillId="4" borderId="11" xfId="2" applyNumberFormat="1" applyFont="1" applyFill="1" applyBorder="1" applyAlignment="1">
      <alignment horizontal="center" vertical="center"/>
    </xf>
    <xf numFmtId="165" fontId="10" fillId="3" borderId="11" xfId="2" applyNumberFormat="1" applyFont="1" applyFill="1" applyBorder="1" applyAlignment="1">
      <alignment horizontal="center" vertical="center"/>
    </xf>
    <xf numFmtId="165" fontId="8" fillId="4" borderId="14" xfId="2" applyNumberFormat="1" applyFont="1" applyFill="1" applyBorder="1" applyAlignment="1">
      <alignment horizontal="center" vertical="center"/>
    </xf>
    <xf numFmtId="165" fontId="8" fillId="4" borderId="15" xfId="2" applyNumberFormat="1" applyFont="1" applyFill="1" applyBorder="1" applyAlignment="1">
      <alignment horizontal="center" vertical="center"/>
    </xf>
    <xf numFmtId="0" fontId="18" fillId="0" borderId="0" xfId="2" applyFont="1" applyAlignment="1">
      <alignment vertical="center"/>
    </xf>
    <xf numFmtId="0" fontId="3" fillId="0" borderId="0" xfId="0" applyFont="1" applyAlignment="1">
      <alignment horizontal="left"/>
    </xf>
    <xf numFmtId="0" fontId="21" fillId="0" borderId="0" xfId="0" applyFont="1" applyAlignment="1">
      <alignment horizontal="left"/>
    </xf>
    <xf numFmtId="167" fontId="22" fillId="0" borderId="0" xfId="0" applyNumberFormat="1" applyFont="1" applyAlignment="1">
      <alignment horizontal="left"/>
    </xf>
    <xf numFmtId="168" fontId="3" fillId="0" borderId="0" xfId="1" applyNumberFormat="1" applyFont="1" applyFill="1" applyBorder="1" applyAlignment="1">
      <alignment horizontal="left"/>
    </xf>
    <xf numFmtId="167" fontId="3" fillId="0" borderId="0" xfId="1" applyNumberFormat="1" applyFont="1" applyFill="1" applyBorder="1" applyAlignment="1">
      <alignment horizontal="left"/>
    </xf>
    <xf numFmtId="0" fontId="18" fillId="0" borderId="0" xfId="2" applyFont="1" applyAlignment="1">
      <alignment vertical="center" wrapText="1"/>
    </xf>
    <xf numFmtId="3" fontId="3" fillId="0" borderId="0" xfId="0" applyNumberFormat="1" applyFont="1" applyAlignment="1">
      <alignment horizontal="left"/>
    </xf>
    <xf numFmtId="2" fontId="24" fillId="5" borderId="0" xfId="3" applyNumberFormat="1" applyFont="1" applyFill="1"/>
    <xf numFmtId="0" fontId="26" fillId="5" borderId="0" xfId="4" applyFont="1" applyFill="1"/>
    <xf numFmtId="49" fontId="0" fillId="0" borderId="0" xfId="0" applyNumberFormat="1"/>
    <xf numFmtId="0" fontId="2" fillId="0" borderId="28" xfId="0" applyFont="1" applyBorder="1" applyAlignment="1">
      <alignment horizontal="center" vertical="center" wrapText="1"/>
    </xf>
    <xf numFmtId="0" fontId="2" fillId="0" borderId="30" xfId="0" applyFont="1" applyBorder="1" applyAlignment="1">
      <alignment horizontal="center" vertical="center"/>
    </xf>
    <xf numFmtId="49" fontId="0" fillId="0" borderId="24" xfId="0" applyNumberFormat="1" applyBorder="1" applyAlignment="1">
      <alignment horizontal="center" vertical="center" wrapText="1"/>
    </xf>
    <xf numFmtId="0" fontId="0" fillId="0" borderId="31" xfId="0" applyBorder="1" applyAlignment="1">
      <alignment horizontal="left" vertical="center" wrapText="1"/>
    </xf>
    <xf numFmtId="3" fontId="0" fillId="0" borderId="24" xfId="0" applyNumberFormat="1" applyBorder="1" applyAlignment="1">
      <alignment horizontal="right" vertical="center" wrapText="1"/>
    </xf>
    <xf numFmtId="3" fontId="0" fillId="0" borderId="0" xfId="0" applyNumberFormat="1" applyAlignment="1">
      <alignment horizontal="right" vertical="center" wrapText="1"/>
    </xf>
    <xf numFmtId="3" fontId="0" fillId="0" borderId="0" xfId="0" applyNumberFormat="1" applyAlignment="1">
      <alignment horizontal="right" vertical="center"/>
    </xf>
    <xf numFmtId="165" fontId="0" fillId="0" borderId="31" xfId="0" applyNumberFormat="1" applyBorder="1"/>
    <xf numFmtId="3" fontId="2" fillId="0" borderId="32" xfId="0" applyNumberFormat="1" applyFont="1" applyBorder="1" applyAlignment="1">
      <alignment horizontal="right" vertical="center" wrapText="1"/>
    </xf>
    <xf numFmtId="3" fontId="2" fillId="0" borderId="34" xfId="0" applyNumberFormat="1" applyFont="1" applyBorder="1" applyAlignment="1">
      <alignment vertical="center" wrapText="1"/>
    </xf>
    <xf numFmtId="165" fontId="2" fillId="0" borderId="33" xfId="0" applyNumberFormat="1" applyFont="1" applyBorder="1"/>
    <xf numFmtId="0" fontId="27" fillId="0" borderId="0" xfId="0" applyFont="1"/>
    <xf numFmtId="169" fontId="0" fillId="0" borderId="0" xfId="0" applyNumberFormat="1" applyAlignment="1">
      <alignment vertical="center" wrapText="1"/>
    </xf>
    <xf numFmtId="2" fontId="0" fillId="0" borderId="0" xfId="0" applyNumberFormat="1"/>
    <xf numFmtId="0" fontId="29" fillId="0" borderId="0" xfId="7" applyAlignment="1" applyProtection="1"/>
    <xf numFmtId="49" fontId="7" fillId="6" borderId="16" xfId="2" applyNumberFormat="1" applyFont="1" applyFill="1" applyBorder="1" applyAlignment="1">
      <alignment horizontal="left" vertical="center" wrapText="1"/>
    </xf>
    <xf numFmtId="49" fontId="7" fillId="6" borderId="17" xfId="2" applyNumberFormat="1" applyFont="1" applyFill="1" applyBorder="1" applyAlignment="1">
      <alignment horizontal="left" vertical="center" indent="2"/>
    </xf>
    <xf numFmtId="49" fontId="15" fillId="6" borderId="17" xfId="2" applyNumberFormat="1" applyFont="1" applyFill="1" applyBorder="1" applyAlignment="1">
      <alignment horizontal="left" vertical="center" wrapText="1" indent="3"/>
    </xf>
    <xf numFmtId="49" fontId="9" fillId="6" borderId="17" xfId="2" applyNumberFormat="1" applyFont="1" applyFill="1" applyBorder="1" applyAlignment="1">
      <alignment horizontal="left" vertical="center" wrapText="1" indent="4"/>
    </xf>
    <xf numFmtId="49" fontId="7" fillId="6" borderId="18" xfId="2" applyNumberFormat="1" applyFont="1" applyFill="1" applyBorder="1" applyAlignment="1">
      <alignment horizontal="left" vertical="center" wrapText="1" indent="3"/>
    </xf>
    <xf numFmtId="0" fontId="7" fillId="6" borderId="4" xfId="2" applyFont="1" applyFill="1" applyBorder="1" applyAlignment="1">
      <alignment horizontal="left" vertical="center" wrapText="1"/>
    </xf>
    <xf numFmtId="0" fontId="7" fillId="6" borderId="8" xfId="2" applyFont="1" applyFill="1" applyBorder="1" applyAlignment="1">
      <alignment horizontal="left" vertical="center" wrapText="1"/>
    </xf>
    <xf numFmtId="0" fontId="7" fillId="6" borderId="8" xfId="2" applyFont="1" applyFill="1" applyBorder="1" applyAlignment="1">
      <alignment horizontal="left" vertical="center" wrapText="1" indent="1"/>
    </xf>
    <xf numFmtId="0" fontId="7" fillId="6" borderId="8" xfId="2" applyFont="1" applyFill="1" applyBorder="1" applyAlignment="1">
      <alignment horizontal="left" vertical="center" wrapText="1" indent="3"/>
    </xf>
    <xf numFmtId="0" fontId="7" fillId="6" borderId="8" xfId="2" applyFont="1" applyFill="1" applyBorder="1" applyAlignment="1">
      <alignment horizontal="left" vertical="center" wrapText="1" indent="5"/>
    </xf>
    <xf numFmtId="0" fontId="7" fillId="6" borderId="13" xfId="2" applyFont="1" applyFill="1" applyBorder="1" applyAlignment="1">
      <alignment horizontal="left" vertical="center" wrapText="1" indent="1"/>
    </xf>
    <xf numFmtId="49" fontId="7" fillId="6" borderId="17" xfId="2" applyNumberFormat="1" applyFont="1" applyFill="1" applyBorder="1" applyAlignment="1">
      <alignment horizontal="left" vertical="center" wrapText="1"/>
    </xf>
    <xf numFmtId="49" fontId="7" fillId="6" borderId="17" xfId="2" applyNumberFormat="1" applyFont="1" applyFill="1" applyBorder="1" applyAlignment="1">
      <alignment horizontal="left" vertical="center" wrapText="1" indent="2"/>
    </xf>
    <xf numFmtId="0" fontId="7" fillId="6" borderId="23" xfId="2" applyFont="1" applyFill="1" applyBorder="1" applyAlignment="1">
      <alignment horizontal="left" vertical="center" indent="3"/>
    </xf>
    <xf numFmtId="0" fontId="30" fillId="0" borderId="0" xfId="7" applyFont="1" applyAlignment="1" applyProtection="1">
      <alignment vertical="center"/>
    </xf>
    <xf numFmtId="2" fontId="9" fillId="6" borderId="17" xfId="2" applyNumberFormat="1" applyFont="1" applyFill="1" applyBorder="1" applyAlignment="1">
      <alignment horizontal="left" vertical="center" wrapText="1" indent="3"/>
    </xf>
    <xf numFmtId="2" fontId="9" fillId="0" borderId="0" xfId="2" applyNumberFormat="1" applyFont="1"/>
    <xf numFmtId="3" fontId="0" fillId="0" borderId="0" xfId="0" applyNumberFormat="1"/>
    <xf numFmtId="0" fontId="0" fillId="0" borderId="0" xfId="0" applyAlignment="1">
      <alignment horizontal="right" vertical="center" wrapText="1"/>
    </xf>
    <xf numFmtId="0" fontId="0" fillId="0" borderId="0" xfId="0" applyAlignment="1">
      <alignment horizontal="center" vertical="center" wrapText="1"/>
    </xf>
    <xf numFmtId="4" fontId="8" fillId="3" borderId="5" xfId="2" applyNumberFormat="1" applyFont="1" applyFill="1" applyBorder="1" applyAlignment="1">
      <alignment horizontal="center" vertical="center" wrapText="1"/>
    </xf>
    <xf numFmtId="4" fontId="8" fillId="3" borderId="6" xfId="2" applyNumberFormat="1" applyFont="1" applyFill="1" applyBorder="1" applyAlignment="1">
      <alignment horizontal="center" vertical="center" wrapText="1"/>
    </xf>
    <xf numFmtId="4" fontId="8" fillId="3" borderId="9" xfId="2" applyNumberFormat="1" applyFont="1" applyFill="1" applyBorder="1" applyAlignment="1">
      <alignment horizontal="center" vertical="center" wrapText="1"/>
    </xf>
    <xf numFmtId="4" fontId="8" fillId="3" borderId="10" xfId="2" applyNumberFormat="1" applyFont="1" applyFill="1" applyBorder="1" applyAlignment="1">
      <alignment horizontal="center" vertical="center" wrapText="1"/>
    </xf>
    <xf numFmtId="4" fontId="8" fillId="3" borderId="12" xfId="2" applyNumberFormat="1" applyFont="1" applyFill="1" applyBorder="1" applyAlignment="1">
      <alignment horizontal="center" vertical="center" wrapText="1"/>
    </xf>
    <xf numFmtId="4" fontId="8" fillId="3" borderId="14" xfId="2" applyNumberFormat="1" applyFont="1" applyFill="1" applyBorder="1" applyAlignment="1">
      <alignment horizontal="center" vertical="center" wrapText="1"/>
    </xf>
    <xf numFmtId="4" fontId="8" fillId="3" borderId="7" xfId="2" applyNumberFormat="1" applyFont="1" applyFill="1" applyBorder="1" applyAlignment="1">
      <alignment horizontal="center" vertical="center" wrapText="1"/>
    </xf>
    <xf numFmtId="4" fontId="8" fillId="3" borderId="11" xfId="2" applyNumberFormat="1" applyFont="1" applyFill="1" applyBorder="1" applyAlignment="1">
      <alignment horizontal="center" vertical="center"/>
    </xf>
    <xf numFmtId="4" fontId="10" fillId="4" borderId="11" xfId="2" applyNumberFormat="1" applyFont="1" applyFill="1" applyBorder="1" applyAlignment="1">
      <alignment horizontal="center" vertical="center"/>
    </xf>
    <xf numFmtId="4" fontId="10" fillId="3" borderId="11" xfId="2" applyNumberFormat="1" applyFont="1" applyFill="1" applyBorder="1" applyAlignment="1">
      <alignment horizontal="center" vertical="center" wrapText="1"/>
    </xf>
    <xf numFmtId="4" fontId="8" fillId="3" borderId="15" xfId="2" applyNumberFormat="1" applyFont="1" applyFill="1" applyBorder="1" applyAlignment="1">
      <alignment horizontal="center" vertical="center" wrapText="1"/>
    </xf>
    <xf numFmtId="0" fontId="21" fillId="0" borderId="0" xfId="0" applyFont="1" applyAlignment="1">
      <alignment vertical="center"/>
    </xf>
    <xf numFmtId="0" fontId="2" fillId="0" borderId="0" xfId="0" applyFont="1" applyAlignment="1">
      <alignment horizontal="center" vertical="center" wrapText="1"/>
    </xf>
    <xf numFmtId="0" fontId="4" fillId="2" borderId="0" xfId="0" applyFont="1" applyFill="1" applyAlignment="1">
      <alignment horizontal="left" vertical="center" wrapText="1"/>
    </xf>
    <xf numFmtId="0" fontId="27" fillId="0" borderId="0" xfId="0" applyFont="1" applyAlignment="1">
      <alignment horizontal="left" vertical="center" wrapText="1"/>
    </xf>
    <xf numFmtId="0" fontId="4" fillId="2" borderId="0" xfId="2" applyFont="1" applyFill="1" applyAlignment="1">
      <alignment vertical="center" wrapText="1"/>
    </xf>
    <xf numFmtId="0" fontId="18" fillId="0" borderId="19" xfId="2" applyFont="1" applyBorder="1" applyAlignment="1">
      <alignment horizontal="left" vertical="center" wrapText="1"/>
    </xf>
    <xf numFmtId="0" fontId="18" fillId="0" borderId="0" xfId="2" quotePrefix="1" applyFont="1" applyAlignment="1">
      <alignment horizontal="left" vertical="center" wrapText="1"/>
    </xf>
    <xf numFmtId="0" fontId="18" fillId="0" borderId="0" xfId="2" applyFont="1" applyAlignment="1">
      <alignment horizontal="left" vertical="center" wrapText="1"/>
    </xf>
    <xf numFmtId="0" fontId="10" fillId="0" borderId="0" xfId="2" applyFont="1" applyAlignment="1">
      <alignment horizontal="left" vertical="center" wrapText="1"/>
    </xf>
    <xf numFmtId="0" fontId="4" fillId="2" borderId="0" xfId="2" applyFont="1" applyFill="1" applyAlignment="1">
      <alignment horizontal="left" vertical="center" wrapText="1"/>
    </xf>
    <xf numFmtId="3" fontId="4" fillId="2" borderId="0" xfId="0" applyNumberFormat="1" applyFont="1" applyFill="1" applyAlignment="1">
      <alignment horizontal="left" vertical="center" wrapText="1"/>
    </xf>
    <xf numFmtId="0" fontId="13" fillId="0" borderId="0" xfId="0" applyFont="1" applyAlignment="1">
      <alignment horizontal="left" vertical="center" wrapText="1"/>
    </xf>
    <xf numFmtId="0" fontId="21" fillId="0" borderId="0" xfId="0" applyFont="1" applyAlignment="1">
      <alignment horizontal="center"/>
    </xf>
    <xf numFmtId="167" fontId="22" fillId="0" borderId="0" xfId="0" applyNumberFormat="1" applyFont="1" applyAlignment="1">
      <alignment horizontal="center"/>
    </xf>
    <xf numFmtId="0" fontId="10" fillId="0" borderId="0" xfId="2" applyFont="1" applyAlignment="1">
      <alignment horizontal="left" wrapText="1"/>
    </xf>
    <xf numFmtId="49" fontId="2" fillId="0" borderId="32"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49" fontId="2" fillId="0" borderId="2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0" xfId="0" applyAlignment="1">
      <alignment horizontal="center"/>
    </xf>
  </cellXfs>
  <cellStyles count="11">
    <cellStyle name="Lien hypertexte" xfId="7" builtinId="8"/>
    <cellStyle name="Milliers 2" xfId="9"/>
    <cellStyle name="Normal" xfId="0" builtinId="0"/>
    <cellStyle name="Normal 10 2" xfId="10"/>
    <cellStyle name="Normal 127 2" xfId="5"/>
    <cellStyle name="Normal 2 2" xfId="8"/>
    <cellStyle name="Normal 3" xfId="2"/>
    <cellStyle name="Normal 5 12" xfId="6"/>
    <cellStyle name="Normal_DF annexe 2" xfId="3"/>
    <cellStyle name="Normal_Pyramides des âges 31-12-2006 Public privé" xfId="4"/>
    <cellStyle name="Pourcentage" xfId="1" builtinId="5"/>
  </cellStyles>
  <dxfs count="0"/>
  <tableStyles count="0" defaultTableStyle="TableStyleMedium2" defaultPivotStyle="PivotStyleLight16"/>
  <colors>
    <mruColors>
      <color rgb="FFEEEEEE"/>
      <color rgb="FF93CDDD"/>
      <color rgb="FF9BBB59"/>
      <color rgb="FFC00000"/>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79352580927385E-2"/>
          <c:y val="3.9857463072590381E-2"/>
          <c:w val="0.86044906650819586"/>
          <c:h val="0.74616727319738685"/>
        </c:manualLayout>
      </c:layout>
      <c:barChart>
        <c:barDir val="bar"/>
        <c:grouping val="clustered"/>
        <c:varyColors val="0"/>
        <c:ser>
          <c:idx val="4"/>
          <c:order val="0"/>
          <c:tx>
            <c:strRef>
              <c:f>'Figure 4'!$B$50</c:f>
              <c:strCache>
                <c:ptCount val="1"/>
                <c:pt idx="0">
                  <c:v>Femmes FPE</c:v>
                </c:pt>
              </c:strCache>
            </c:strRef>
          </c:tx>
          <c:spPr>
            <a:noFill/>
            <a:ln>
              <a:noFill/>
            </a:ln>
          </c:spPr>
          <c:invertIfNegative val="0"/>
          <c:trendline>
            <c:name>Femmes FPE</c:name>
            <c:spPr>
              <a:ln>
                <a:solidFill>
                  <a:srgbClr val="C00000"/>
                </a:solidFill>
              </a:ln>
            </c:spPr>
            <c:trendlineType val="movingAvg"/>
            <c:period val="2"/>
            <c:dispRSqr val="0"/>
            <c:dispEq val="0"/>
          </c:trendline>
          <c:cat>
            <c:strLit>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'Figure 4'!$B$52:$B$108</c15:sqref>
                  </c15:fullRef>
                </c:ext>
              </c:extLst>
              <c:f>'Figure 4'!$B$53:$B$108</c:f>
              <c:numCache>
                <c:formatCode>0.0%;0.0%</c:formatCode>
                <c:ptCount val="56"/>
                <c:pt idx="0">
                  <c:v>-7.9280650620262987E-6</c:v>
                </c:pt>
                <c:pt idx="1">
                  <c:v>-1.4414663749138724E-5</c:v>
                </c:pt>
                <c:pt idx="2">
                  <c:v>-3.9640325310131494E-5</c:v>
                </c:pt>
                <c:pt idx="3">
                  <c:v>-2.6667127935906638E-4</c:v>
                </c:pt>
                <c:pt idx="4">
                  <c:v>-1.3535369260441262E-3</c:v>
                </c:pt>
                <c:pt idx="5">
                  <c:v>-2.6277932014679892E-3</c:v>
                </c:pt>
                <c:pt idx="6">
                  <c:v>-3.8321383577085296E-3</c:v>
                </c:pt>
                <c:pt idx="7">
                  <c:v>-6.9882289855824533E-3</c:v>
                </c:pt>
                <c:pt idx="8">
                  <c:v>-1.0600543721116618E-2</c:v>
                </c:pt>
                <c:pt idx="9">
                  <c:v>-1.3330681035203492E-2</c:v>
                </c:pt>
                <c:pt idx="10">
                  <c:v>-1.5376842554393734E-2</c:v>
                </c:pt>
                <c:pt idx="11">
                  <c:v>-1.5804958067743152E-2</c:v>
                </c:pt>
                <c:pt idx="12">
                  <c:v>-1.5984420631419929E-2</c:v>
                </c:pt>
                <c:pt idx="13">
                  <c:v>-1.6719568482626006E-2</c:v>
                </c:pt>
                <c:pt idx="14">
                  <c:v>-1.7178675523036074E-2</c:v>
                </c:pt>
                <c:pt idx="15">
                  <c:v>-1.7681026554693557E-2</c:v>
                </c:pt>
                <c:pt idx="16">
                  <c:v>-1.866194442282245E-2</c:v>
                </c:pt>
                <c:pt idx="17">
                  <c:v>-1.9556374308456508E-2</c:v>
                </c:pt>
                <c:pt idx="18">
                  <c:v>-2.0086113201237356E-2</c:v>
                </c:pt>
                <c:pt idx="19">
                  <c:v>-2.1296224222977552E-2</c:v>
                </c:pt>
                <c:pt idx="20">
                  <c:v>-2.2388855735162267E-2</c:v>
                </c:pt>
                <c:pt idx="21">
                  <c:v>-2.3047605868497904E-2</c:v>
                </c:pt>
                <c:pt idx="22">
                  <c:v>-2.4003298075065804E-2</c:v>
                </c:pt>
                <c:pt idx="23">
                  <c:v>-2.5666029538528954E-2</c:v>
                </c:pt>
                <c:pt idx="24">
                  <c:v>-2.7449123444297414E-2</c:v>
                </c:pt>
                <c:pt idx="25">
                  <c:v>-2.9346813926871527E-2</c:v>
                </c:pt>
                <c:pt idx="26">
                  <c:v>-2.9507537427674424E-2</c:v>
                </c:pt>
                <c:pt idx="27">
                  <c:v>-3.0257820675817095E-2</c:v>
                </c:pt>
                <c:pt idx="28">
                  <c:v>-3.126756787144426E-2</c:v>
                </c:pt>
                <c:pt idx="29">
                  <c:v>-3.0565573746861207E-2</c:v>
                </c:pt>
                <c:pt idx="30">
                  <c:v>-3.0964139199524891E-2</c:v>
                </c:pt>
                <c:pt idx="31">
                  <c:v>-3.2062536577209262E-2</c:v>
                </c:pt>
                <c:pt idx="32">
                  <c:v>-3.3329585520758556E-2</c:v>
                </c:pt>
                <c:pt idx="33">
                  <c:v>-3.3896081806099709E-2</c:v>
                </c:pt>
                <c:pt idx="34">
                  <c:v>-3.3317333056571787E-2</c:v>
                </c:pt>
                <c:pt idx="35">
                  <c:v>-3.201713038639948E-2</c:v>
                </c:pt>
                <c:pt idx="36">
                  <c:v>-3.0540348085300213E-2</c:v>
                </c:pt>
                <c:pt idx="37">
                  <c:v>-2.8724821186096192E-2</c:v>
                </c:pt>
                <c:pt idx="38">
                  <c:v>-2.7722281322343594E-2</c:v>
                </c:pt>
                <c:pt idx="39">
                  <c:v>-2.7303535340431114E-2</c:v>
                </c:pt>
                <c:pt idx="40">
                  <c:v>-2.6613072946847369E-2</c:v>
                </c:pt>
                <c:pt idx="41">
                  <c:v>-2.6606586348160256E-2</c:v>
                </c:pt>
                <c:pt idx="42">
                  <c:v>-2.5728733325837708E-2</c:v>
                </c:pt>
                <c:pt idx="43">
                  <c:v>-2.443429652116505E-2</c:v>
                </c:pt>
                <c:pt idx="44">
                  <c:v>-2.3828880643701224E-2</c:v>
                </c:pt>
                <c:pt idx="45">
                  <c:v>-2.1133338522612281E-2</c:v>
                </c:pt>
                <c:pt idx="46">
                  <c:v>-1.8679242019321415E-2</c:v>
                </c:pt>
                <c:pt idx="47">
                  <c:v>-1.2272644716016709E-2</c:v>
                </c:pt>
                <c:pt idx="48">
                  <c:v>-7.9093259991524171E-3</c:v>
                </c:pt>
                <c:pt idx="49">
                  <c:v>-5.2858571968091702E-3</c:v>
                </c:pt>
                <c:pt idx="50">
                  <c:v>-3.4076265102963945E-3</c:v>
                </c:pt>
                <c:pt idx="51">
                  <c:v>-1.7895805044555726E-3</c:v>
                </c:pt>
                <c:pt idx="52">
                  <c:v>-5.7730728315300592E-4</c:v>
                </c:pt>
                <c:pt idx="53">
                  <c:v>-2.7315787804617884E-4</c:v>
                </c:pt>
                <c:pt idx="54">
                  <c:v>-1.491917698035858E-4</c:v>
                </c:pt>
                <c:pt idx="55">
                  <c:v>-1.1387584361819592E-4</c:v>
                </c:pt>
              </c:numCache>
            </c:numRef>
          </c:val>
          <c:extLst>
            <c:ext xmlns:c16="http://schemas.microsoft.com/office/drawing/2014/chart" uri="{C3380CC4-5D6E-409C-BE32-E72D297353CC}">
              <c16:uniqueId val="{00000000-50AF-4579-9A59-924FB627B2F6}"/>
            </c:ext>
          </c:extLst>
        </c:ser>
        <c:ser>
          <c:idx val="5"/>
          <c:order val="1"/>
          <c:tx>
            <c:strRef>
              <c:f>'Figure 4'!$C$50</c:f>
              <c:strCache>
                <c:ptCount val="1"/>
                <c:pt idx="0">
                  <c:v>Hommes FPE</c:v>
                </c:pt>
              </c:strCache>
            </c:strRef>
          </c:tx>
          <c:spPr>
            <a:noFill/>
            <a:ln>
              <a:noFill/>
            </a:ln>
          </c:spPr>
          <c:invertIfNegative val="0"/>
          <c:trendline>
            <c:name>Hommes FPE</c:name>
            <c:spPr>
              <a:ln>
                <a:solidFill>
                  <a:srgbClr val="C00000"/>
                </a:solidFill>
                <a:prstDash val="dash"/>
              </a:ln>
            </c:spPr>
            <c:trendlineType val="movingAvg"/>
            <c:period val="2"/>
            <c:dispRSqr val="0"/>
            <c:dispEq val="0"/>
          </c:trendline>
          <c:cat>
            <c:strLit>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'Figure 4'!$C$52:$C$108</c15:sqref>
                  </c15:fullRef>
                </c:ext>
              </c:extLst>
              <c:f>'Figure 4'!$C$53:$C$108</c:f>
              <c:numCache>
                <c:formatCode>0.0%</c:formatCode>
                <c:ptCount val="56"/>
                <c:pt idx="0">
                  <c:v>3.2839484249818469E-5</c:v>
                </c:pt>
                <c:pt idx="1">
                  <c:v>9.3653343971704533E-5</c:v>
                </c:pt>
                <c:pt idx="2">
                  <c:v>1.4838581772140197E-4</c:v>
                </c:pt>
                <c:pt idx="3">
                  <c:v>5.412433515247859E-4</c:v>
                </c:pt>
                <c:pt idx="4">
                  <c:v>1.9290156303782258E-3</c:v>
                </c:pt>
                <c:pt idx="5">
                  <c:v>3.9723613170335971E-3</c:v>
                </c:pt>
                <c:pt idx="6">
                  <c:v>5.9731373018836482E-3</c:v>
                </c:pt>
                <c:pt idx="7">
                  <c:v>8.2281152203711842E-3</c:v>
                </c:pt>
                <c:pt idx="8">
                  <c:v>1.1392868480298133E-2</c:v>
                </c:pt>
                <c:pt idx="9">
                  <c:v>1.4442075406753501E-2</c:v>
                </c:pt>
                <c:pt idx="10">
                  <c:v>1.6362577096770664E-2</c:v>
                </c:pt>
                <c:pt idx="11">
                  <c:v>1.6900171616712135E-2</c:v>
                </c:pt>
                <c:pt idx="12">
                  <c:v>1.6867332132462318E-2</c:v>
                </c:pt>
                <c:pt idx="13">
                  <c:v>1.7499796273569932E-2</c:v>
                </c:pt>
                <c:pt idx="14">
                  <c:v>1.7193294420571627E-2</c:v>
                </c:pt>
                <c:pt idx="15">
                  <c:v>1.7254108280293511E-2</c:v>
                </c:pt>
                <c:pt idx="16">
                  <c:v>1.7213971132877069E-2</c:v>
                </c:pt>
                <c:pt idx="17">
                  <c:v>1.7530203203430874E-2</c:v>
                </c:pt>
                <c:pt idx="18">
                  <c:v>1.7511959045514308E-2</c:v>
                </c:pt>
                <c:pt idx="19">
                  <c:v>1.8073879109344534E-2</c:v>
                </c:pt>
                <c:pt idx="20">
                  <c:v>1.864309683634139E-2</c:v>
                </c:pt>
                <c:pt idx="21">
                  <c:v>1.8913110373506563E-2</c:v>
                </c:pt>
                <c:pt idx="22">
                  <c:v>1.9655039462113572E-2</c:v>
                </c:pt>
                <c:pt idx="23">
                  <c:v>2.1598650418825052E-2</c:v>
                </c:pt>
                <c:pt idx="24">
                  <c:v>2.3121429466261077E-2</c:v>
                </c:pt>
                <c:pt idx="25">
                  <c:v>2.4781647836668568E-2</c:v>
                </c:pt>
                <c:pt idx="26">
                  <c:v>2.57048022272468E-2</c:v>
                </c:pt>
                <c:pt idx="27">
                  <c:v>2.7923291829901203E-2</c:v>
                </c:pt>
                <c:pt idx="28">
                  <c:v>2.9818251698835171E-2</c:v>
                </c:pt>
                <c:pt idx="29">
                  <c:v>3.034125089244339E-2</c:v>
                </c:pt>
                <c:pt idx="30">
                  <c:v>3.1939439125934554E-2</c:v>
                </c:pt>
                <c:pt idx="31">
                  <c:v>3.3724934047369134E-2</c:v>
                </c:pt>
                <c:pt idx="32">
                  <c:v>3.4768499880196695E-2</c:v>
                </c:pt>
                <c:pt idx="33">
                  <c:v>3.4738092950335753E-2</c:v>
                </c:pt>
                <c:pt idx="34">
                  <c:v>3.4373209792004436E-2</c:v>
                </c:pt>
                <c:pt idx="35">
                  <c:v>3.3222611566066353E-2</c:v>
                </c:pt>
                <c:pt idx="36">
                  <c:v>3.1842136950379539E-2</c:v>
                </c:pt>
                <c:pt idx="37">
                  <c:v>3.0350981109998895E-2</c:v>
                </c:pt>
                <c:pt idx="38">
                  <c:v>2.9483775470364799E-2</c:v>
                </c:pt>
                <c:pt idx="39">
                  <c:v>2.8677383690452588E-2</c:v>
                </c:pt>
                <c:pt idx="40">
                  <c:v>2.7755445577068796E-2</c:v>
                </c:pt>
                <c:pt idx="41">
                  <c:v>2.6662012379269285E-2</c:v>
                </c:pt>
                <c:pt idx="42">
                  <c:v>2.5876297311662518E-2</c:v>
                </c:pt>
                <c:pt idx="43">
                  <c:v>2.4565150496058653E-2</c:v>
                </c:pt>
                <c:pt idx="44">
                  <c:v>2.472205025414112E-2</c:v>
                </c:pt>
                <c:pt idx="45">
                  <c:v>2.2227465728349355E-2</c:v>
                </c:pt>
                <c:pt idx="46">
                  <c:v>1.9786397399112848E-2</c:v>
                </c:pt>
                <c:pt idx="47">
                  <c:v>1.468289829125217E-2</c:v>
                </c:pt>
                <c:pt idx="48">
                  <c:v>1.0604720858302491E-2</c:v>
                </c:pt>
                <c:pt idx="49">
                  <c:v>7.6941695320130237E-3</c:v>
                </c:pt>
                <c:pt idx="50">
                  <c:v>5.4185149012200475E-3</c:v>
                </c:pt>
                <c:pt idx="51">
                  <c:v>3.1015068458161888E-3</c:v>
                </c:pt>
                <c:pt idx="52">
                  <c:v>1.3123630927983011E-3</c:v>
                </c:pt>
                <c:pt idx="53">
                  <c:v>7.7233601846795296E-4</c:v>
                </c:pt>
                <c:pt idx="54">
                  <c:v>3.7096454430350493E-4</c:v>
                </c:pt>
                <c:pt idx="55">
                  <c:v>3.2231345652599611E-4</c:v>
                </c:pt>
              </c:numCache>
            </c:numRef>
          </c:val>
          <c:extLst>
            <c:ext xmlns:c16="http://schemas.microsoft.com/office/drawing/2014/chart" uri="{C3380CC4-5D6E-409C-BE32-E72D297353CC}">
              <c16:uniqueId val="{00000001-50AF-4579-9A59-924FB627B2F6}"/>
            </c:ext>
          </c:extLst>
        </c:ser>
        <c:ser>
          <c:idx val="1"/>
          <c:order val="2"/>
          <c:tx>
            <c:strRef>
              <c:f>'Figure 4'!$D$50</c:f>
              <c:strCache>
                <c:ptCount val="1"/>
                <c:pt idx="0">
                  <c:v>Femmes civils ministère Armées</c:v>
                </c:pt>
              </c:strCache>
            </c:strRef>
          </c:tx>
          <c:spPr>
            <a:noFill/>
            <a:ln>
              <a:noFill/>
            </a:ln>
            <a:effectLst>
              <a:glow rad="25400">
                <a:schemeClr val="accent1">
                  <a:alpha val="40000"/>
                </a:schemeClr>
              </a:glow>
              <a:softEdge rad="76200"/>
            </a:effectLst>
          </c:spPr>
          <c:invertIfNegative val="0"/>
          <c:trendline>
            <c:name>Femmes civils ministère Armées</c:name>
            <c:spPr>
              <a:ln>
                <a:solidFill>
                  <a:srgbClr val="0070C0"/>
                </a:solidFill>
              </a:ln>
            </c:spPr>
            <c:trendlineType val="movingAvg"/>
            <c:period val="2"/>
            <c:dispRSqr val="0"/>
            <c:dispEq val="0"/>
          </c:trendline>
          <c:cat>
            <c:numRef>
              <c:extLst>
                <c:ext xmlns:c15="http://schemas.microsoft.com/office/drawing/2012/chart" uri="{02D57815-91ED-43cb-92C2-25804820EDAC}">
                  <c15:fullRef>
                    <c15:sqref>'Figure 4'!$A$52:$A$108</c15:sqref>
                  </c15:fullRef>
                </c:ext>
              </c:extLst>
              <c:f>'Figure 4'!$A$53:$A$108</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cat>
          <c:val>
            <c:numRef>
              <c:extLst>
                <c:ext xmlns:c15="http://schemas.microsoft.com/office/drawing/2012/chart" uri="{02D57815-91ED-43cb-92C2-25804820EDAC}">
                  <c15:fullRef>
                    <c15:sqref>'Figure 4'!$D$52:$D$108</c15:sqref>
                  </c15:fullRef>
                </c:ext>
              </c:extLst>
              <c:f>'Figure 4'!$D$53:$D$108</c:f>
              <c:numCache>
                <c:formatCode>0.0%</c:formatCode>
                <c:ptCount val="56"/>
                <c:pt idx="0">
                  <c:v>-1.9921112394916132E-4</c:v>
                </c:pt>
                <c:pt idx="1">
                  <c:v>-4.7810669747798716E-4</c:v>
                </c:pt>
                <c:pt idx="2">
                  <c:v>-7.5700227100681302E-4</c:v>
                </c:pt>
                <c:pt idx="3">
                  <c:v>-1.9124267899119486E-3</c:v>
                </c:pt>
                <c:pt idx="4">
                  <c:v>-3.466273556715407E-3</c:v>
                </c:pt>
                <c:pt idx="5">
                  <c:v>-5.7372803697358461E-3</c:v>
                </c:pt>
                <c:pt idx="6">
                  <c:v>-6.8528626638511498E-3</c:v>
                </c:pt>
                <c:pt idx="7">
                  <c:v>-8.6457627793936013E-3</c:v>
                </c:pt>
                <c:pt idx="8">
                  <c:v>-8.2074983067054463E-3</c:v>
                </c:pt>
                <c:pt idx="9">
                  <c:v>-1.0159767321407227E-2</c:v>
                </c:pt>
                <c:pt idx="10">
                  <c:v>-1.1235507390732698E-2</c:v>
                </c:pt>
                <c:pt idx="11">
                  <c:v>-1.1753456313000519E-2</c:v>
                </c:pt>
                <c:pt idx="12">
                  <c:v>-1.2072194111319176E-2</c:v>
                </c:pt>
                <c:pt idx="13">
                  <c:v>-1.3586198653332802E-2</c:v>
                </c:pt>
                <c:pt idx="14">
                  <c:v>-1.3307303079803975E-2</c:v>
                </c:pt>
                <c:pt idx="15">
                  <c:v>-1.1713614088210686E-2</c:v>
                </c:pt>
                <c:pt idx="16">
                  <c:v>-1.2510458584007331E-2</c:v>
                </c:pt>
                <c:pt idx="17">
                  <c:v>-1.2669827483166659E-2</c:v>
                </c:pt>
                <c:pt idx="18">
                  <c:v>-1.3028407506275151E-2</c:v>
                </c:pt>
                <c:pt idx="19">
                  <c:v>-1.3267460855014145E-2</c:v>
                </c:pt>
                <c:pt idx="20">
                  <c:v>-1.4582254273078609E-2</c:v>
                </c:pt>
                <c:pt idx="21">
                  <c:v>-1.5538467668034583E-2</c:v>
                </c:pt>
                <c:pt idx="22">
                  <c:v>-1.6255627714251562E-2</c:v>
                </c:pt>
                <c:pt idx="23">
                  <c:v>-1.7371210008366868E-2</c:v>
                </c:pt>
                <c:pt idx="24">
                  <c:v>-1.9124267899119488E-2</c:v>
                </c:pt>
                <c:pt idx="25">
                  <c:v>-2.3148332602892546E-2</c:v>
                </c:pt>
                <c:pt idx="26">
                  <c:v>-2.394517709868919E-2</c:v>
                </c:pt>
                <c:pt idx="27">
                  <c:v>-2.2550699231045062E-2</c:v>
                </c:pt>
                <c:pt idx="28">
                  <c:v>-2.7371608430614765E-2</c:v>
                </c:pt>
                <c:pt idx="29">
                  <c:v>-2.7809872903302921E-2</c:v>
                </c:pt>
                <c:pt idx="30">
                  <c:v>-2.8208295151201244E-2</c:v>
                </c:pt>
                <c:pt idx="31">
                  <c:v>-2.7530977329774095E-2</c:v>
                </c:pt>
                <c:pt idx="32">
                  <c:v>-3.1833937607075979E-2</c:v>
                </c:pt>
                <c:pt idx="33">
                  <c:v>-3.3427626598669269E-2</c:v>
                </c:pt>
                <c:pt idx="34">
                  <c:v>-3.2710466552452286E-2</c:v>
                </c:pt>
                <c:pt idx="35">
                  <c:v>-3.171441093270648E-2</c:v>
                </c:pt>
                <c:pt idx="36">
                  <c:v>-3.0399617514642017E-2</c:v>
                </c:pt>
                <c:pt idx="37">
                  <c:v>-2.9323877445316546E-2</c:v>
                </c:pt>
                <c:pt idx="38">
                  <c:v>-2.9762141918004702E-2</c:v>
                </c:pt>
                <c:pt idx="39">
                  <c:v>-3.34674688234591E-2</c:v>
                </c:pt>
                <c:pt idx="40">
                  <c:v>-3.6057213434798202E-2</c:v>
                </c:pt>
                <c:pt idx="41">
                  <c:v>-3.7332164628072831E-2</c:v>
                </c:pt>
                <c:pt idx="42">
                  <c:v>-3.936411809235428E-2</c:v>
                </c:pt>
                <c:pt idx="43">
                  <c:v>-4.0360173712100086E-2</c:v>
                </c:pt>
                <c:pt idx="44">
                  <c:v>-3.8089166899079645E-2</c:v>
                </c:pt>
                <c:pt idx="45">
                  <c:v>-3.7372006852862662E-2</c:v>
                </c:pt>
                <c:pt idx="46">
                  <c:v>-3.1116777560859E-2</c:v>
                </c:pt>
                <c:pt idx="47">
                  <c:v>-2.2311645882306066E-2</c:v>
                </c:pt>
                <c:pt idx="48">
                  <c:v>-1.2709669707956492E-2</c:v>
                </c:pt>
                <c:pt idx="49">
                  <c:v>-8.7652894537630973E-3</c:v>
                </c:pt>
                <c:pt idx="50">
                  <c:v>-5.2990158970476911E-3</c:v>
                </c:pt>
                <c:pt idx="51">
                  <c:v>-2.7491135104984262E-3</c:v>
                </c:pt>
                <c:pt idx="52">
                  <c:v>-7.5700227100681302E-4</c:v>
                </c:pt>
                <c:pt idx="53">
                  <c:v>-3.9842224789832265E-5</c:v>
                </c:pt>
                <c:pt idx="54">
                  <c:v>-3.9842224789832265E-5</c:v>
                </c:pt>
                <c:pt idx="55">
                  <c:v>0</c:v>
                </c:pt>
              </c:numCache>
            </c:numRef>
          </c:val>
          <c:extLst>
            <c:ext xmlns:c16="http://schemas.microsoft.com/office/drawing/2014/chart" uri="{C3380CC4-5D6E-409C-BE32-E72D297353CC}">
              <c16:uniqueId val="{00000002-50AF-4579-9A59-924FB627B2F6}"/>
            </c:ext>
          </c:extLst>
        </c:ser>
        <c:ser>
          <c:idx val="2"/>
          <c:order val="3"/>
          <c:tx>
            <c:strRef>
              <c:f>'Figure 4'!$E$50</c:f>
              <c:strCache>
                <c:ptCount val="1"/>
                <c:pt idx="0">
                  <c:v>Hommes civils ministère Armées</c:v>
                </c:pt>
              </c:strCache>
            </c:strRef>
          </c:tx>
          <c:spPr>
            <a:noFill/>
            <a:ln>
              <a:noFill/>
            </a:ln>
          </c:spPr>
          <c:invertIfNegative val="0"/>
          <c:trendline>
            <c:name>Hommes civils ministère Armées</c:name>
            <c:spPr>
              <a:ln>
                <a:solidFill>
                  <a:srgbClr val="0070C0"/>
                </a:solidFill>
                <a:prstDash val="dash"/>
              </a:ln>
            </c:spPr>
            <c:trendlineType val="movingAvg"/>
            <c:period val="2"/>
            <c:dispRSqr val="0"/>
            <c:dispEq val="0"/>
          </c:trendline>
          <c:cat>
            <c:numRef>
              <c:extLst>
                <c:ext xmlns:c15="http://schemas.microsoft.com/office/drawing/2012/chart" uri="{02D57815-91ED-43cb-92C2-25804820EDAC}">
                  <c15:fullRef>
                    <c15:sqref>'Figure 4'!$A$52:$A$108</c15:sqref>
                  </c15:fullRef>
                </c:ext>
              </c:extLst>
              <c:f>'Figure 4'!$A$53:$A$108</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cat>
          <c:val>
            <c:numRef>
              <c:extLst>
                <c:ext xmlns:c15="http://schemas.microsoft.com/office/drawing/2012/chart" uri="{02D57815-91ED-43cb-92C2-25804820EDAC}">
                  <c15:fullRef>
                    <c15:sqref>'Figure 4'!$E$52:$E$108</c15:sqref>
                  </c15:fullRef>
                </c:ext>
              </c:extLst>
              <c:f>'Figure 4'!$E$53:$E$108</c:f>
              <c:numCache>
                <c:formatCode>0.0%</c:formatCode>
                <c:ptCount val="56"/>
                <c:pt idx="0">
                  <c:v>2.2840320779616283E-4</c:v>
                </c:pt>
                <c:pt idx="1">
                  <c:v>1.0151253679829459E-3</c:v>
                </c:pt>
                <c:pt idx="2">
                  <c:v>1.370419246776977E-3</c:v>
                </c:pt>
                <c:pt idx="3">
                  <c:v>2.4616790173586436E-3</c:v>
                </c:pt>
                <c:pt idx="4">
                  <c:v>4.2889046797279463E-3</c:v>
                </c:pt>
                <c:pt idx="5">
                  <c:v>6.7505836970865899E-3</c:v>
                </c:pt>
                <c:pt idx="6">
                  <c:v>6.3445335498934115E-3</c:v>
                </c:pt>
                <c:pt idx="7">
                  <c:v>8.0702466754644202E-3</c:v>
                </c:pt>
                <c:pt idx="8">
                  <c:v>8.2225154806618624E-3</c:v>
                </c:pt>
                <c:pt idx="9">
                  <c:v>9.4152877880418224E-3</c:v>
                </c:pt>
                <c:pt idx="10">
                  <c:v>9.7198253984367069E-3</c:v>
                </c:pt>
                <c:pt idx="11">
                  <c:v>9.7198253984367069E-3</c:v>
                </c:pt>
                <c:pt idx="12">
                  <c:v>8.9331032382499245E-3</c:v>
                </c:pt>
                <c:pt idx="13">
                  <c:v>1.0278144350827327E-2</c:v>
                </c:pt>
                <c:pt idx="14">
                  <c:v>1.1673941731803878E-2</c:v>
                </c:pt>
                <c:pt idx="15">
                  <c:v>1.0151253679829459E-2</c:v>
                </c:pt>
                <c:pt idx="16">
                  <c:v>1.0024363008831591E-2</c:v>
                </c:pt>
                <c:pt idx="17">
                  <c:v>1.0328900619226474E-2</c:v>
                </c:pt>
                <c:pt idx="18">
                  <c:v>1.0430413156024769E-2</c:v>
                </c:pt>
                <c:pt idx="19">
                  <c:v>1.2079991878997056E-2</c:v>
                </c:pt>
                <c:pt idx="20">
                  <c:v>1.1394782255608568E-2</c:v>
                </c:pt>
                <c:pt idx="21">
                  <c:v>1.2054613744797483E-2</c:v>
                </c:pt>
                <c:pt idx="22">
                  <c:v>1.3450411125774032E-2</c:v>
                </c:pt>
                <c:pt idx="23">
                  <c:v>1.4567049030555274E-2</c:v>
                </c:pt>
                <c:pt idx="24">
                  <c:v>1.8069231550096435E-2</c:v>
                </c:pt>
                <c:pt idx="25">
                  <c:v>2.0302507359658918E-2</c:v>
                </c:pt>
                <c:pt idx="26">
                  <c:v>2.2256623693026088E-2</c:v>
                </c:pt>
                <c:pt idx="27">
                  <c:v>2.9134098061110548E-2</c:v>
                </c:pt>
                <c:pt idx="28">
                  <c:v>3.0428382905288803E-2</c:v>
                </c:pt>
                <c:pt idx="29">
                  <c:v>3.268703684905086E-2</c:v>
                </c:pt>
                <c:pt idx="30">
                  <c:v>3.3727540351233376E-2</c:v>
                </c:pt>
                <c:pt idx="31">
                  <c:v>3.7255101004974117E-2</c:v>
                </c:pt>
                <c:pt idx="32">
                  <c:v>3.8219470104557916E-2</c:v>
                </c:pt>
                <c:pt idx="33">
                  <c:v>3.7381991675971983E-2</c:v>
                </c:pt>
                <c:pt idx="34">
                  <c:v>3.8752410922748962E-2</c:v>
                </c:pt>
                <c:pt idx="35">
                  <c:v>3.8422495178154499E-2</c:v>
                </c:pt>
                <c:pt idx="36">
                  <c:v>3.7001319662978378E-2</c:v>
                </c:pt>
                <c:pt idx="37">
                  <c:v>3.6036950563394579E-2</c:v>
                </c:pt>
                <c:pt idx="38">
                  <c:v>3.7381991675971983E-2</c:v>
                </c:pt>
                <c:pt idx="39">
                  <c:v>3.7407369810171558E-2</c:v>
                </c:pt>
                <c:pt idx="40">
                  <c:v>3.7508882346969849E-2</c:v>
                </c:pt>
                <c:pt idx="41">
                  <c:v>3.9031570398944268E-2</c:v>
                </c:pt>
                <c:pt idx="42">
                  <c:v>3.8270226372957059E-2</c:v>
                </c:pt>
                <c:pt idx="43">
                  <c:v>3.9259973606740432E-2</c:v>
                </c:pt>
                <c:pt idx="44">
                  <c:v>3.8980814130545119E-2</c:v>
                </c:pt>
                <c:pt idx="45">
                  <c:v>2.8169728961526749E-2</c:v>
                </c:pt>
                <c:pt idx="46">
                  <c:v>1.9921835346665313E-2</c:v>
                </c:pt>
                <c:pt idx="47">
                  <c:v>1.3298142320576592E-2</c:v>
                </c:pt>
                <c:pt idx="48">
                  <c:v>7.7657090650695357E-3</c:v>
                </c:pt>
                <c:pt idx="49">
                  <c:v>4.9233580347172873E-3</c:v>
                </c:pt>
                <c:pt idx="50">
                  <c:v>3.4768043853415898E-3</c:v>
                </c:pt>
                <c:pt idx="51">
                  <c:v>1.4719317835752716E-3</c:v>
                </c:pt>
                <c:pt idx="52">
                  <c:v>3.299157445944574E-4</c:v>
                </c:pt>
                <c:pt idx="53">
                  <c:v>7.6134402598720935E-5</c:v>
                </c:pt>
                <c:pt idx="54">
                  <c:v>0</c:v>
                </c:pt>
                <c:pt idx="55">
                  <c:v>0</c:v>
                </c:pt>
              </c:numCache>
            </c:numRef>
          </c:val>
          <c:extLst>
            <c:ext xmlns:c16="http://schemas.microsoft.com/office/drawing/2014/chart" uri="{C3380CC4-5D6E-409C-BE32-E72D297353CC}">
              <c16:uniqueId val="{00000003-50AF-4579-9A59-924FB627B2F6}"/>
            </c:ext>
          </c:extLst>
        </c:ser>
        <c:dLbls>
          <c:showLegendKey val="0"/>
          <c:showVal val="0"/>
          <c:showCatName val="0"/>
          <c:showSerName val="0"/>
          <c:showPercent val="0"/>
          <c:showBubbleSize val="0"/>
        </c:dLbls>
        <c:gapWidth val="150"/>
        <c:axId val="133836160"/>
        <c:axId val="133866624"/>
      </c:barChart>
      <c:catAx>
        <c:axId val="133836160"/>
        <c:scaling>
          <c:orientation val="minMax"/>
        </c:scaling>
        <c:delete val="0"/>
        <c:axPos val="l"/>
        <c:numFmt formatCode="General" sourceLinked="1"/>
        <c:majorTickMark val="cross"/>
        <c:minorTickMark val="none"/>
        <c:tickLblPos val="low"/>
        <c:spPr>
          <a:ln w="12700" cap="sq"/>
        </c:spPr>
        <c:txPr>
          <a:bodyPr/>
          <a:lstStyle/>
          <a:p>
            <a:pPr>
              <a:defRPr sz="900"/>
            </a:pPr>
            <a:endParaRPr lang="fr-FR"/>
          </a:p>
        </c:txPr>
        <c:crossAx val="133866624"/>
        <c:crossesAt val="0"/>
        <c:auto val="1"/>
        <c:lblAlgn val="ctr"/>
        <c:lblOffset val="0"/>
        <c:tickLblSkip val="5"/>
        <c:tickMarkSkip val="5"/>
        <c:noMultiLvlLbl val="0"/>
      </c:catAx>
      <c:valAx>
        <c:axId val="133866624"/>
        <c:scaling>
          <c:orientation val="minMax"/>
        </c:scaling>
        <c:delete val="0"/>
        <c:axPos val="b"/>
        <c:majorGridlines>
          <c:spPr>
            <a:ln>
              <a:noFill/>
            </a:ln>
          </c:spPr>
        </c:majorGridlines>
        <c:numFmt formatCode="0%;0%" sourceLinked="0"/>
        <c:majorTickMark val="out"/>
        <c:minorTickMark val="none"/>
        <c:tickLblPos val="nextTo"/>
        <c:txPr>
          <a:bodyPr/>
          <a:lstStyle/>
          <a:p>
            <a:pPr>
              <a:defRPr sz="900"/>
            </a:pPr>
            <a:endParaRPr lang="fr-FR"/>
          </a:p>
        </c:txPr>
        <c:crossAx val="133836160"/>
        <c:crosses val="autoZero"/>
        <c:crossBetween val="midCat"/>
      </c:valAx>
      <c:spPr>
        <a:solidFill>
          <a:srgbClr val="EEEEEE"/>
        </a:solidFill>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15423522027048583"/>
          <c:y val="0.86047825038181569"/>
          <c:w val="0.76453279703478105"/>
          <c:h val="0.10598426632394778"/>
        </c:manualLayout>
      </c:layout>
      <c:overlay val="0"/>
      <c:txPr>
        <a:bodyPr anchor="t" anchorCtr="0"/>
        <a:lstStyle/>
        <a:p>
          <a:pPr>
            <a:defRPr sz="900"/>
          </a:pPr>
          <a:endParaRPr lang="fr-FR"/>
        </a:p>
      </c:txPr>
    </c:legend>
    <c:plotVisOnly val="1"/>
    <c:dispBlanksAs val="gap"/>
    <c:showDLblsOverMax val="0"/>
  </c:chart>
  <c:spPr>
    <a:solidFill>
      <a:srgbClr val="EEEEEE"/>
    </a:solidFill>
    <a:ln>
      <a:noFill/>
    </a:ln>
  </c:spPr>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63698866495262E-2"/>
          <c:y val="7.582938388625593E-2"/>
          <c:w val="0.90589304866442566"/>
          <c:h val="0.77859909691383378"/>
        </c:manualLayout>
      </c:layout>
      <c:barChart>
        <c:barDir val="col"/>
        <c:grouping val="clustered"/>
        <c:varyColors val="0"/>
        <c:ser>
          <c:idx val="0"/>
          <c:order val="0"/>
          <c:tx>
            <c:strRef>
              <c:f>'Figure 6'!$B$3</c:f>
              <c:strCache>
                <c:ptCount val="1"/>
                <c:pt idx="0">
                  <c:v>Femmes</c:v>
                </c:pt>
              </c:strCache>
            </c:strRef>
          </c:tx>
          <c:spPr>
            <a:solidFill>
              <a:srgbClr val="93CDDD"/>
            </a:solidFill>
            <a:ln>
              <a:noFill/>
            </a:ln>
            <a:effectLst/>
          </c:spPr>
          <c:invertIfNegative val="0"/>
          <c:dLbls>
            <c:dLbl>
              <c:idx val="0"/>
              <c:layout>
                <c:manualLayout>
                  <c:x val="-8.3268273165176231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C43-401E-9986-876A4BFE24FB}"/>
                </c:ext>
              </c:extLst>
            </c:dLbl>
            <c:dLbl>
              <c:idx val="1"/>
              <c:layout>
                <c:manualLayout>
                  <c:x val="-8.326827316517661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43-401E-9986-876A4BFE24FB}"/>
                </c:ext>
              </c:extLst>
            </c:dLbl>
            <c:dLbl>
              <c:idx val="2"/>
              <c:layout>
                <c:manualLayout>
                  <c:x val="-6.2451204873882164E-3"/>
                  <c:y val="-5.918683308328907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43-401E-9986-876A4BFE24FB}"/>
                </c:ext>
              </c:extLst>
            </c:dLbl>
            <c:dLbl>
              <c:idx val="3"/>
              <c:layout>
                <c:manualLayout>
                  <c:x val="-6.2451204873882164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43-401E-9986-876A4BFE24FB}"/>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6'!$A$4:$A$7</c:f>
              <c:strCache>
                <c:ptCount val="4"/>
                <c:pt idx="0">
                  <c:v>Catg A</c:v>
                </c:pt>
                <c:pt idx="1">
                  <c:v>Catg B</c:v>
                </c:pt>
                <c:pt idx="2">
                  <c:v>Catg C</c:v>
                </c:pt>
                <c:pt idx="3">
                  <c:v>Toutes catégories</c:v>
                </c:pt>
              </c:strCache>
            </c:strRef>
          </c:cat>
          <c:val>
            <c:numRef>
              <c:f>'Figure 6'!$B$4:$B$7</c:f>
              <c:numCache>
                <c:formatCode>#\ ##0\ "€"</c:formatCode>
                <c:ptCount val="4"/>
                <c:pt idx="0">
                  <c:v>3005.84</c:v>
                </c:pt>
                <c:pt idx="1">
                  <c:v>2587.67</c:v>
                </c:pt>
                <c:pt idx="2">
                  <c:v>2050.98</c:v>
                </c:pt>
                <c:pt idx="3">
                  <c:v>2430.29</c:v>
                </c:pt>
              </c:numCache>
            </c:numRef>
          </c:val>
          <c:extLst>
            <c:ext xmlns:c16="http://schemas.microsoft.com/office/drawing/2014/chart" uri="{C3380CC4-5D6E-409C-BE32-E72D297353CC}">
              <c16:uniqueId val="{00000000-9F5E-49A6-9DBF-AC1FA3DE6034}"/>
            </c:ext>
          </c:extLst>
        </c:ser>
        <c:ser>
          <c:idx val="1"/>
          <c:order val="1"/>
          <c:tx>
            <c:strRef>
              <c:f>'Figure 6'!$C$3</c:f>
              <c:strCache>
                <c:ptCount val="1"/>
                <c:pt idx="0">
                  <c:v>Hommes</c:v>
                </c:pt>
              </c:strCache>
            </c:strRef>
          </c:tx>
          <c:spPr>
            <a:solidFill>
              <a:srgbClr val="C00000"/>
            </a:solidFill>
            <a:ln>
              <a:noFill/>
            </a:ln>
            <a:effectLst/>
          </c:spPr>
          <c:invertIfNegative val="0"/>
          <c:dLbls>
            <c:dLbl>
              <c:idx val="1"/>
              <c:layout>
                <c:manualLayout>
                  <c:x val="-7.6328368649583551E-17"/>
                  <c:y val="-9.68523002421304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C43-401E-9986-876A4BFE24FB}"/>
                </c:ext>
              </c:extLst>
            </c:dLbl>
            <c:dLbl>
              <c:idx val="2"/>
              <c:layout>
                <c:manualLayout>
                  <c:x val="-7.6328368649583551E-17"/>
                  <c:y val="-6.45682001614204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43-401E-9986-876A4BFE24FB}"/>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6'!$A$4:$A$7</c:f>
              <c:strCache>
                <c:ptCount val="4"/>
                <c:pt idx="0">
                  <c:v>Catg A</c:v>
                </c:pt>
                <c:pt idx="1">
                  <c:v>Catg B</c:v>
                </c:pt>
                <c:pt idx="2">
                  <c:v>Catg C</c:v>
                </c:pt>
                <c:pt idx="3">
                  <c:v>Toutes catégories</c:v>
                </c:pt>
              </c:strCache>
            </c:strRef>
          </c:cat>
          <c:val>
            <c:numRef>
              <c:f>'Figure 6'!$C$4:$C$7</c:f>
              <c:numCache>
                <c:formatCode>#\ ##0\ "€"</c:formatCode>
                <c:ptCount val="4"/>
                <c:pt idx="0">
                  <c:v>3590.69</c:v>
                </c:pt>
                <c:pt idx="1">
                  <c:v>2693.24</c:v>
                </c:pt>
                <c:pt idx="2">
                  <c:v>2354.89</c:v>
                </c:pt>
                <c:pt idx="3">
                  <c:v>2788.17</c:v>
                </c:pt>
              </c:numCache>
            </c:numRef>
          </c:val>
          <c:extLst>
            <c:ext xmlns:c16="http://schemas.microsoft.com/office/drawing/2014/chart" uri="{C3380CC4-5D6E-409C-BE32-E72D297353CC}">
              <c16:uniqueId val="{00000001-9F5E-49A6-9DBF-AC1FA3DE6034}"/>
            </c:ext>
          </c:extLst>
        </c:ser>
        <c:ser>
          <c:idx val="2"/>
          <c:order val="2"/>
          <c:tx>
            <c:strRef>
              <c:f>'Figure 6'!$D$3</c:f>
              <c:strCache>
                <c:ptCount val="1"/>
                <c:pt idx="0">
                  <c:v>Ensemble</c:v>
                </c:pt>
              </c:strCache>
            </c:strRef>
          </c:tx>
          <c:spPr>
            <a:solidFill>
              <a:srgbClr val="9BBB59"/>
            </a:solidFill>
            <a:ln>
              <a:noFill/>
            </a:ln>
            <a:effectLst/>
          </c:spPr>
          <c:invertIfNegative val="0"/>
          <c:dPt>
            <c:idx val="0"/>
            <c:invertIfNegative val="0"/>
            <c:bubble3D val="0"/>
            <c:spPr>
              <a:solidFill>
                <a:srgbClr val="9BBB59"/>
              </a:solidFill>
              <a:ln>
                <a:noFill/>
              </a:ln>
              <a:effectLst/>
            </c:spPr>
            <c:extLst>
              <c:ext xmlns:c16="http://schemas.microsoft.com/office/drawing/2014/chart" uri="{C3380CC4-5D6E-409C-BE32-E72D297353CC}">
                <c16:uniqueId val="{00000003-9F5E-49A6-9DBF-AC1FA3DE6034}"/>
              </c:ext>
            </c:extLst>
          </c:dPt>
          <c:dLbls>
            <c:dLbl>
              <c:idx val="0"/>
              <c:layout>
                <c:manualLayout>
                  <c:x val="8.3268273165176231E-3"/>
                  <c:y val="-2.9593416541644538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F5E-49A6-9DBF-AC1FA3DE6034}"/>
                </c:ext>
              </c:extLst>
            </c:dLbl>
            <c:dLbl>
              <c:idx val="1"/>
              <c:layout>
                <c:manualLayout>
                  <c:x val="1.6653654633035246E-2"/>
                  <c:y val="6.45682001614204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F5E-49A6-9DBF-AC1FA3DE6034}"/>
                </c:ext>
              </c:extLst>
            </c:dLbl>
            <c:dLbl>
              <c:idx val="2"/>
              <c:layout>
                <c:manualLayout>
                  <c:x val="1.249024097477643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5E-49A6-9DBF-AC1FA3DE6034}"/>
                </c:ext>
              </c:extLst>
            </c:dLbl>
            <c:dLbl>
              <c:idx val="3"/>
              <c:layout>
                <c:manualLayout>
                  <c:x val="8.3268273165176231E-3"/>
                  <c:y val="3.228410008071024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F5E-49A6-9DBF-AC1FA3DE6034}"/>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6'!$A$4:$A$7</c:f>
              <c:strCache>
                <c:ptCount val="4"/>
                <c:pt idx="0">
                  <c:v>Catg A</c:v>
                </c:pt>
                <c:pt idx="1">
                  <c:v>Catg B</c:v>
                </c:pt>
                <c:pt idx="2">
                  <c:v>Catg C</c:v>
                </c:pt>
                <c:pt idx="3">
                  <c:v>Toutes catégories</c:v>
                </c:pt>
              </c:strCache>
            </c:strRef>
          </c:cat>
          <c:val>
            <c:numRef>
              <c:f>'Figure 6'!$D$4:$D$7</c:f>
              <c:numCache>
                <c:formatCode>#\ ##0\ "€"</c:formatCode>
                <c:ptCount val="4"/>
                <c:pt idx="0">
                  <c:v>3363.08</c:v>
                </c:pt>
                <c:pt idx="1">
                  <c:v>2661.76</c:v>
                </c:pt>
                <c:pt idx="2">
                  <c:v>2224.5700000000002</c:v>
                </c:pt>
                <c:pt idx="3">
                  <c:v>2651.8</c:v>
                </c:pt>
              </c:numCache>
            </c:numRef>
          </c:val>
          <c:extLst>
            <c:ext xmlns:c16="http://schemas.microsoft.com/office/drawing/2014/chart" uri="{C3380CC4-5D6E-409C-BE32-E72D297353CC}">
              <c16:uniqueId val="{00000007-9F5E-49A6-9DBF-AC1FA3DE6034}"/>
            </c:ext>
          </c:extLst>
        </c:ser>
        <c:dLbls>
          <c:showLegendKey val="0"/>
          <c:showVal val="0"/>
          <c:showCatName val="0"/>
          <c:showSerName val="0"/>
          <c:showPercent val="0"/>
          <c:showBubbleSize val="0"/>
        </c:dLbls>
        <c:gapWidth val="219"/>
        <c:overlap val="-27"/>
        <c:axId val="687187248"/>
        <c:axId val="687185280"/>
      </c:barChart>
      <c:catAx>
        <c:axId val="68718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fr-FR"/>
          </a:p>
        </c:txPr>
        <c:crossAx val="687185280"/>
        <c:crosses val="autoZero"/>
        <c:auto val="1"/>
        <c:lblAlgn val="ctr"/>
        <c:lblOffset val="100"/>
        <c:noMultiLvlLbl val="0"/>
      </c:catAx>
      <c:valAx>
        <c:axId val="687185280"/>
        <c:scaling>
          <c:orientation val="minMax"/>
        </c:scaling>
        <c:delete val="0"/>
        <c:axPos val="l"/>
        <c:majorGridlines>
          <c:spPr>
            <a:ln w="9525" cap="flat" cmpd="sng" algn="ctr">
              <a:solidFill>
                <a:schemeClr val="tx1">
                  <a:lumMod val="15000"/>
                  <a:lumOff val="85000"/>
                </a:schemeClr>
              </a:solidFill>
              <a:round/>
            </a:ln>
            <a:effectLst/>
          </c:spPr>
        </c:majorGridlines>
        <c:numFmt formatCode="#\ ##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fr-FR"/>
          </a:p>
        </c:txPr>
        <c:crossAx val="687187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fr-FR"/>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90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12887</xdr:colOff>
      <xdr:row>3</xdr:row>
      <xdr:rowOff>52668</xdr:rowOff>
    </xdr:from>
    <xdr:to>
      <xdr:col>8</xdr:col>
      <xdr:colOff>619124</xdr:colOff>
      <xdr:row>39</xdr:row>
      <xdr:rowOff>752474</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151839</xdr:colOff>
      <xdr:row>5</xdr:row>
      <xdr:rowOff>97491</xdr:rowOff>
    </xdr:from>
    <xdr:to>
      <xdr:col>7</xdr:col>
      <xdr:colOff>208989</xdr:colOff>
      <xdr:row>7</xdr:row>
      <xdr:rowOff>87966</xdr:rowOff>
    </xdr:to>
    <xdr:sp macro="" textlink="">
      <xdr:nvSpPr>
        <xdr:cNvPr id="26" name="ZoneTexte 25">
          <a:extLst>
            <a:ext uri="{FF2B5EF4-FFF2-40B4-BE49-F238E27FC236}">
              <a16:creationId xmlns:a16="http://schemas.microsoft.com/office/drawing/2014/main" id="{00000000-0008-0000-0400-00001A000000}"/>
            </a:ext>
          </a:extLst>
        </xdr:cNvPr>
        <xdr:cNvSpPr txBox="1"/>
      </xdr:nvSpPr>
      <xdr:spPr>
        <a:xfrm>
          <a:off x="49405614" y="17509191"/>
          <a:ext cx="819150" cy="276225"/>
        </a:xfrm>
        <a:prstGeom prst="rect">
          <a:avLst/>
        </a:prstGeom>
        <a:solidFill>
          <a:srgbClr val="EEEE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chemeClr val="dk1"/>
              </a:solidFill>
              <a:latin typeface="Verdana" panose="020B0604030504040204" pitchFamily="34" charset="0"/>
              <a:ea typeface="Verdana" panose="020B0604030504040204" pitchFamily="34" charset="0"/>
              <a:cs typeface="Verdana" panose="020B0604030504040204" pitchFamily="34" charset="0"/>
            </a:rPr>
            <a:t>Hommes</a:t>
          </a:r>
        </a:p>
      </xdr:txBody>
    </xdr:sp>
    <xdr:clientData/>
  </xdr:twoCellAnchor>
  <xdr:twoCellAnchor>
    <xdr:from>
      <xdr:col>1</xdr:col>
      <xdr:colOff>701887</xdr:colOff>
      <xdr:row>5</xdr:row>
      <xdr:rowOff>108058</xdr:rowOff>
    </xdr:from>
    <xdr:to>
      <xdr:col>3</xdr:col>
      <xdr:colOff>90405</xdr:colOff>
      <xdr:row>7</xdr:row>
      <xdr:rowOff>98006</xdr:rowOff>
    </xdr:to>
    <xdr:sp macro="" textlink="">
      <xdr:nvSpPr>
        <xdr:cNvPr id="27" name="ZoneTexte 7">
          <a:extLst>
            <a:ext uri="{FF2B5EF4-FFF2-40B4-BE49-F238E27FC236}">
              <a16:creationId xmlns:a16="http://schemas.microsoft.com/office/drawing/2014/main" id="{00000000-0008-0000-0400-00001B000000}"/>
            </a:ext>
          </a:extLst>
        </xdr:cNvPr>
        <xdr:cNvSpPr txBox="1"/>
      </xdr:nvSpPr>
      <xdr:spPr>
        <a:xfrm>
          <a:off x="46145662" y="17519758"/>
          <a:ext cx="912518" cy="275698"/>
        </a:xfrm>
        <a:prstGeom prst="rect">
          <a:avLst/>
        </a:prstGeom>
        <a:solidFill>
          <a:srgbClr val="EEEEEE"/>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fr-FR" sz="900" b="1">
              <a:latin typeface="Verdana" panose="020B0604030504040204" pitchFamily="34" charset="0"/>
              <a:ea typeface="Verdana" panose="020B0604030504040204" pitchFamily="34" charset="0"/>
              <a:cs typeface="Verdana" panose="020B0604030504040204" pitchFamily="34" charset="0"/>
            </a:rPr>
            <a:t>Femmes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382707</xdr:colOff>
      <xdr:row>6</xdr:row>
      <xdr:rowOff>82336</xdr:rowOff>
    </xdr:from>
    <xdr:to>
      <xdr:col>32</xdr:col>
      <xdr:colOff>349062</xdr:colOff>
      <xdr:row>35</xdr:row>
      <xdr:rowOff>75525</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156607" y="1549186"/>
          <a:ext cx="6824355" cy="5746289"/>
        </a:xfrm>
        <a:prstGeom prst="rect">
          <a:avLst/>
        </a:prstGeom>
      </xdr:spPr>
    </xdr:pic>
    <xdr:clientData/>
  </xdr:twoCellAnchor>
  <xdr:twoCellAnchor editAs="oneCell">
    <xdr:from>
      <xdr:col>8</xdr:col>
      <xdr:colOff>26360</xdr:colOff>
      <xdr:row>6</xdr:row>
      <xdr:rowOff>54882</xdr:rowOff>
    </xdr:from>
    <xdr:to>
      <xdr:col>17</xdr:col>
      <xdr:colOff>547</xdr:colOff>
      <xdr:row>35</xdr:row>
      <xdr:rowOff>47679</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70260" y="1521732"/>
          <a:ext cx="6832187" cy="57458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4761</xdr:colOff>
      <xdr:row>5</xdr:row>
      <xdr:rowOff>0</xdr:rowOff>
    </xdr:from>
    <xdr:to>
      <xdr:col>13</xdr:col>
      <xdr:colOff>9524</xdr:colOff>
      <xdr:row>24</xdr:row>
      <xdr:rowOff>123825</xdr:rowOff>
    </xdr:to>
    <xdr:graphicFrame macro="">
      <xdr:nvGraphicFramePr>
        <xdr:cNvPr id="3" name="Graphique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nts%20and%20Settings\jwerthei.MATIGNON-DOM.000\Local%20Settings\Temporary%20Internet%20Files\OLK82C\FP%20territoriale%20CAP%202001%20DIFFUSION%20(29-01-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enelle/Vol2/10%20-%20Espace%20commun/Projections%202004/Projections%20des%20r&#233;gimes/Projections2004/Retour%20r&#233;gimes/Fiches_r&#233;gimes_actualis&#233;es/CANCAVA_graph29mar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artemis/jwerthei$/VPLOMB/Rapport%20annuel%202007-2008/FICHES%20THEMATIQUES/1%20DEF%20FT%20pour%20les%20auteurs/9%20FT%20Relations%20professionnelles%20Josette/RAPCAP%20d&#233;finitif20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artemis/jwerthei$/Cap_dbf/RAPCA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Budget/dfsuser/BASE/TABORD/1DPUBLIC/X71.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www.fonction-publique.gouv.fr/Publications%20B3%20r&#233;alisation/RAPPORT%20ANNUEL/rapportannuel%202010-2011/1%20DOC%20WORD%20EXCEL%20INTERNE%20B3/Retraite/Travaux%20en%20cours/RETRAITE/RAPPORT%20ANNUEL/RA%202008-09%20VE/Pyramides%20des%20&#226;ges%2031-12-2006%203%20FP.xls?265AA30E" TargetMode="External"/><Relationship Id="rId1" Type="http://schemas.openxmlformats.org/officeDocument/2006/relationships/externalLinkPath" Target="file:///\\265AA30E\Pyramides%20des%20&#226;ges%2031-12-2006%203%20FP.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http://www.fonction-publique.gouv.fr/DGAFP/SD1/B3/b3-commun/Publications%20B3%20r&#233;alisation/Rapport%20annuel%20Vol.%201/rapportannuel%202008-2009/EXCEL%20POUR%20MAQUETTE%20RA%202008-2009-NETTOYES-20100108/VUE%202%20FLUX/NC2VP%20VUE-2.3%20Retraite-V2.3_20091223.xls?05C84E9D" TargetMode="External"/><Relationship Id="rId1" Type="http://schemas.openxmlformats.org/officeDocument/2006/relationships/externalLinkPath" Target="file:///\\05C84E9D\NC2VP%20VUE-2.3%20Retraite-V2.3_200912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Travaux%20B3%20par%20th&#232;mes/&#160;1%20%20%20%20Emploi%20public/STAGE/Quentin/Quentin2/res/sdmincat1fi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gafp-srv/b3-commun/Travaux%20B3%20par%20th&#232;mes/&#160;1%20%20%20%20Emploi%20public/RA%202012-2013/1.%20Vue%20emploi/Vue%201.2-caract&#233;ristiques%20des%20agents/Lydia/statut_age_FPH.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gafp-srv/b3-commun/Travaux%20B3%20par%20th&#232;mes/&#160;1%20%20%20%20Emploi%20public/RA%202012-2013/1.%20Vue%20emploi/Vue%201.2-caract&#233;ristiques%20des%20agents/Lydia/statut_age_F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gafp-srv/b3-commun/Travaux%20B3%20par%20th&#232;mes/&#160;1%20%20%20%20Emploi%20public/RA%202012-2013/1.%20Vue%20emploi/Vue%201.2-caract&#233;ristiques%20des%20agents/Lydia/statut_ag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svr200011/dr/statistiques/cnracl/stat/recueil/2001/evolution/actifs/age%202001%20avac%20pyr11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fonction-publique.gouv.fr/Publications%20B3%20r&#233;alisation/RAPPORT%20ANNUEL/rapportannuel%202010-2011/1%20DOC%20WORD%20EXCEL%20INTERNE%20B3/Retraite/DEMOGRAPHIE%20-%20FORMATION%20-%20PERFORMANCE/donn&#233;es%20retrait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artemis/abrenot$/NONTIT/RA%202008-2009%20_donn&#233;es%2031.12.2007/Base%20non%20tit%2031.12.2007_type_agentMinEp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artemis/jwerthei$/CAP/CAP%20rapports/Economie%20elections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rtemis/czaidman$/data/word/oep/rapport%202006/Chapitre%201%20-%20FPH.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Library" Target="MSQUERY/XLQUERY.XLA"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renelle/VOL2/Mes%20documents/COR/COR_projections2004/pr&#233;sentation_r&#233;sult/Ensemble_CG/AGIR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renelle/VOL2/Mes%20documents/COR/COR_projections2004/pr&#233;sentation_r&#233;sult/Ensemble_CG/CNAV.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OMP07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RH_SESSE\EXCEL\MODELES\CF_199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artemis/abaehr$/Docs%20Retraites/COR/Projection%20FP%20CZaidman_septembre%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A"/>
      <sheetName val="2B"/>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71"/>
      <sheetName val="972"/>
      <sheetName val="973"/>
      <sheetName val="974"/>
      <sheetName val="975"/>
      <sheetName val="Réc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sembl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sembl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ynthèse générale"/>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_min"/>
      <sheetName val="SD_min2009"/>
      <sheetName val="SD_min2006"/>
      <sheetName val="repartitionSDministere_fin"/>
      <sheetName val="SD_pop2008"/>
      <sheetName val="repartitionSDministere"/>
    </sheetNames>
    <sheetDataSet>
      <sheetData sheetId="0"/>
      <sheetData sheetId="1"/>
      <sheetData sheetId="2">
        <row r="1">
          <cell r="A1" t="str">
            <v>tr</v>
          </cell>
          <cell r="B1" t="str">
            <v>_NAME_</v>
          </cell>
          <cell r="C1" t="str">
            <v>Agriculture</v>
          </cell>
          <cell r="D1" t="str">
            <v>Autres_minist_res_civils</v>
          </cell>
          <cell r="E1" t="str">
            <v>Economie_finances__Industrie</v>
          </cell>
          <cell r="F1" t="str">
            <v>Education__Enseignemen_sup_rieur</v>
          </cell>
          <cell r="G1" t="str">
            <v>Int_rieur__Outre_mer__collectivi</v>
          </cell>
          <cell r="H1" t="str">
            <v>justice</v>
          </cell>
          <cell r="I1" t="str">
            <v>minist_res_sociaux</v>
          </cell>
          <cell r="J1" t="str">
            <v>_cologie___nergie__D_veloppement</v>
          </cell>
        </row>
        <row r="2">
          <cell r="C2" t="str">
            <v>Agriculture</v>
          </cell>
          <cell r="D2" t="str">
            <v>Autres ministères civils</v>
          </cell>
          <cell r="E2" t="str">
            <v>Economie finances, Industrie</v>
          </cell>
          <cell r="F2" t="str">
            <v>Education, Enseignemen supérieur, Recehr</v>
          </cell>
          <cell r="G2" t="str">
            <v>Intérieur, Outre-mer, collectivités terr</v>
          </cell>
          <cell r="H2" t="str">
            <v>Justice</v>
          </cell>
          <cell r="I2" t="str">
            <v>ministères sociaux</v>
          </cell>
          <cell r="J2" t="str">
            <v>Écologie, Énergie, Développement durable</v>
          </cell>
        </row>
        <row r="3">
          <cell r="A3" t="str">
            <v>Paris</v>
          </cell>
          <cell r="B3" t="str">
            <v>eff06</v>
          </cell>
          <cell r="C3">
            <v>604</v>
          </cell>
          <cell r="D3">
            <v>1367</v>
          </cell>
          <cell r="E3">
            <v>33107</v>
          </cell>
          <cell r="F3">
            <v>72829</v>
          </cell>
          <cell r="G3">
            <v>73242</v>
          </cell>
          <cell r="H3">
            <v>14298</v>
          </cell>
          <cell r="I3">
            <v>4805</v>
          </cell>
          <cell r="J3">
            <v>9068</v>
          </cell>
        </row>
        <row r="4">
          <cell r="A4" t="str">
            <v>Grandes aires urb</v>
          </cell>
          <cell r="B4" t="str">
            <v>eff06</v>
          </cell>
          <cell r="C4">
            <v>8573</v>
          </cell>
          <cell r="D4">
            <v>4675</v>
          </cell>
          <cell r="E4">
            <v>72386</v>
          </cell>
          <cell r="F4">
            <v>155327</v>
          </cell>
          <cell r="G4">
            <v>80735</v>
          </cell>
          <cell r="H4">
            <v>33009</v>
          </cell>
          <cell r="I4">
            <v>16562</v>
          </cell>
          <cell r="J4">
            <v>40994</v>
          </cell>
        </row>
        <row r="5">
          <cell r="A5" t="str">
            <v>Villes moyennes</v>
          </cell>
          <cell r="B5" t="str">
            <v>eff06</v>
          </cell>
          <cell r="C5">
            <v>6078</v>
          </cell>
          <cell r="D5">
            <v>647</v>
          </cell>
          <cell r="E5">
            <v>35447</v>
          </cell>
          <cell r="F5">
            <v>66338</v>
          </cell>
          <cell r="G5">
            <v>33213</v>
          </cell>
          <cell r="H5">
            <v>16331</v>
          </cell>
          <cell r="I5">
            <v>7931</v>
          </cell>
          <cell r="J5">
            <v>26259</v>
          </cell>
        </row>
      </sheetData>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t_age_FPH"/>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t_age_FPT"/>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t_age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age moyen"/>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ETAT"/>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IAD"/>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QUERY"/>
      <sheetName val="Loc Table"/>
    </sheetNames>
    <definedNames>
      <definedName name="Register.DClick" refersTo="='XLQUERY'!$B$589"/>
    </definedNames>
    <sheetDataSet>
      <sheetData sheetId="0">
        <row r="589">
          <cell r="B589" t="b">
            <v>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EnvoiEffCot"/>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Surc"/>
      <sheetName val="Rapp. Démo Surcomp"/>
      <sheetName val="Apurement 1D 97"/>
      <sheetName val="Graf gen"/>
      <sheetName val="Rapport démographique"/>
      <sheetName val="Prest référence"/>
      <sheetName val="Prestref"/>
      <sheetName val="cotisants RG"/>
      <sheetName val="Cotis Gros régimes "/>
      <sheetName val="Ret Gros Reg"/>
      <sheetName val="retraitésRG"/>
      <sheetName val="PFP"/>
      <sheetName val="Pension"/>
      <sheetName val="Massedroits"/>
      <sheetName val="Masses salariales"/>
      <sheetName val="Compgén"/>
      <sheetName val="Nbretr60"/>
      <sheetName val="Compspé"/>
      <sheetName val="PTT"/>
      <sheetName val="Compteur CCSS sept97"/>
      <sheetName val="AcAp"/>
      <sheetName val="Gestion"/>
      <sheetName val="Apurement 1D 96"/>
      <sheetName val="Budget 33-91"/>
      <sheetName val="Compteur acomp98"/>
      <sheetName val="Redressé"/>
      <sheetName val="Mesure nouvelle"/>
      <sheetName val="Variantes"/>
      <sheetName val="Prev_exec_1998"/>
      <sheetName val="Modif par rapport à Persp99 "/>
      <sheetName val="Esquisse 99 (1A)"/>
      <sheetName val="Nbretr6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_1997"/>
    </sheetNames>
    <definedNames>
      <definedName name="MiseAJour"/>
    </defined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E après réform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RowHeight="15" x14ac:dyDescent="0.25"/>
  <cols>
    <col min="1" max="1" width="11.42578125" style="14"/>
  </cols>
  <sheetData>
    <row r="1" spans="1:1" x14ac:dyDescent="0.25">
      <c r="A1" s="103" t="s">
        <v>110</v>
      </c>
    </row>
    <row r="2" spans="1:1" x14ac:dyDescent="0.25">
      <c r="A2" s="86" t="s">
        <v>0</v>
      </c>
    </row>
    <row r="3" spans="1:1" x14ac:dyDescent="0.25">
      <c r="A3" s="86" t="s">
        <v>86</v>
      </c>
    </row>
    <row r="4" spans="1:1" x14ac:dyDescent="0.25">
      <c r="A4" s="86" t="s">
        <v>87</v>
      </c>
    </row>
    <row r="5" spans="1:1" x14ac:dyDescent="0.25">
      <c r="A5" s="86" t="s">
        <v>88</v>
      </c>
    </row>
    <row r="6" spans="1:1" x14ac:dyDescent="0.25">
      <c r="A6" s="86" t="s">
        <v>91</v>
      </c>
    </row>
    <row r="7" spans="1:1" x14ac:dyDescent="0.25">
      <c r="A7" s="86" t="s">
        <v>93</v>
      </c>
    </row>
  </sheetData>
  <hyperlinks>
    <hyperlink ref="A2" location="'Figure 1'!B2" display="Figure 1"/>
    <hyperlink ref="A3" location="'Figure 2'!B2" display="Figure 2"/>
    <hyperlink ref="A4" location="'Figure 3'!B2" display="Figure 3"/>
    <hyperlink ref="A5" location="'Figure 4'!J87" display="Figure 4"/>
    <hyperlink ref="A6" location="'Figure 5'!J5" display="Figure 5"/>
    <hyperlink ref="A7" location="'Figure 6'!H4" display="Figure 6"/>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37"/>
  <sheetViews>
    <sheetView showGridLines="0" zoomScaleNormal="100" workbookViewId="0">
      <selection activeCell="B2" sqref="B2:F17"/>
    </sheetView>
  </sheetViews>
  <sheetFormatPr baseColWidth="10" defaultColWidth="11.42578125" defaultRowHeight="11.25" x14ac:dyDescent="0.15"/>
  <cols>
    <col min="1" max="1" width="1.7109375" style="1" customWidth="1"/>
    <col min="2" max="2" width="55.28515625" style="1" customWidth="1"/>
    <col min="3" max="3" width="10.42578125" style="1" customWidth="1"/>
    <col min="4" max="4" width="12.140625" style="1" customWidth="1"/>
    <col min="5" max="5" width="11.85546875" style="1" customWidth="1"/>
    <col min="6" max="6" width="14.140625" style="1" customWidth="1"/>
    <col min="7" max="7" width="12.42578125" style="1" customWidth="1"/>
    <col min="8" max="16384" width="11.42578125" style="1"/>
  </cols>
  <sheetData>
    <row r="2" spans="2:24" ht="18.75" customHeight="1" x14ac:dyDescent="0.25">
      <c r="B2" s="105" t="s">
        <v>0</v>
      </c>
      <c r="C2" s="105"/>
      <c r="D2" s="105"/>
      <c r="E2" s="105"/>
      <c r="F2" s="105"/>
      <c r="J2"/>
      <c r="K2"/>
      <c r="L2"/>
      <c r="M2"/>
      <c r="O2"/>
      <c r="P2"/>
      <c r="Q2"/>
      <c r="R2"/>
      <c r="U2"/>
      <c r="V2"/>
      <c r="W2"/>
      <c r="X2"/>
    </row>
    <row r="3" spans="2:24" ht="18.75" customHeight="1" thickBot="1" x14ac:dyDescent="0.3">
      <c r="B3" s="2" t="s">
        <v>99</v>
      </c>
      <c r="J3"/>
      <c r="K3"/>
      <c r="L3"/>
      <c r="M3"/>
      <c r="O3"/>
      <c r="P3"/>
      <c r="Q3"/>
      <c r="R3"/>
      <c r="T3"/>
      <c r="U3"/>
      <c r="V3"/>
      <c r="W3"/>
      <c r="X3"/>
    </row>
    <row r="4" spans="2:24" s="3" customFormat="1" ht="41.25" customHeight="1" x14ac:dyDescent="0.15">
      <c r="B4" s="4"/>
      <c r="C4" s="5">
        <v>2018</v>
      </c>
      <c r="D4" s="5">
        <v>2019</v>
      </c>
      <c r="E4" s="5">
        <v>2020</v>
      </c>
      <c r="F4" s="6" t="s">
        <v>92</v>
      </c>
      <c r="G4" s="1"/>
      <c r="H4" s="7"/>
      <c r="I4" s="7"/>
      <c r="J4" s="104"/>
      <c r="K4" s="104"/>
      <c r="L4" s="104"/>
      <c r="M4" s="8"/>
      <c r="N4" s="1"/>
      <c r="O4" s="104"/>
      <c r="P4" s="104"/>
      <c r="Q4" s="104"/>
      <c r="R4" s="8"/>
      <c r="S4" s="1"/>
      <c r="U4" s="104"/>
      <c r="V4" s="104"/>
      <c r="W4" s="104"/>
      <c r="X4" s="8"/>
    </row>
    <row r="5" spans="2:24" s="3" customFormat="1" ht="16.5" customHeight="1" x14ac:dyDescent="0.15">
      <c r="B5" s="77" t="s">
        <v>1</v>
      </c>
      <c r="C5" s="92">
        <v>5255.8959999999997</v>
      </c>
      <c r="D5" s="92">
        <v>5302.076</v>
      </c>
      <c r="E5" s="93">
        <v>5348.6</v>
      </c>
      <c r="F5" s="9">
        <v>0.87746761834421094</v>
      </c>
      <c r="G5" s="1"/>
      <c r="H5" s="7"/>
      <c r="I5" s="7"/>
      <c r="J5" s="7"/>
      <c r="K5" s="7"/>
      <c r="L5" s="8"/>
      <c r="M5" s="7"/>
      <c r="N5" s="1"/>
      <c r="O5" s="23"/>
      <c r="P5" s="23"/>
      <c r="Q5" s="8"/>
      <c r="R5" s="7"/>
      <c r="S5" s="1"/>
      <c r="U5" s="104"/>
      <c r="V5" s="104"/>
      <c r="W5" s="8"/>
      <c r="X5" s="7"/>
    </row>
    <row r="6" spans="2:24" ht="16.5" customHeight="1" x14ac:dyDescent="0.15">
      <c r="B6" s="78" t="s">
        <v>2</v>
      </c>
      <c r="C6" s="94">
        <v>2161.8589999999999</v>
      </c>
      <c r="D6" s="94">
        <v>2181.2199999999998</v>
      </c>
      <c r="E6" s="95">
        <v>2209.6570000000002</v>
      </c>
      <c r="F6" s="10">
        <v>1.3037199365492707</v>
      </c>
      <c r="H6" s="7"/>
      <c r="I6" s="7"/>
      <c r="J6" s="7"/>
      <c r="K6" s="7"/>
      <c r="L6" s="8"/>
      <c r="M6" s="7"/>
      <c r="O6" s="23"/>
      <c r="P6" s="23"/>
      <c r="Q6" s="8"/>
      <c r="R6" s="7"/>
      <c r="U6" s="104"/>
      <c r="V6" s="104"/>
      <c r="W6" s="8"/>
      <c r="X6" s="7"/>
    </row>
    <row r="7" spans="2:24" ht="16.5" customHeight="1" x14ac:dyDescent="0.15">
      <c r="B7" s="79" t="s">
        <v>3</v>
      </c>
      <c r="C7" s="94">
        <v>1669.8789999999999</v>
      </c>
      <c r="D7" s="94">
        <v>1661.65</v>
      </c>
      <c r="E7" s="96">
        <v>1655.6</v>
      </c>
      <c r="F7" s="10">
        <v>-0.36409592874552404</v>
      </c>
      <c r="H7" s="7"/>
      <c r="I7" s="7"/>
      <c r="J7" s="7"/>
      <c r="K7" s="7"/>
      <c r="L7" s="8"/>
      <c r="M7" s="7"/>
      <c r="O7" s="23"/>
      <c r="P7" s="23"/>
      <c r="Q7" s="8"/>
      <c r="R7" s="7"/>
      <c r="U7" s="104"/>
      <c r="V7" s="104"/>
      <c r="W7" s="8"/>
      <c r="X7" s="7"/>
    </row>
    <row r="8" spans="2:24" ht="16.5" customHeight="1" x14ac:dyDescent="0.15">
      <c r="B8" s="80" t="s">
        <v>4</v>
      </c>
      <c r="C8" s="94">
        <v>63.790999999999997</v>
      </c>
      <c r="D8" s="94">
        <v>64.543000000000006</v>
      </c>
      <c r="E8" s="95">
        <v>64.503</v>
      </c>
      <c r="F8" s="10">
        <v>-6.1974187750801789E-2</v>
      </c>
      <c r="H8" s="7"/>
      <c r="I8" s="7"/>
      <c r="J8" s="7"/>
      <c r="K8" s="7"/>
      <c r="L8" s="8"/>
      <c r="M8" s="7"/>
      <c r="O8" s="23"/>
      <c r="P8" s="23"/>
      <c r="Q8" s="8"/>
      <c r="R8" s="7"/>
      <c r="U8" s="104"/>
      <c r="V8" s="104"/>
      <c r="W8" s="8"/>
      <c r="X8" s="7"/>
    </row>
    <row r="9" spans="2:24" ht="16.5" customHeight="1" x14ac:dyDescent="0.15">
      <c r="B9" s="81" t="s">
        <v>5</v>
      </c>
      <c r="C9" s="94">
        <v>36.212000000000003</v>
      </c>
      <c r="D9" s="94">
        <v>37.005000000000003</v>
      </c>
      <c r="E9" s="95">
        <v>36.841999999999999</v>
      </c>
      <c r="F9" s="10">
        <v>-0.44048101607890827</v>
      </c>
      <c r="H9" s="7"/>
      <c r="I9" s="7"/>
      <c r="J9" s="7"/>
      <c r="K9" s="7"/>
      <c r="L9" s="8"/>
      <c r="M9" s="7"/>
      <c r="O9" s="23"/>
      <c r="P9" s="23"/>
      <c r="Q9" s="8"/>
      <c r="R9" s="7"/>
      <c r="U9" s="104"/>
      <c r="V9" s="104"/>
      <c r="W9" s="8"/>
      <c r="X9" s="7"/>
    </row>
    <row r="10" spans="2:24" ht="16.5" customHeight="1" x14ac:dyDescent="0.15">
      <c r="B10" s="81" t="s">
        <v>6</v>
      </c>
      <c r="C10" s="94">
        <v>9.3119999999999994</v>
      </c>
      <c r="D10" s="94">
        <v>10.166</v>
      </c>
      <c r="E10" s="95">
        <v>11.041</v>
      </c>
      <c r="F10" s="10">
        <v>8.6071217784772767</v>
      </c>
      <c r="H10" s="7"/>
      <c r="I10" s="7"/>
      <c r="J10" s="7"/>
      <c r="K10" s="7"/>
      <c r="L10" s="8"/>
      <c r="M10" s="7"/>
      <c r="O10" s="23"/>
      <c r="P10" s="23"/>
      <c r="Q10" s="8"/>
      <c r="R10" s="7"/>
      <c r="U10" s="104"/>
      <c r="V10" s="104"/>
      <c r="W10" s="8"/>
      <c r="X10" s="7"/>
    </row>
    <row r="11" spans="2:24" ht="16.5" customHeight="1" x14ac:dyDescent="0.15">
      <c r="B11" s="81" t="s">
        <v>7</v>
      </c>
      <c r="C11" s="94">
        <v>16.986999999999998</v>
      </c>
      <c r="D11" s="94">
        <v>15.888</v>
      </c>
      <c r="E11" s="95">
        <v>14.853</v>
      </c>
      <c r="F11" s="10">
        <v>-6.5143504531722058</v>
      </c>
      <c r="H11" s="7"/>
      <c r="I11" s="7"/>
      <c r="J11" s="7"/>
      <c r="K11" s="7"/>
      <c r="L11" s="8"/>
      <c r="M11" s="7"/>
      <c r="O11" s="23"/>
      <c r="P11" s="23"/>
      <c r="Q11" s="8"/>
      <c r="R11" s="7"/>
      <c r="U11" s="104"/>
      <c r="V11" s="104"/>
      <c r="W11" s="8"/>
      <c r="X11" s="7"/>
    </row>
    <row r="12" spans="2:24" ht="16.5" customHeight="1" x14ac:dyDescent="0.15">
      <c r="B12" s="81" t="s">
        <v>95</v>
      </c>
      <c r="C12" s="94">
        <v>1.28</v>
      </c>
      <c r="D12" s="94">
        <v>1.484</v>
      </c>
      <c r="E12" s="95">
        <v>1.7669999999999999</v>
      </c>
      <c r="F12" s="10">
        <v>19.070080862533693</v>
      </c>
      <c r="H12" s="7"/>
      <c r="I12" s="7"/>
      <c r="J12" s="7"/>
      <c r="K12" s="7"/>
      <c r="L12" s="8"/>
      <c r="M12" s="7"/>
      <c r="O12" s="23"/>
      <c r="P12" s="23"/>
      <c r="Q12" s="8"/>
      <c r="R12" s="7"/>
      <c r="U12" s="104"/>
      <c r="V12" s="104"/>
      <c r="W12" s="8"/>
      <c r="X12" s="7"/>
    </row>
    <row r="13" spans="2:24" ht="16.5" customHeight="1" thickBot="1" x14ac:dyDescent="0.2">
      <c r="B13" s="82" t="s">
        <v>96</v>
      </c>
      <c r="C13" s="97">
        <v>490.84100000000001</v>
      </c>
      <c r="D13" s="97">
        <v>519.56100000000004</v>
      </c>
      <c r="E13" s="97">
        <v>554.04999999999995</v>
      </c>
      <c r="F13" s="15">
        <v>6.6381040917235898</v>
      </c>
      <c r="G13" s="11"/>
      <c r="H13" s="7"/>
      <c r="I13" s="7"/>
      <c r="J13" s="7"/>
      <c r="K13" s="7"/>
      <c r="L13" s="8"/>
      <c r="M13" s="7"/>
      <c r="O13" s="23"/>
      <c r="P13" s="23"/>
      <c r="Q13" s="8"/>
      <c r="R13" s="7"/>
      <c r="U13" s="104"/>
      <c r="V13" s="104"/>
      <c r="W13" s="8"/>
      <c r="X13" s="7"/>
    </row>
    <row r="14" spans="2:24" ht="16.5" customHeight="1" x14ac:dyDescent="0.15">
      <c r="B14" s="17" t="s">
        <v>97</v>
      </c>
      <c r="C14" s="18"/>
      <c r="D14" s="18"/>
      <c r="E14" s="18"/>
      <c r="F14" s="19"/>
      <c r="G14" s="11"/>
      <c r="H14" s="7"/>
      <c r="I14" s="7"/>
      <c r="J14" s="23"/>
      <c r="K14" s="23"/>
      <c r="L14" s="8"/>
      <c r="M14" s="7"/>
      <c r="O14" s="23"/>
      <c r="P14" s="23"/>
      <c r="Q14" s="8"/>
      <c r="R14" s="7"/>
      <c r="U14" s="104"/>
      <c r="V14" s="104"/>
      <c r="W14" s="8"/>
      <c r="X14" s="7"/>
    </row>
    <row r="15" spans="2:24" ht="16.5" customHeight="1" x14ac:dyDescent="0.15">
      <c r="B15" s="17" t="s">
        <v>98</v>
      </c>
      <c r="C15" s="18"/>
      <c r="D15" s="18"/>
      <c r="E15" s="18"/>
      <c r="F15" s="19"/>
      <c r="G15" s="12"/>
      <c r="H15" s="7"/>
      <c r="I15" s="7"/>
      <c r="J15" s="23"/>
      <c r="K15" s="8"/>
      <c r="L15" s="8"/>
      <c r="M15" s="7"/>
      <c r="O15" s="23"/>
      <c r="P15" s="8"/>
      <c r="Q15" s="8"/>
      <c r="R15" s="7"/>
      <c r="U15" s="104"/>
      <c r="V15" s="8"/>
      <c r="W15" s="8"/>
      <c r="X15" s="7"/>
    </row>
    <row r="16" spans="2:24" ht="24" customHeight="1" x14ac:dyDescent="0.15">
      <c r="B16" s="106" t="s">
        <v>104</v>
      </c>
      <c r="C16" s="106"/>
      <c r="D16" s="106"/>
      <c r="E16" s="106"/>
      <c r="F16" s="106"/>
      <c r="G16" s="12"/>
      <c r="H16" s="7"/>
      <c r="I16" s="7"/>
      <c r="J16" s="23"/>
      <c r="K16" s="23"/>
      <c r="L16" s="8"/>
      <c r="M16" s="7"/>
      <c r="O16" s="23"/>
      <c r="P16" s="23"/>
      <c r="Q16" s="8"/>
      <c r="R16" s="7"/>
      <c r="U16" s="104"/>
      <c r="V16" s="104"/>
      <c r="W16" s="8"/>
      <c r="X16" s="7"/>
    </row>
    <row r="17" spans="2:24" ht="12.75" customHeight="1" x14ac:dyDescent="0.15">
      <c r="B17" s="20" t="s">
        <v>103</v>
      </c>
      <c r="C17" s="21"/>
      <c r="D17" s="21"/>
      <c r="E17" s="21"/>
      <c r="G17" s="12"/>
      <c r="H17" s="7"/>
      <c r="I17" s="7"/>
      <c r="J17" s="23"/>
      <c r="K17" s="23"/>
      <c r="L17" s="8"/>
      <c r="M17" s="7"/>
      <c r="O17" s="23"/>
      <c r="P17" s="23"/>
      <c r="Q17" s="8"/>
      <c r="R17" s="7"/>
      <c r="U17" s="104"/>
      <c r="V17" s="104"/>
      <c r="W17" s="8"/>
      <c r="X17" s="7"/>
    </row>
    <row r="18" spans="2:24" ht="21" customHeight="1" x14ac:dyDescent="0.25">
      <c r="E18" s="22"/>
      <c r="G18" s="13"/>
      <c r="H18"/>
      <c r="I18"/>
      <c r="J18" s="23"/>
      <c r="K18" s="23"/>
      <c r="L18" s="8"/>
      <c r="M18" s="7"/>
      <c r="O18" s="23"/>
      <c r="P18" s="23"/>
      <c r="Q18" s="8"/>
      <c r="R18" s="7"/>
      <c r="U18" s="104"/>
      <c r="V18" s="104"/>
      <c r="W18" s="8"/>
      <c r="X18" s="7"/>
    </row>
    <row r="19" spans="2:24" s="14" customFormat="1" ht="16.5" customHeight="1" x14ac:dyDescent="0.2">
      <c r="B19" s="23"/>
      <c r="C19" s="8"/>
      <c r="D19" s="7"/>
      <c r="E19" s="7"/>
      <c r="F19" s="71" t="s">
        <v>84</v>
      </c>
      <c r="G19" s="13"/>
      <c r="H19" s="16"/>
      <c r="I19" s="16"/>
      <c r="J19" s="23"/>
      <c r="K19" s="23"/>
      <c r="L19" s="8"/>
      <c r="M19" s="7"/>
      <c r="O19" s="23"/>
      <c r="P19" s="23"/>
      <c r="Q19" s="8"/>
      <c r="R19" s="7"/>
      <c r="U19" s="104"/>
      <c r="V19" s="104"/>
      <c r="W19" s="8"/>
      <c r="X19" s="7"/>
    </row>
    <row r="20" spans="2:24" s="14" customFormat="1" ht="19.5" customHeight="1" x14ac:dyDescent="0.15">
      <c r="B20" s="23"/>
      <c r="C20" s="8"/>
      <c r="D20" s="7"/>
      <c r="E20" s="7"/>
      <c r="F20" s="1"/>
      <c r="G20" s="13"/>
      <c r="H20" s="8"/>
      <c r="I20" s="8"/>
      <c r="J20" s="23"/>
      <c r="K20" s="23"/>
      <c r="L20" s="8"/>
      <c r="M20" s="7"/>
      <c r="O20" s="23"/>
      <c r="P20" s="23"/>
      <c r="Q20" s="8"/>
      <c r="R20" s="7"/>
      <c r="U20" s="104"/>
      <c r="V20" s="104"/>
      <c r="W20" s="8"/>
      <c r="X20" s="7"/>
    </row>
    <row r="21" spans="2:24" ht="15" x14ac:dyDescent="0.15">
      <c r="B21" s="104"/>
      <c r="C21" s="8"/>
      <c r="D21" s="7"/>
      <c r="E21" s="7"/>
      <c r="T21" s="7"/>
    </row>
    <row r="22" spans="2:24" ht="15" x14ac:dyDescent="0.15">
      <c r="B22" s="104"/>
      <c r="C22" s="8"/>
      <c r="D22" s="7"/>
      <c r="E22" s="7"/>
      <c r="T22" s="7"/>
    </row>
    <row r="23" spans="2:24" ht="15" x14ac:dyDescent="0.15">
      <c r="B23" s="104"/>
      <c r="C23" s="8"/>
      <c r="D23" s="7"/>
      <c r="E23" s="7"/>
      <c r="T23" s="7"/>
    </row>
    <row r="24" spans="2:24" ht="15" x14ac:dyDescent="0.15">
      <c r="T24" s="7"/>
    </row>
    <row r="25" spans="2:24" ht="15" x14ac:dyDescent="0.15">
      <c r="T25" s="7"/>
    </row>
    <row r="26" spans="2:24" ht="15" x14ac:dyDescent="0.15">
      <c r="T26" s="7"/>
    </row>
    <row r="27" spans="2:24" ht="15" x14ac:dyDescent="0.15">
      <c r="T27" s="7"/>
    </row>
    <row r="28" spans="2:24" ht="15" x14ac:dyDescent="0.15">
      <c r="T28" s="7"/>
    </row>
    <row r="29" spans="2:24" ht="15" x14ac:dyDescent="0.15">
      <c r="T29" s="7"/>
    </row>
    <row r="30" spans="2:24" ht="15" x14ac:dyDescent="0.15">
      <c r="T30" s="7"/>
    </row>
    <row r="31" spans="2:24" ht="15" x14ac:dyDescent="0.15">
      <c r="T31" s="7"/>
    </row>
    <row r="32" spans="2:24" ht="15" x14ac:dyDescent="0.15">
      <c r="T32" s="7"/>
    </row>
    <row r="33" spans="20:20" ht="15" x14ac:dyDescent="0.15">
      <c r="T33" s="7"/>
    </row>
    <row r="34" spans="20:20" ht="15" x14ac:dyDescent="0.15">
      <c r="T34" s="7"/>
    </row>
    <row r="35" spans="20:20" ht="15" x14ac:dyDescent="0.15">
      <c r="T35" s="7"/>
    </row>
    <row r="36" spans="20:20" ht="15" x14ac:dyDescent="0.15">
      <c r="T36" s="7"/>
    </row>
    <row r="37" spans="20:20" ht="15" customHeight="1" x14ac:dyDescent="0.15"/>
  </sheetData>
  <mergeCells count="10">
    <mergeCell ref="B21:B23"/>
    <mergeCell ref="B2:F2"/>
    <mergeCell ref="J4:L4"/>
    <mergeCell ref="O4:Q4"/>
    <mergeCell ref="U4:W4"/>
    <mergeCell ref="U16:U20"/>
    <mergeCell ref="V16:V20"/>
    <mergeCell ref="B16:F16"/>
    <mergeCell ref="V5:V14"/>
    <mergeCell ref="U5:U15"/>
  </mergeCells>
  <hyperlinks>
    <hyperlink ref="F19" location="Sommaire!B2" display="Retour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zoomScaleNormal="100" workbookViewId="0">
      <selection activeCell="B18" sqref="B2:G18"/>
    </sheetView>
  </sheetViews>
  <sheetFormatPr baseColWidth="10" defaultColWidth="11.42578125" defaultRowHeight="11.25" x14ac:dyDescent="0.15"/>
  <cols>
    <col min="1" max="1" width="1.7109375" style="24" customWidth="1"/>
    <col min="2" max="2" width="46.28515625" style="25" customWidth="1"/>
    <col min="3" max="7" width="13.42578125" style="24" customWidth="1"/>
    <col min="8" max="8" width="1.7109375" style="24" customWidth="1"/>
    <col min="9" max="9" width="14.42578125" style="24" bestFit="1" customWidth="1"/>
    <col min="10" max="16384" width="11.42578125" style="24"/>
  </cols>
  <sheetData>
    <row r="1" spans="2:18" ht="15" customHeight="1" x14ac:dyDescent="0.15"/>
    <row r="2" spans="2:18" ht="14.25" customHeight="1" x14ac:dyDescent="0.15">
      <c r="B2" s="107" t="s">
        <v>86</v>
      </c>
      <c r="C2" s="107"/>
      <c r="D2" s="107"/>
      <c r="E2" s="107"/>
      <c r="F2" s="107"/>
      <c r="G2" s="107"/>
    </row>
    <row r="3" spans="2:18" ht="14.25" customHeight="1" x14ac:dyDescent="0.15">
      <c r="B3" s="107"/>
      <c r="C3" s="107"/>
      <c r="D3" s="107"/>
      <c r="E3" s="107"/>
      <c r="F3" s="107"/>
      <c r="G3" s="107"/>
    </row>
    <row r="4" spans="2:18" ht="12" customHeight="1" thickBot="1" x14ac:dyDescent="0.2">
      <c r="B4" s="26" t="s">
        <v>94</v>
      </c>
      <c r="C4" s="27"/>
      <c r="D4" s="27"/>
      <c r="E4" s="27"/>
      <c r="F4" s="27"/>
      <c r="G4" s="27"/>
    </row>
    <row r="5" spans="2:18" s="28" customFormat="1" ht="50.1" customHeight="1" x14ac:dyDescent="0.15">
      <c r="B5" s="29"/>
      <c r="C5" s="5" t="s">
        <v>8</v>
      </c>
      <c r="D5" s="5" t="s">
        <v>9</v>
      </c>
      <c r="E5" s="5" t="s">
        <v>10</v>
      </c>
      <c r="F5" s="5" t="s">
        <v>11</v>
      </c>
      <c r="G5" s="6" t="s">
        <v>12</v>
      </c>
      <c r="H5" s="24"/>
      <c r="I5" s="24"/>
    </row>
    <row r="6" spans="2:18" s="30" customFormat="1" ht="14.25" customHeight="1" x14ac:dyDescent="0.15">
      <c r="B6" s="72" t="s">
        <v>1</v>
      </c>
      <c r="C6" s="31">
        <v>39.03</v>
      </c>
      <c r="D6" s="31">
        <v>14.96</v>
      </c>
      <c r="E6" s="31">
        <v>45.26</v>
      </c>
      <c r="F6" s="31">
        <v>0.75</v>
      </c>
      <c r="G6" s="98">
        <v>5348.6</v>
      </c>
      <c r="H6" s="24"/>
      <c r="I6" s="32"/>
      <c r="J6" s="28"/>
      <c r="K6" s="28"/>
      <c r="L6" s="28"/>
      <c r="M6" s="28"/>
      <c r="N6" s="28"/>
      <c r="O6" s="28"/>
      <c r="P6" s="28"/>
      <c r="Q6" s="28"/>
      <c r="R6" s="28"/>
    </row>
    <row r="7" spans="2:18" ht="14.25" customHeight="1" x14ac:dyDescent="0.15">
      <c r="B7" s="73" t="s">
        <v>2</v>
      </c>
      <c r="C7" s="33">
        <v>60.82432703356222</v>
      </c>
      <c r="D7" s="33">
        <v>19.117401479053083</v>
      </c>
      <c r="E7" s="33">
        <v>19.122922697957197</v>
      </c>
      <c r="F7" s="33">
        <v>0.93534878942749933</v>
      </c>
      <c r="G7" s="99">
        <v>2209.6570000000002</v>
      </c>
      <c r="I7" s="32"/>
      <c r="J7" s="28"/>
      <c r="K7" s="28"/>
      <c r="L7" s="28"/>
      <c r="M7" s="28"/>
      <c r="N7" s="28"/>
      <c r="O7" s="28"/>
      <c r="P7" s="28"/>
      <c r="Q7" s="28"/>
      <c r="R7" s="28"/>
    </row>
    <row r="8" spans="2:18" s="28" customFormat="1" ht="14.25" customHeight="1" x14ac:dyDescent="0.15">
      <c r="B8" s="74" t="s">
        <v>13</v>
      </c>
      <c r="C8" s="34"/>
      <c r="D8" s="34"/>
      <c r="E8" s="34"/>
      <c r="F8" s="34"/>
      <c r="G8" s="100"/>
      <c r="H8" s="24"/>
      <c r="I8" s="32"/>
    </row>
    <row r="9" spans="2:18" ht="14.25" customHeight="1" x14ac:dyDescent="0.15">
      <c r="B9" s="75" t="s">
        <v>14</v>
      </c>
      <c r="C9" s="35">
        <v>67.980976730558282</v>
      </c>
      <c r="D9" s="35">
        <v>18.370584408253769</v>
      </c>
      <c r="E9" s="35">
        <v>13.598257418402952</v>
      </c>
      <c r="F9" s="35">
        <v>5.0181442784998295E-2</v>
      </c>
      <c r="G9" s="101">
        <v>1532.4390000000001</v>
      </c>
      <c r="I9" s="32"/>
      <c r="J9" s="28"/>
      <c r="K9" s="28"/>
      <c r="L9" s="28"/>
      <c r="M9" s="28"/>
      <c r="N9" s="28"/>
      <c r="O9" s="28"/>
      <c r="P9" s="28"/>
      <c r="Q9" s="28"/>
      <c r="R9" s="28"/>
    </row>
    <row r="10" spans="2:18" ht="14.25" customHeight="1" x14ac:dyDescent="0.15">
      <c r="B10" s="75" t="s">
        <v>15</v>
      </c>
      <c r="C10" s="35">
        <v>30.854485387749587</v>
      </c>
      <c r="D10" s="35">
        <v>26.529314889973559</v>
      </c>
      <c r="E10" s="35">
        <v>38.680795186132116</v>
      </c>
      <c r="F10" s="35">
        <v>3.9354045361447341</v>
      </c>
      <c r="G10" s="101">
        <v>503.37900000000002</v>
      </c>
      <c r="I10" s="32"/>
      <c r="J10" s="28"/>
      <c r="K10" s="28"/>
      <c r="L10" s="28"/>
      <c r="M10" s="28"/>
      <c r="N10" s="28"/>
      <c r="O10" s="28"/>
      <c r="P10" s="28"/>
      <c r="Q10" s="28"/>
      <c r="R10" s="28"/>
    </row>
    <row r="11" spans="2:18" s="36" customFormat="1" ht="14.25" customHeight="1" x14ac:dyDescent="0.15">
      <c r="B11" s="75" t="s">
        <v>16</v>
      </c>
      <c r="C11" s="35">
        <v>84.51900896806815</v>
      </c>
      <c r="D11" s="35">
        <v>4.2384045007161797</v>
      </c>
      <c r="E11" s="35">
        <v>11.191389734179328</v>
      </c>
      <c r="F11" s="35">
        <v>5.1196797036338219E-2</v>
      </c>
      <c r="G11" s="101">
        <v>173.839</v>
      </c>
      <c r="H11" s="24"/>
      <c r="I11" s="32"/>
      <c r="J11" s="28"/>
      <c r="K11" s="28"/>
      <c r="L11" s="28"/>
      <c r="M11" s="28"/>
      <c r="N11" s="28"/>
      <c r="O11" s="28"/>
      <c r="P11" s="28"/>
      <c r="Q11" s="28"/>
      <c r="R11" s="28"/>
    </row>
    <row r="12" spans="2:18" s="36" customFormat="1" ht="14.25" customHeight="1" x14ac:dyDescent="0.15">
      <c r="B12" s="87" t="s">
        <v>17</v>
      </c>
      <c r="C12" s="35">
        <v>99.760224185788971</v>
      </c>
      <c r="D12" s="35">
        <v>0.23977581421103339</v>
      </c>
      <c r="E12" s="35">
        <v>0</v>
      </c>
      <c r="F12" s="35">
        <v>0</v>
      </c>
      <c r="G12" s="101">
        <v>978.83100000000002</v>
      </c>
      <c r="H12" s="24"/>
      <c r="I12" s="32"/>
      <c r="J12" s="28"/>
      <c r="K12" s="28"/>
      <c r="L12" s="28"/>
      <c r="M12" s="28"/>
      <c r="N12" s="28"/>
      <c r="O12" s="28"/>
      <c r="P12" s="28"/>
      <c r="Q12" s="28"/>
      <c r="R12" s="28"/>
    </row>
    <row r="13" spans="2:18" s="36" customFormat="1" ht="14.25" customHeight="1" x14ac:dyDescent="0.15">
      <c r="B13" s="87" t="s">
        <v>18</v>
      </c>
      <c r="C13" s="35">
        <v>29.860028956164399</v>
      </c>
      <c r="D13" s="35">
        <v>34.130088249679488</v>
      </c>
      <c r="E13" s="35">
        <v>34.330685247142981</v>
      </c>
      <c r="F13" s="35">
        <v>1.6791975470131442</v>
      </c>
      <c r="G13" s="101">
        <v>1230.826</v>
      </c>
      <c r="H13" s="24"/>
      <c r="I13" s="32"/>
      <c r="J13" s="28"/>
      <c r="K13" s="28"/>
      <c r="L13" s="28"/>
      <c r="M13" s="28"/>
      <c r="N13" s="28"/>
      <c r="O13" s="28"/>
      <c r="P13" s="28"/>
      <c r="Q13" s="28"/>
      <c r="R13" s="28"/>
    </row>
    <row r="14" spans="2:18" ht="14.25" customHeight="1" thickBot="1" x14ac:dyDescent="0.2">
      <c r="B14" s="76" t="s">
        <v>19</v>
      </c>
      <c r="C14" s="37">
        <v>27.40337658713548</v>
      </c>
      <c r="D14" s="37">
        <v>28.390927553757191</v>
      </c>
      <c r="E14" s="37">
        <v>44.145233555028447</v>
      </c>
      <c r="F14" s="37">
        <v>6.046230407888005E-2</v>
      </c>
      <c r="G14" s="102">
        <v>64.503</v>
      </c>
      <c r="J14" s="28"/>
      <c r="K14" s="28"/>
      <c r="L14" s="28"/>
      <c r="M14" s="28"/>
      <c r="N14" s="28"/>
      <c r="O14" s="28"/>
      <c r="P14" s="28"/>
      <c r="Q14" s="28"/>
      <c r="R14" s="28"/>
    </row>
    <row r="15" spans="2:18" s="38" customFormat="1" ht="33.75" customHeight="1" x14ac:dyDescent="0.15">
      <c r="B15" s="108" t="s">
        <v>20</v>
      </c>
      <c r="C15" s="108"/>
      <c r="D15" s="108"/>
      <c r="E15" s="108"/>
      <c r="F15" s="108"/>
      <c r="G15" s="108"/>
      <c r="H15" s="24"/>
      <c r="I15" s="24"/>
      <c r="J15" s="28"/>
      <c r="K15" s="28"/>
      <c r="L15" s="28"/>
      <c r="M15" s="28"/>
      <c r="N15" s="28"/>
      <c r="O15" s="28"/>
      <c r="P15" s="28"/>
      <c r="Q15" s="28"/>
      <c r="R15" s="28"/>
    </row>
    <row r="16" spans="2:18" s="38" customFormat="1" ht="12.75" customHeight="1" x14ac:dyDescent="0.15">
      <c r="B16" s="109" t="s">
        <v>21</v>
      </c>
      <c r="C16" s="110"/>
      <c r="D16" s="110"/>
      <c r="E16" s="110"/>
      <c r="F16" s="110"/>
      <c r="G16" s="110"/>
      <c r="H16" s="24"/>
      <c r="I16" s="24"/>
      <c r="J16" s="28"/>
      <c r="K16" s="28"/>
      <c r="L16" s="28"/>
      <c r="M16" s="28"/>
      <c r="N16" s="28"/>
      <c r="O16" s="28"/>
      <c r="P16" s="28"/>
      <c r="Q16" s="28"/>
      <c r="R16" s="28"/>
    </row>
    <row r="17" spans="1:18" s="38" customFormat="1" ht="19.5" customHeight="1" x14ac:dyDescent="0.15">
      <c r="B17" s="111" t="s">
        <v>105</v>
      </c>
      <c r="C17" s="111"/>
      <c r="D17" s="111"/>
      <c r="E17" s="111"/>
      <c r="F17" s="111"/>
      <c r="G17" s="111"/>
      <c r="H17" s="24"/>
      <c r="I17" s="24"/>
      <c r="J17" s="28"/>
      <c r="K17" s="28"/>
      <c r="L17" s="28"/>
      <c r="M17" s="28"/>
      <c r="N17" s="28"/>
      <c r="O17" s="28"/>
      <c r="P17" s="28"/>
      <c r="Q17" s="28"/>
      <c r="R17" s="28"/>
    </row>
    <row r="18" spans="1:18" ht="15" customHeight="1" x14ac:dyDescent="0.15">
      <c r="B18" s="110" t="s">
        <v>106</v>
      </c>
      <c r="C18" s="110"/>
      <c r="D18" s="110"/>
      <c r="E18" s="110"/>
      <c r="F18" s="110"/>
      <c r="G18" s="110"/>
      <c r="J18" s="28"/>
      <c r="K18" s="28"/>
      <c r="L18" s="28"/>
      <c r="M18" s="28"/>
      <c r="N18" s="28"/>
      <c r="O18" s="28"/>
      <c r="P18" s="28"/>
      <c r="Q18" s="28"/>
      <c r="R18" s="28"/>
    </row>
    <row r="19" spans="1:18" ht="15" customHeight="1" x14ac:dyDescent="0.15">
      <c r="A19" s="25"/>
      <c r="C19" s="25"/>
      <c r="D19" s="25"/>
      <c r="E19" s="25"/>
      <c r="F19" s="25"/>
      <c r="G19" s="25"/>
      <c r="J19" s="28"/>
      <c r="K19" s="28"/>
      <c r="L19" s="28"/>
      <c r="M19" s="28"/>
      <c r="N19" s="28"/>
      <c r="O19" s="28"/>
      <c r="P19" s="28"/>
      <c r="Q19" s="28"/>
      <c r="R19" s="28"/>
    </row>
    <row r="20" spans="1:18" ht="15" customHeight="1" x14ac:dyDescent="0.2">
      <c r="A20" s="25"/>
      <c r="C20" s="25"/>
      <c r="D20" s="25"/>
      <c r="E20" s="25"/>
      <c r="F20" s="25"/>
      <c r="G20" s="71" t="s">
        <v>84</v>
      </c>
      <c r="J20" s="28"/>
      <c r="K20" s="28"/>
      <c r="L20" s="28"/>
      <c r="M20" s="28"/>
      <c r="N20" s="28"/>
      <c r="O20" s="28"/>
      <c r="P20" s="28"/>
      <c r="Q20" s="28"/>
      <c r="R20" s="28"/>
    </row>
    <row r="21" spans="1:18" ht="15" customHeight="1" x14ac:dyDescent="0.15">
      <c r="A21" s="25"/>
      <c r="C21" s="25"/>
      <c r="D21" s="25"/>
      <c r="E21" s="25"/>
      <c r="F21" s="25"/>
      <c r="G21" s="25"/>
      <c r="J21" s="28"/>
      <c r="K21" s="28"/>
      <c r="L21" s="28"/>
      <c r="M21" s="28"/>
      <c r="N21" s="28"/>
      <c r="O21" s="28"/>
      <c r="P21" s="28"/>
      <c r="Q21" s="28"/>
      <c r="R21" s="28"/>
    </row>
    <row r="22" spans="1:18" ht="15" customHeight="1" x14ac:dyDescent="0.15">
      <c r="A22" s="25"/>
      <c r="C22" s="25"/>
      <c r="D22" s="25"/>
      <c r="E22" s="25"/>
      <c r="F22" s="25"/>
      <c r="G22" s="25"/>
      <c r="J22" s="28"/>
      <c r="K22" s="28"/>
      <c r="L22" s="28"/>
      <c r="M22" s="28"/>
      <c r="N22" s="28"/>
      <c r="O22" s="28"/>
      <c r="P22" s="28"/>
      <c r="Q22" s="28"/>
      <c r="R22" s="28"/>
    </row>
    <row r="23" spans="1:18" ht="15" customHeight="1" x14ac:dyDescent="0.15">
      <c r="A23" s="25"/>
      <c r="C23" s="25"/>
      <c r="D23" s="25"/>
      <c r="E23" s="25"/>
      <c r="F23" s="25"/>
      <c r="G23" s="25"/>
      <c r="J23" s="28"/>
      <c r="K23" s="28"/>
      <c r="L23" s="28"/>
      <c r="M23" s="28"/>
      <c r="N23" s="28"/>
      <c r="O23" s="28"/>
      <c r="P23" s="28"/>
      <c r="Q23" s="28"/>
      <c r="R23" s="28"/>
    </row>
    <row r="24" spans="1:18" ht="15" customHeight="1" x14ac:dyDescent="0.15">
      <c r="A24" s="25"/>
      <c r="C24" s="88"/>
      <c r="D24" s="88"/>
      <c r="E24" s="88"/>
      <c r="F24" s="88"/>
      <c r="G24" s="88"/>
      <c r="J24" s="28"/>
      <c r="K24" s="28"/>
      <c r="L24" s="28"/>
      <c r="M24" s="28"/>
      <c r="N24" s="28"/>
      <c r="O24" s="28"/>
      <c r="P24" s="28"/>
      <c r="Q24" s="28"/>
      <c r="R24" s="28"/>
    </row>
    <row r="25" spans="1:18" ht="15" customHeight="1" x14ac:dyDescent="0.15">
      <c r="A25" s="25"/>
      <c r="C25" s="88"/>
      <c r="D25" s="88"/>
      <c r="E25" s="88"/>
      <c r="F25" s="88"/>
      <c r="G25" s="88"/>
      <c r="J25" s="28"/>
      <c r="K25" s="28"/>
      <c r="L25" s="28"/>
      <c r="M25" s="28"/>
      <c r="N25" s="28"/>
      <c r="O25" s="28"/>
      <c r="P25" s="28"/>
      <c r="Q25" s="28"/>
      <c r="R25" s="28"/>
    </row>
    <row r="26" spans="1:18" ht="15" customHeight="1" x14ac:dyDescent="0.15">
      <c r="A26" s="25"/>
      <c r="C26" s="88"/>
      <c r="D26" s="88"/>
      <c r="E26" s="88"/>
      <c r="F26" s="88"/>
      <c r="G26" s="88"/>
      <c r="J26" s="28"/>
      <c r="K26" s="28"/>
      <c r="L26" s="28"/>
      <c r="M26" s="28"/>
      <c r="N26" s="28"/>
      <c r="O26" s="28"/>
      <c r="P26" s="28"/>
      <c r="Q26" s="28"/>
      <c r="R26" s="28"/>
    </row>
    <row r="27" spans="1:18" ht="15" customHeight="1" x14ac:dyDescent="0.15">
      <c r="A27" s="25"/>
      <c r="C27" s="88"/>
      <c r="D27" s="88"/>
      <c r="E27" s="88"/>
      <c r="F27" s="88"/>
      <c r="G27" s="88"/>
      <c r="J27" s="28"/>
      <c r="K27" s="28"/>
      <c r="L27" s="28"/>
      <c r="M27" s="28"/>
      <c r="N27" s="28"/>
      <c r="O27" s="28"/>
      <c r="P27" s="28"/>
      <c r="Q27" s="28"/>
      <c r="R27" s="28"/>
    </row>
    <row r="28" spans="1:18" ht="15" customHeight="1" x14ac:dyDescent="0.15">
      <c r="A28" s="25"/>
      <c r="C28" s="88"/>
      <c r="D28" s="88"/>
      <c r="E28" s="88"/>
      <c r="F28" s="88"/>
      <c r="G28" s="88"/>
      <c r="J28" s="28"/>
      <c r="K28" s="28"/>
      <c r="L28" s="28"/>
      <c r="M28" s="28"/>
      <c r="N28" s="28"/>
      <c r="O28" s="28"/>
      <c r="P28" s="28"/>
      <c r="Q28" s="28"/>
      <c r="R28" s="28"/>
    </row>
    <row r="29" spans="1:18" ht="15" customHeight="1" x14ac:dyDescent="0.15">
      <c r="A29" s="25"/>
      <c r="C29" s="88"/>
      <c r="D29" s="88"/>
      <c r="E29" s="88"/>
      <c r="F29" s="88"/>
      <c r="G29" s="88"/>
      <c r="J29" s="28"/>
      <c r="K29" s="28"/>
      <c r="L29" s="28"/>
      <c r="M29" s="28"/>
      <c r="N29" s="28"/>
      <c r="O29" s="28"/>
      <c r="P29" s="28"/>
      <c r="Q29" s="28"/>
      <c r="R29" s="28"/>
    </row>
    <row r="30" spans="1:18" ht="15" customHeight="1" x14ac:dyDescent="0.15">
      <c r="A30" s="25"/>
      <c r="C30" s="88"/>
      <c r="J30" s="28"/>
      <c r="K30" s="28"/>
      <c r="L30" s="28"/>
      <c r="M30" s="28"/>
      <c r="N30" s="28"/>
      <c r="O30" s="28"/>
      <c r="P30" s="28"/>
      <c r="Q30" s="28"/>
      <c r="R30" s="28"/>
    </row>
    <row r="31" spans="1:18" ht="15" customHeight="1" x14ac:dyDescent="0.15">
      <c r="A31" s="25"/>
      <c r="C31" s="88"/>
      <c r="D31" s="88"/>
      <c r="E31" s="88"/>
      <c r="F31" s="88"/>
      <c r="G31" s="88"/>
      <c r="J31" s="28"/>
      <c r="K31" s="28"/>
      <c r="L31" s="28"/>
      <c r="M31" s="28"/>
      <c r="N31" s="28"/>
      <c r="O31" s="28"/>
      <c r="P31" s="28"/>
      <c r="Q31" s="28"/>
      <c r="R31" s="28"/>
    </row>
    <row r="32" spans="1:18" ht="15" customHeight="1" x14ac:dyDescent="0.15">
      <c r="A32" s="25"/>
      <c r="C32" s="88"/>
      <c r="D32" s="88"/>
      <c r="E32" s="88"/>
      <c r="F32" s="88"/>
      <c r="G32" s="88"/>
      <c r="J32" s="28"/>
      <c r="K32" s="28"/>
      <c r="L32" s="28"/>
      <c r="M32" s="28"/>
      <c r="N32" s="28"/>
      <c r="O32" s="28"/>
      <c r="P32" s="28"/>
      <c r="Q32" s="28"/>
      <c r="R32" s="28"/>
    </row>
    <row r="33" spans="1:7" ht="15" customHeight="1" x14ac:dyDescent="0.15">
      <c r="A33" s="25"/>
      <c r="C33" s="25"/>
      <c r="D33" s="25"/>
      <c r="E33" s="25"/>
      <c r="F33" s="25"/>
      <c r="G33" s="88"/>
    </row>
    <row r="34" spans="1:7" ht="15" customHeight="1" x14ac:dyDescent="0.15">
      <c r="A34" s="25"/>
      <c r="C34" s="25"/>
      <c r="D34" s="25"/>
      <c r="E34" s="25"/>
      <c r="F34" s="25"/>
      <c r="G34" s="25"/>
    </row>
    <row r="35" spans="1:7" ht="15" customHeight="1" x14ac:dyDescent="0.15">
      <c r="A35" s="25"/>
      <c r="C35" s="25"/>
      <c r="D35" s="25"/>
      <c r="E35" s="25"/>
      <c r="F35" s="25"/>
      <c r="G35" s="25"/>
    </row>
    <row r="36" spans="1:7" ht="15" customHeight="1" x14ac:dyDescent="0.15">
      <c r="A36" s="25"/>
    </row>
    <row r="37" spans="1:7" ht="15" customHeight="1" x14ac:dyDescent="0.15">
      <c r="A37" s="25"/>
    </row>
    <row r="38" spans="1:7" ht="15" customHeight="1" x14ac:dyDescent="0.15">
      <c r="A38" s="25"/>
    </row>
    <row r="39" spans="1:7" ht="15" customHeight="1" x14ac:dyDescent="0.15">
      <c r="A39" s="25"/>
    </row>
  </sheetData>
  <mergeCells count="5">
    <mergeCell ref="B2:G3"/>
    <mergeCell ref="B15:G15"/>
    <mergeCell ref="B16:G16"/>
    <mergeCell ref="B17:G17"/>
    <mergeCell ref="B18:G18"/>
  </mergeCells>
  <hyperlinks>
    <hyperlink ref="G20" location="Sommaire!B2" display="Retour sommaire"/>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showGridLines="0" workbookViewId="0">
      <selection activeCell="B2" sqref="B2:G9"/>
    </sheetView>
  </sheetViews>
  <sheetFormatPr baseColWidth="10" defaultColWidth="12.140625" defaultRowHeight="11.25" x14ac:dyDescent="0.15"/>
  <cols>
    <col min="1" max="1" width="1.7109375" style="24" customWidth="1"/>
    <col min="2" max="2" width="50.140625" style="24" customWidth="1"/>
    <col min="3" max="6" width="12.42578125" style="24" customWidth="1"/>
    <col min="7" max="7" width="14.28515625" style="24" customWidth="1"/>
    <col min="8" max="8" width="15.28515625" style="24" customWidth="1"/>
    <col min="9" max="16384" width="12.140625" style="24"/>
  </cols>
  <sheetData>
    <row r="2" spans="2:8" ht="27" customHeight="1" x14ac:dyDescent="0.15">
      <c r="B2" s="112" t="s">
        <v>87</v>
      </c>
      <c r="C2" s="112"/>
      <c r="D2" s="112"/>
      <c r="E2" s="112"/>
      <c r="F2" s="112"/>
      <c r="G2" s="112"/>
    </row>
    <row r="3" spans="2:8" ht="12" customHeight="1" thickBot="1" x14ac:dyDescent="0.2">
      <c r="B3" s="24" t="s">
        <v>22</v>
      </c>
    </row>
    <row r="4" spans="2:8" ht="50.1" customHeight="1" x14ac:dyDescent="0.15">
      <c r="B4" s="39" t="s">
        <v>23</v>
      </c>
      <c r="C4" s="40" t="s">
        <v>24</v>
      </c>
      <c r="D4" s="40" t="s">
        <v>25</v>
      </c>
      <c r="E4" s="40" t="s">
        <v>26</v>
      </c>
      <c r="F4" s="40" t="s">
        <v>27</v>
      </c>
      <c r="G4" s="41" t="s">
        <v>28</v>
      </c>
    </row>
    <row r="5" spans="2:8" ht="14.25" customHeight="1" x14ac:dyDescent="0.15">
      <c r="B5" s="83" t="s">
        <v>1</v>
      </c>
      <c r="C5" s="34">
        <v>67.680000000000007</v>
      </c>
      <c r="D5" s="34">
        <v>42.87</v>
      </c>
      <c r="E5" s="34">
        <v>59.05</v>
      </c>
      <c r="F5" s="34">
        <v>61.28</v>
      </c>
      <c r="G5" s="42">
        <v>65.900000000000006</v>
      </c>
      <c r="H5" s="32"/>
    </row>
    <row r="6" spans="2:8" ht="14.25" customHeight="1" x14ac:dyDescent="0.15">
      <c r="B6" s="84" t="s">
        <v>2</v>
      </c>
      <c r="C6" s="35">
        <v>64.42</v>
      </c>
      <c r="D6" s="35">
        <v>41.25</v>
      </c>
      <c r="E6" s="35">
        <v>52</v>
      </c>
      <c r="F6" s="35">
        <v>68.64</v>
      </c>
      <c r="G6" s="43">
        <v>62.79</v>
      </c>
      <c r="H6" s="32"/>
    </row>
    <row r="7" spans="2:8" ht="12.75" customHeight="1" thickBot="1" x14ac:dyDescent="0.2">
      <c r="B7" s="85" t="s">
        <v>29</v>
      </c>
      <c r="C7" s="44">
        <v>39.74</v>
      </c>
      <c r="D7" s="44">
        <v>34.31</v>
      </c>
      <c r="E7" s="44">
        <v>30.26</v>
      </c>
      <c r="F7" s="44">
        <v>43.95</v>
      </c>
      <c r="G7" s="45">
        <v>38.909999999999997</v>
      </c>
      <c r="H7" s="32"/>
    </row>
    <row r="8" spans="2:8" ht="23.25" customHeight="1" x14ac:dyDescent="0.15">
      <c r="B8" s="111" t="s">
        <v>107</v>
      </c>
      <c r="C8" s="111"/>
      <c r="D8" s="111"/>
      <c r="E8" s="111"/>
      <c r="F8" s="111"/>
      <c r="G8" s="111"/>
    </row>
    <row r="9" spans="2:8" ht="12" customHeight="1" x14ac:dyDescent="0.15">
      <c r="B9" s="20" t="s">
        <v>102</v>
      </c>
      <c r="C9" s="46"/>
      <c r="D9" s="46"/>
      <c r="E9" s="46"/>
      <c r="F9" s="46"/>
      <c r="G9" s="46"/>
    </row>
    <row r="10" spans="2:8" ht="12" customHeight="1" x14ac:dyDescent="0.15"/>
    <row r="11" spans="2:8" ht="12.75" customHeight="1" x14ac:dyDescent="0.15"/>
    <row r="12" spans="2:8" ht="12.75" x14ac:dyDescent="0.2">
      <c r="G12" s="71" t="s">
        <v>84</v>
      </c>
    </row>
    <row r="15" spans="2:8" ht="12" customHeight="1" x14ac:dyDescent="0.15"/>
    <row r="16" spans="2:8" ht="12" customHeight="1" x14ac:dyDescent="0.15"/>
    <row r="17" ht="12" customHeight="1" x14ac:dyDescent="0.15"/>
    <row r="18" ht="12.75" customHeight="1" x14ac:dyDescent="0.15"/>
    <row r="19" ht="12" customHeight="1" x14ac:dyDescent="0.15"/>
    <row r="20" ht="12" customHeight="1" x14ac:dyDescent="0.15"/>
  </sheetData>
  <mergeCells count="2">
    <mergeCell ref="B2:G2"/>
    <mergeCell ref="B8:G8"/>
  </mergeCells>
  <hyperlinks>
    <hyperlink ref="G12" location="Sommaire!B2" display="Retour sommair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8"/>
  <sheetViews>
    <sheetView showGridLines="0" tabSelected="1" zoomScaleNormal="100" workbookViewId="0">
      <selection activeCell="A2" sqref="A2:I42"/>
    </sheetView>
  </sheetViews>
  <sheetFormatPr baseColWidth="10" defaultColWidth="11.42578125" defaultRowHeight="11.25" x14ac:dyDescent="0.15"/>
  <cols>
    <col min="1" max="8" width="11.42578125" style="47"/>
    <col min="9" max="9" width="9.28515625" style="47" customWidth="1"/>
    <col min="10" max="16384" width="11.42578125" style="47"/>
  </cols>
  <sheetData>
    <row r="2" spans="1:9" ht="31.5" customHeight="1" x14ac:dyDescent="0.15">
      <c r="A2" s="113" t="s">
        <v>88</v>
      </c>
      <c r="B2" s="113"/>
      <c r="C2" s="113"/>
      <c r="D2" s="113"/>
      <c r="E2" s="113"/>
      <c r="F2" s="113"/>
      <c r="G2" s="113"/>
      <c r="H2" s="113"/>
      <c r="I2" s="113"/>
    </row>
    <row r="3" spans="1:9" x14ac:dyDescent="0.15">
      <c r="A3" s="47" t="s">
        <v>81</v>
      </c>
    </row>
    <row r="4" spans="1:9" x14ac:dyDescent="0.15">
      <c r="B4" s="53"/>
    </row>
    <row r="15" spans="1:9" ht="15" customHeight="1" x14ac:dyDescent="0.15"/>
    <row r="40" spans="1:9" ht="59.25" customHeight="1" x14ac:dyDescent="0.15"/>
    <row r="41" spans="1:9" s="2" customFormat="1" ht="20.25" customHeight="1" x14ac:dyDescent="0.25">
      <c r="A41" s="110" t="s">
        <v>108</v>
      </c>
      <c r="B41" s="110"/>
      <c r="C41" s="110"/>
      <c r="D41" s="110"/>
      <c r="E41" s="110"/>
      <c r="F41" s="110"/>
      <c r="G41" s="110"/>
      <c r="H41" s="110"/>
      <c r="I41" s="110"/>
    </row>
    <row r="42" spans="1:9" s="2" customFormat="1" ht="11.25" customHeight="1" x14ac:dyDescent="0.25">
      <c r="A42" s="114" t="s">
        <v>109</v>
      </c>
      <c r="B42" s="114"/>
      <c r="C42" s="114"/>
      <c r="D42" s="114"/>
      <c r="E42" s="114"/>
      <c r="F42" s="114"/>
      <c r="G42" s="114"/>
      <c r="H42" s="114"/>
      <c r="I42" s="114"/>
    </row>
    <row r="43" spans="1:9" ht="12" x14ac:dyDescent="0.2">
      <c r="A43" s="54"/>
    </row>
    <row r="44" spans="1:9" x14ac:dyDescent="0.15">
      <c r="A44" s="55"/>
    </row>
    <row r="45" spans="1:9" ht="12.75" x14ac:dyDescent="0.2">
      <c r="I45" s="71" t="s">
        <v>84</v>
      </c>
    </row>
    <row r="48" spans="1:9" x14ac:dyDescent="0.15">
      <c r="A48" s="47" t="s">
        <v>89</v>
      </c>
    </row>
    <row r="49" spans="1:5" x14ac:dyDescent="0.15">
      <c r="B49" s="115" t="s">
        <v>30</v>
      </c>
      <c r="C49" s="115"/>
      <c r="D49" s="116" t="s">
        <v>31</v>
      </c>
      <c r="E49" s="116"/>
    </row>
    <row r="50" spans="1:5" x14ac:dyDescent="0.15">
      <c r="B50" s="48" t="s">
        <v>32</v>
      </c>
      <c r="C50" s="48" t="s">
        <v>33</v>
      </c>
      <c r="D50" s="49" t="s">
        <v>82</v>
      </c>
      <c r="E50" s="49" t="s">
        <v>83</v>
      </c>
    </row>
    <row r="51" spans="1:5" x14ac:dyDescent="0.15">
      <c r="A51" s="47" t="s">
        <v>34</v>
      </c>
    </row>
    <row r="52" spans="1:5" x14ac:dyDescent="0.15">
      <c r="A52" s="47">
        <v>14</v>
      </c>
      <c r="B52" s="50">
        <v>0</v>
      </c>
      <c r="C52" s="51">
        <v>0</v>
      </c>
      <c r="D52" s="51">
        <v>0</v>
      </c>
      <c r="E52" s="51">
        <v>0</v>
      </c>
    </row>
    <row r="53" spans="1:5" x14ac:dyDescent="0.15">
      <c r="A53" s="47">
        <v>15</v>
      </c>
      <c r="B53" s="50">
        <v>-7.9280650620262987E-6</v>
      </c>
      <c r="C53" s="51">
        <v>3.2839484249818469E-5</v>
      </c>
      <c r="D53" s="51">
        <v>-1.9921112394916132E-4</v>
      </c>
      <c r="E53" s="51">
        <v>2.2840320779616283E-4</v>
      </c>
    </row>
    <row r="54" spans="1:5" x14ac:dyDescent="0.15">
      <c r="A54" s="47">
        <v>16</v>
      </c>
      <c r="B54" s="50">
        <v>-1.4414663749138724E-5</v>
      </c>
      <c r="C54" s="51">
        <v>9.3653343971704533E-5</v>
      </c>
      <c r="D54" s="51">
        <v>-4.7810669747798716E-4</v>
      </c>
      <c r="E54" s="51">
        <v>1.0151253679829459E-3</v>
      </c>
    </row>
    <row r="55" spans="1:5" x14ac:dyDescent="0.15">
      <c r="A55" s="47">
        <v>17</v>
      </c>
      <c r="B55" s="50">
        <v>-3.9640325310131494E-5</v>
      </c>
      <c r="C55" s="51">
        <v>1.4838581772140197E-4</v>
      </c>
      <c r="D55" s="51">
        <v>-7.5700227100681302E-4</v>
      </c>
      <c r="E55" s="51">
        <v>1.370419246776977E-3</v>
      </c>
    </row>
    <row r="56" spans="1:5" ht="15" customHeight="1" x14ac:dyDescent="0.15">
      <c r="A56" s="47">
        <v>18</v>
      </c>
      <c r="B56" s="50">
        <v>-2.6667127935906638E-4</v>
      </c>
      <c r="C56" s="51">
        <v>5.412433515247859E-4</v>
      </c>
      <c r="D56" s="51">
        <v>-1.9124267899119486E-3</v>
      </c>
      <c r="E56" s="51">
        <v>2.4616790173586436E-3</v>
      </c>
    </row>
    <row r="57" spans="1:5" x14ac:dyDescent="0.15">
      <c r="A57" s="47">
        <v>19</v>
      </c>
      <c r="B57" s="50">
        <v>-1.3535369260441262E-3</v>
      </c>
      <c r="C57" s="51">
        <v>1.9290156303782258E-3</v>
      </c>
      <c r="D57" s="51">
        <v>-3.466273556715407E-3</v>
      </c>
      <c r="E57" s="51">
        <v>4.2889046797279463E-3</v>
      </c>
    </row>
    <row r="58" spans="1:5" x14ac:dyDescent="0.15">
      <c r="A58" s="47">
        <v>20</v>
      </c>
      <c r="B58" s="50">
        <v>-2.6277932014679892E-3</v>
      </c>
      <c r="C58" s="51">
        <v>3.9723613170335971E-3</v>
      </c>
      <c r="D58" s="51">
        <v>-5.7372803697358461E-3</v>
      </c>
      <c r="E58" s="51">
        <v>6.7505836970865899E-3</v>
      </c>
    </row>
    <row r="59" spans="1:5" x14ac:dyDescent="0.15">
      <c r="A59" s="47">
        <v>21</v>
      </c>
      <c r="B59" s="50">
        <v>-3.8321383577085296E-3</v>
      </c>
      <c r="C59" s="51">
        <v>5.9731373018836482E-3</v>
      </c>
      <c r="D59" s="51">
        <v>-6.8528626638511498E-3</v>
      </c>
      <c r="E59" s="51">
        <v>6.3445335498934115E-3</v>
      </c>
    </row>
    <row r="60" spans="1:5" x14ac:dyDescent="0.15">
      <c r="A60" s="47">
        <v>22</v>
      </c>
      <c r="B60" s="50">
        <v>-6.9882289855824533E-3</v>
      </c>
      <c r="C60" s="51">
        <v>8.2281152203711842E-3</v>
      </c>
      <c r="D60" s="51">
        <v>-8.6457627793936013E-3</v>
      </c>
      <c r="E60" s="51">
        <v>8.0702466754644202E-3</v>
      </c>
    </row>
    <row r="61" spans="1:5" x14ac:dyDescent="0.15">
      <c r="A61" s="47">
        <v>23</v>
      </c>
      <c r="B61" s="50">
        <v>-1.0600543721116618E-2</v>
      </c>
      <c r="C61" s="51">
        <v>1.1392868480298133E-2</v>
      </c>
      <c r="D61" s="51">
        <v>-8.2074983067054463E-3</v>
      </c>
      <c r="E61" s="51">
        <v>8.2225154806618624E-3</v>
      </c>
    </row>
    <row r="62" spans="1:5" x14ac:dyDescent="0.15">
      <c r="A62" s="47">
        <v>24</v>
      </c>
      <c r="B62" s="50">
        <v>-1.3330681035203492E-2</v>
      </c>
      <c r="C62" s="51">
        <v>1.4442075406753501E-2</v>
      </c>
      <c r="D62" s="51">
        <v>-1.0159767321407227E-2</v>
      </c>
      <c r="E62" s="51">
        <v>9.4152877880418224E-3</v>
      </c>
    </row>
    <row r="63" spans="1:5" x14ac:dyDescent="0.15">
      <c r="A63" s="47">
        <v>25</v>
      </c>
      <c r="B63" s="50">
        <v>-1.5376842554393734E-2</v>
      </c>
      <c r="C63" s="51">
        <v>1.6362577096770664E-2</v>
      </c>
      <c r="D63" s="51">
        <v>-1.1235507390732698E-2</v>
      </c>
      <c r="E63" s="51">
        <v>9.7198253984367069E-3</v>
      </c>
    </row>
    <row r="64" spans="1:5" x14ac:dyDescent="0.15">
      <c r="A64" s="47">
        <v>26</v>
      </c>
      <c r="B64" s="50">
        <v>-1.5804958067743152E-2</v>
      </c>
      <c r="C64" s="51">
        <v>1.6900171616712135E-2</v>
      </c>
      <c r="D64" s="51">
        <v>-1.1753456313000519E-2</v>
      </c>
      <c r="E64" s="51">
        <v>9.7198253984367069E-3</v>
      </c>
    </row>
    <row r="65" spans="1:5" x14ac:dyDescent="0.15">
      <c r="A65" s="47">
        <v>27</v>
      </c>
      <c r="B65" s="50">
        <v>-1.5984420631419929E-2</v>
      </c>
      <c r="C65" s="51">
        <v>1.6867332132462318E-2</v>
      </c>
      <c r="D65" s="51">
        <v>-1.2072194111319176E-2</v>
      </c>
      <c r="E65" s="51">
        <v>8.9331032382499245E-3</v>
      </c>
    </row>
    <row r="66" spans="1:5" x14ac:dyDescent="0.15">
      <c r="A66" s="47">
        <v>28</v>
      </c>
      <c r="B66" s="50">
        <v>-1.6719568482626006E-2</v>
      </c>
      <c r="C66" s="51">
        <v>1.7499796273569932E-2</v>
      </c>
      <c r="D66" s="51">
        <v>-1.3586198653332802E-2</v>
      </c>
      <c r="E66" s="51">
        <v>1.0278144350827327E-2</v>
      </c>
    </row>
    <row r="67" spans="1:5" x14ac:dyDescent="0.15">
      <c r="A67" s="47">
        <v>29</v>
      </c>
      <c r="B67" s="50">
        <v>-1.7178675523036074E-2</v>
      </c>
      <c r="C67" s="51">
        <v>1.7193294420571627E-2</v>
      </c>
      <c r="D67" s="51">
        <v>-1.3307303079803975E-2</v>
      </c>
      <c r="E67" s="51">
        <v>1.1673941731803878E-2</v>
      </c>
    </row>
    <row r="68" spans="1:5" x14ac:dyDescent="0.15">
      <c r="A68" s="47">
        <v>30</v>
      </c>
      <c r="B68" s="50">
        <v>-1.7681026554693557E-2</v>
      </c>
      <c r="C68" s="51">
        <v>1.7254108280293511E-2</v>
      </c>
      <c r="D68" s="51">
        <v>-1.1713614088210686E-2</v>
      </c>
      <c r="E68" s="51">
        <v>1.0151253679829459E-2</v>
      </c>
    </row>
    <row r="69" spans="1:5" x14ac:dyDescent="0.15">
      <c r="A69" s="47">
        <v>31</v>
      </c>
      <c r="B69" s="50">
        <v>-1.866194442282245E-2</v>
      </c>
      <c r="C69" s="51">
        <v>1.7213971132877069E-2</v>
      </c>
      <c r="D69" s="51">
        <v>-1.2510458584007331E-2</v>
      </c>
      <c r="E69" s="51">
        <v>1.0024363008831591E-2</v>
      </c>
    </row>
    <row r="70" spans="1:5" x14ac:dyDescent="0.15">
      <c r="A70" s="47">
        <v>32</v>
      </c>
      <c r="B70" s="50">
        <v>-1.9556374308456508E-2</v>
      </c>
      <c r="C70" s="51">
        <v>1.7530203203430874E-2</v>
      </c>
      <c r="D70" s="51">
        <v>-1.2669827483166659E-2</v>
      </c>
      <c r="E70" s="51">
        <v>1.0328900619226474E-2</v>
      </c>
    </row>
    <row r="71" spans="1:5" x14ac:dyDescent="0.15">
      <c r="A71" s="47">
        <v>33</v>
      </c>
      <c r="B71" s="50">
        <v>-2.0086113201237356E-2</v>
      </c>
      <c r="C71" s="51">
        <v>1.7511959045514308E-2</v>
      </c>
      <c r="D71" s="51">
        <v>-1.3028407506275151E-2</v>
      </c>
      <c r="E71" s="51">
        <v>1.0430413156024769E-2</v>
      </c>
    </row>
    <row r="72" spans="1:5" x14ac:dyDescent="0.15">
      <c r="A72" s="47">
        <v>34</v>
      </c>
      <c r="B72" s="50">
        <v>-2.1296224222977552E-2</v>
      </c>
      <c r="C72" s="51">
        <v>1.8073879109344534E-2</v>
      </c>
      <c r="D72" s="51">
        <v>-1.3267460855014145E-2</v>
      </c>
      <c r="E72" s="51">
        <v>1.2079991878997056E-2</v>
      </c>
    </row>
    <row r="73" spans="1:5" x14ac:dyDescent="0.15">
      <c r="A73" s="47">
        <v>35</v>
      </c>
      <c r="B73" s="50">
        <v>-2.2388855735162267E-2</v>
      </c>
      <c r="C73" s="51">
        <v>1.864309683634139E-2</v>
      </c>
      <c r="D73" s="51">
        <v>-1.4582254273078609E-2</v>
      </c>
      <c r="E73" s="51">
        <v>1.1394782255608568E-2</v>
      </c>
    </row>
    <row r="74" spans="1:5" x14ac:dyDescent="0.15">
      <c r="A74" s="47">
        <v>36</v>
      </c>
      <c r="B74" s="50">
        <v>-2.3047605868497904E-2</v>
      </c>
      <c r="C74" s="51">
        <v>1.8913110373506563E-2</v>
      </c>
      <c r="D74" s="51">
        <v>-1.5538467668034583E-2</v>
      </c>
      <c r="E74" s="51">
        <v>1.2054613744797483E-2</v>
      </c>
    </row>
    <row r="75" spans="1:5" x14ac:dyDescent="0.15">
      <c r="A75" s="47">
        <v>37</v>
      </c>
      <c r="B75" s="50">
        <v>-2.4003298075065804E-2</v>
      </c>
      <c r="C75" s="51">
        <v>1.9655039462113572E-2</v>
      </c>
      <c r="D75" s="51">
        <v>-1.6255627714251562E-2</v>
      </c>
      <c r="E75" s="51">
        <v>1.3450411125774032E-2</v>
      </c>
    </row>
    <row r="76" spans="1:5" x14ac:dyDescent="0.15">
      <c r="A76" s="47">
        <v>38</v>
      </c>
      <c r="B76" s="50">
        <v>-2.5666029538528954E-2</v>
      </c>
      <c r="C76" s="51">
        <v>2.1598650418825052E-2</v>
      </c>
      <c r="D76" s="51">
        <v>-1.7371210008366868E-2</v>
      </c>
      <c r="E76" s="51">
        <v>1.4567049030555274E-2</v>
      </c>
    </row>
    <row r="77" spans="1:5" x14ac:dyDescent="0.15">
      <c r="A77" s="47">
        <v>39</v>
      </c>
      <c r="B77" s="50">
        <v>-2.7449123444297414E-2</v>
      </c>
      <c r="C77" s="51">
        <v>2.3121429466261077E-2</v>
      </c>
      <c r="D77" s="51">
        <v>-1.9124267899119488E-2</v>
      </c>
      <c r="E77" s="51">
        <v>1.8069231550096435E-2</v>
      </c>
    </row>
    <row r="78" spans="1:5" x14ac:dyDescent="0.15">
      <c r="A78" s="47">
        <v>40</v>
      </c>
      <c r="B78" s="50">
        <v>-2.9346813926871527E-2</v>
      </c>
      <c r="C78" s="51">
        <v>2.4781647836668568E-2</v>
      </c>
      <c r="D78" s="51">
        <v>-2.3148332602892546E-2</v>
      </c>
      <c r="E78" s="51">
        <v>2.0302507359658918E-2</v>
      </c>
    </row>
    <row r="79" spans="1:5" ht="15" customHeight="1" x14ac:dyDescent="0.15">
      <c r="A79" s="47">
        <v>41</v>
      </c>
      <c r="B79" s="50">
        <v>-2.9507537427674424E-2</v>
      </c>
      <c r="C79" s="51">
        <v>2.57048022272468E-2</v>
      </c>
      <c r="D79" s="51">
        <v>-2.394517709868919E-2</v>
      </c>
      <c r="E79" s="51">
        <v>2.2256623693026088E-2</v>
      </c>
    </row>
    <row r="80" spans="1:5" x14ac:dyDescent="0.15">
      <c r="A80" s="47">
        <v>42</v>
      </c>
      <c r="B80" s="50">
        <v>-3.0257820675817095E-2</v>
      </c>
      <c r="C80" s="51">
        <v>2.7923291829901203E-2</v>
      </c>
      <c r="D80" s="51">
        <v>-2.2550699231045062E-2</v>
      </c>
      <c r="E80" s="51">
        <v>2.9134098061110548E-2</v>
      </c>
    </row>
    <row r="81" spans="1:5" x14ac:dyDescent="0.15">
      <c r="A81" s="47">
        <v>43</v>
      </c>
      <c r="B81" s="50">
        <v>-3.126756787144426E-2</v>
      </c>
      <c r="C81" s="51">
        <v>2.9818251698835171E-2</v>
      </c>
      <c r="D81" s="51">
        <v>-2.7371608430614765E-2</v>
      </c>
      <c r="E81" s="51">
        <v>3.0428382905288803E-2</v>
      </c>
    </row>
    <row r="82" spans="1:5" x14ac:dyDescent="0.15">
      <c r="A82" s="47">
        <v>44</v>
      </c>
      <c r="B82" s="50">
        <v>-3.0565573746861207E-2</v>
      </c>
      <c r="C82" s="51">
        <v>3.034125089244339E-2</v>
      </c>
      <c r="D82" s="51">
        <v>-2.7809872903302921E-2</v>
      </c>
      <c r="E82" s="51">
        <v>3.268703684905086E-2</v>
      </c>
    </row>
    <row r="83" spans="1:5" x14ac:dyDescent="0.15">
      <c r="A83" s="47">
        <v>45</v>
      </c>
      <c r="B83" s="50">
        <v>-3.0964139199524891E-2</v>
      </c>
      <c r="C83" s="51">
        <v>3.1939439125934554E-2</v>
      </c>
      <c r="D83" s="51">
        <v>-2.8208295151201244E-2</v>
      </c>
      <c r="E83" s="51">
        <v>3.3727540351233376E-2</v>
      </c>
    </row>
    <row r="84" spans="1:5" x14ac:dyDescent="0.15">
      <c r="A84" s="47">
        <v>46</v>
      </c>
      <c r="B84" s="50">
        <v>-3.2062536577209262E-2</v>
      </c>
      <c r="C84" s="51">
        <v>3.3724934047369134E-2</v>
      </c>
      <c r="D84" s="51">
        <v>-2.7530977329774095E-2</v>
      </c>
      <c r="E84" s="51">
        <v>3.7255101004974117E-2</v>
      </c>
    </row>
    <row r="85" spans="1:5" x14ac:dyDescent="0.15">
      <c r="A85" s="47">
        <v>47</v>
      </c>
      <c r="B85" s="50">
        <v>-3.3329585520758556E-2</v>
      </c>
      <c r="C85" s="51">
        <v>3.4768499880196695E-2</v>
      </c>
      <c r="D85" s="51">
        <v>-3.1833937607075979E-2</v>
      </c>
      <c r="E85" s="51">
        <v>3.8219470104557916E-2</v>
      </c>
    </row>
    <row r="86" spans="1:5" x14ac:dyDescent="0.15">
      <c r="A86" s="47">
        <v>48</v>
      </c>
      <c r="B86" s="50">
        <v>-3.3896081806099709E-2</v>
      </c>
      <c r="C86" s="51">
        <v>3.4738092950335753E-2</v>
      </c>
      <c r="D86" s="51">
        <v>-3.3427626598669269E-2</v>
      </c>
      <c r="E86" s="51">
        <v>3.7381991675971983E-2</v>
      </c>
    </row>
    <row r="87" spans="1:5" x14ac:dyDescent="0.15">
      <c r="A87" s="47">
        <v>49</v>
      </c>
      <c r="B87" s="50">
        <v>-3.3317333056571787E-2</v>
      </c>
      <c r="C87" s="51">
        <v>3.4373209792004436E-2</v>
      </c>
      <c r="D87" s="51">
        <v>-3.2710466552452286E-2</v>
      </c>
      <c r="E87" s="51">
        <v>3.8752410922748962E-2</v>
      </c>
    </row>
    <row r="88" spans="1:5" x14ac:dyDescent="0.15">
      <c r="A88" s="47">
        <v>50</v>
      </c>
      <c r="B88" s="50">
        <v>-3.201713038639948E-2</v>
      </c>
      <c r="C88" s="51">
        <v>3.3222611566066353E-2</v>
      </c>
      <c r="D88" s="51">
        <v>-3.171441093270648E-2</v>
      </c>
      <c r="E88" s="51">
        <v>3.8422495178154499E-2</v>
      </c>
    </row>
    <row r="89" spans="1:5" x14ac:dyDescent="0.15">
      <c r="A89" s="47">
        <v>51</v>
      </c>
      <c r="B89" s="50">
        <v>-3.0540348085300213E-2</v>
      </c>
      <c r="C89" s="51">
        <v>3.1842136950379539E-2</v>
      </c>
      <c r="D89" s="51">
        <v>-3.0399617514642017E-2</v>
      </c>
      <c r="E89" s="51">
        <v>3.7001319662978378E-2</v>
      </c>
    </row>
    <row r="90" spans="1:5" x14ac:dyDescent="0.15">
      <c r="A90" s="47">
        <v>52</v>
      </c>
      <c r="B90" s="50">
        <v>-2.8724821186096192E-2</v>
      </c>
      <c r="C90" s="51">
        <v>3.0350981109998895E-2</v>
      </c>
      <c r="D90" s="51">
        <v>-2.9323877445316546E-2</v>
      </c>
      <c r="E90" s="51">
        <v>3.6036950563394579E-2</v>
      </c>
    </row>
    <row r="91" spans="1:5" x14ac:dyDescent="0.15">
      <c r="A91" s="47">
        <v>53</v>
      </c>
      <c r="B91" s="50">
        <v>-2.7722281322343594E-2</v>
      </c>
      <c r="C91" s="51">
        <v>2.9483775470364799E-2</v>
      </c>
      <c r="D91" s="51">
        <v>-2.9762141918004702E-2</v>
      </c>
      <c r="E91" s="51">
        <v>3.7381991675971983E-2</v>
      </c>
    </row>
    <row r="92" spans="1:5" x14ac:dyDescent="0.15">
      <c r="A92" s="47">
        <v>54</v>
      </c>
      <c r="B92" s="50">
        <v>-2.7303535340431114E-2</v>
      </c>
      <c r="C92" s="51">
        <v>2.8677383690452588E-2</v>
      </c>
      <c r="D92" s="51">
        <v>-3.34674688234591E-2</v>
      </c>
      <c r="E92" s="51">
        <v>3.7407369810171558E-2</v>
      </c>
    </row>
    <row r="93" spans="1:5" x14ac:dyDescent="0.15">
      <c r="A93" s="47">
        <v>55</v>
      </c>
      <c r="B93" s="50">
        <v>-2.6613072946847369E-2</v>
      </c>
      <c r="C93" s="51">
        <v>2.7755445577068796E-2</v>
      </c>
      <c r="D93" s="51">
        <v>-3.6057213434798202E-2</v>
      </c>
      <c r="E93" s="51">
        <v>3.7508882346969849E-2</v>
      </c>
    </row>
    <row r="94" spans="1:5" x14ac:dyDescent="0.15">
      <c r="A94" s="47">
        <v>56</v>
      </c>
      <c r="B94" s="50">
        <v>-2.6606586348160256E-2</v>
      </c>
      <c r="C94" s="51">
        <v>2.6662012379269285E-2</v>
      </c>
      <c r="D94" s="51">
        <v>-3.7332164628072831E-2</v>
      </c>
      <c r="E94" s="51">
        <v>3.9031570398944268E-2</v>
      </c>
    </row>
    <row r="95" spans="1:5" x14ac:dyDescent="0.15">
      <c r="A95" s="47">
        <v>57</v>
      </c>
      <c r="B95" s="50">
        <v>-2.5728733325837708E-2</v>
      </c>
      <c r="C95" s="51">
        <v>2.5876297311662518E-2</v>
      </c>
      <c r="D95" s="51">
        <v>-3.936411809235428E-2</v>
      </c>
      <c r="E95" s="51">
        <v>3.8270226372957059E-2</v>
      </c>
    </row>
    <row r="96" spans="1:5" x14ac:dyDescent="0.15">
      <c r="A96" s="47">
        <v>58</v>
      </c>
      <c r="B96" s="50">
        <v>-2.443429652116505E-2</v>
      </c>
      <c r="C96" s="51">
        <v>2.4565150496058653E-2</v>
      </c>
      <c r="D96" s="51">
        <v>-4.0360173712100086E-2</v>
      </c>
      <c r="E96" s="51">
        <v>3.9259973606740432E-2</v>
      </c>
    </row>
    <row r="97" spans="1:5" x14ac:dyDescent="0.15">
      <c r="A97" s="47">
        <v>59</v>
      </c>
      <c r="B97" s="50">
        <v>-2.3828880643701224E-2</v>
      </c>
      <c r="C97" s="51">
        <v>2.472205025414112E-2</v>
      </c>
      <c r="D97" s="51">
        <v>-3.8089166899079645E-2</v>
      </c>
      <c r="E97" s="51">
        <v>3.8980814130545119E-2</v>
      </c>
    </row>
    <row r="98" spans="1:5" x14ac:dyDescent="0.15">
      <c r="A98" s="47">
        <v>60</v>
      </c>
      <c r="B98" s="50">
        <v>-2.1133338522612281E-2</v>
      </c>
      <c r="C98" s="51">
        <v>2.2227465728349355E-2</v>
      </c>
      <c r="D98" s="51">
        <v>-3.7372006852862662E-2</v>
      </c>
      <c r="E98" s="51">
        <v>2.8169728961526749E-2</v>
      </c>
    </row>
    <row r="99" spans="1:5" x14ac:dyDescent="0.15">
      <c r="A99" s="47">
        <v>61</v>
      </c>
      <c r="B99" s="50">
        <v>-1.8679242019321415E-2</v>
      </c>
      <c r="C99" s="51">
        <v>1.9786397399112848E-2</v>
      </c>
      <c r="D99" s="51">
        <v>-3.1116777560859E-2</v>
      </c>
      <c r="E99" s="51">
        <v>1.9921835346665313E-2</v>
      </c>
    </row>
    <row r="100" spans="1:5" x14ac:dyDescent="0.15">
      <c r="A100" s="47">
        <v>62</v>
      </c>
      <c r="B100" s="50">
        <v>-1.2272644716016709E-2</v>
      </c>
      <c r="C100" s="51">
        <v>1.468289829125217E-2</v>
      </c>
      <c r="D100" s="51">
        <v>-2.2311645882306066E-2</v>
      </c>
      <c r="E100" s="51">
        <v>1.3298142320576592E-2</v>
      </c>
    </row>
    <row r="101" spans="1:5" x14ac:dyDescent="0.15">
      <c r="A101" s="47">
        <v>63</v>
      </c>
      <c r="B101" s="50">
        <v>-7.9093259991524171E-3</v>
      </c>
      <c r="C101" s="51">
        <v>1.0604720858302491E-2</v>
      </c>
      <c r="D101" s="51">
        <v>-1.2709669707956492E-2</v>
      </c>
      <c r="E101" s="51">
        <v>7.7657090650695357E-3</v>
      </c>
    </row>
    <row r="102" spans="1:5" x14ac:dyDescent="0.15">
      <c r="A102" s="47">
        <v>64</v>
      </c>
      <c r="B102" s="50">
        <v>-5.2858571968091702E-3</v>
      </c>
      <c r="C102" s="51">
        <v>7.6941695320130237E-3</v>
      </c>
      <c r="D102" s="51">
        <v>-8.7652894537630973E-3</v>
      </c>
      <c r="E102" s="51">
        <v>4.9233580347172873E-3</v>
      </c>
    </row>
    <row r="103" spans="1:5" x14ac:dyDescent="0.15">
      <c r="A103" s="47">
        <v>65</v>
      </c>
      <c r="B103" s="50">
        <v>-3.4076265102963945E-3</v>
      </c>
      <c r="C103" s="51">
        <v>5.4185149012200475E-3</v>
      </c>
      <c r="D103" s="51">
        <v>-5.2990158970476911E-3</v>
      </c>
      <c r="E103" s="51">
        <v>3.4768043853415898E-3</v>
      </c>
    </row>
    <row r="104" spans="1:5" x14ac:dyDescent="0.15">
      <c r="A104" s="47">
        <v>66</v>
      </c>
      <c r="B104" s="50">
        <v>-1.7895805044555726E-3</v>
      </c>
      <c r="C104" s="51">
        <v>3.1015068458161888E-3</v>
      </c>
      <c r="D104" s="51">
        <v>-2.7491135104984262E-3</v>
      </c>
      <c r="E104" s="51">
        <v>1.4719317835752716E-3</v>
      </c>
    </row>
    <row r="105" spans="1:5" x14ac:dyDescent="0.15">
      <c r="A105" s="47">
        <v>67</v>
      </c>
      <c r="B105" s="50">
        <v>-5.7730728315300592E-4</v>
      </c>
      <c r="C105" s="51">
        <v>1.3123630927983011E-3</v>
      </c>
      <c r="D105" s="51">
        <v>-7.5700227100681302E-4</v>
      </c>
      <c r="E105" s="51">
        <v>3.299157445944574E-4</v>
      </c>
    </row>
    <row r="106" spans="1:5" x14ac:dyDescent="0.15">
      <c r="A106" s="47">
        <v>68</v>
      </c>
      <c r="B106" s="50">
        <v>-2.7315787804617884E-4</v>
      </c>
      <c r="C106" s="51">
        <v>7.7233601846795296E-4</v>
      </c>
      <c r="D106" s="51">
        <v>-3.9842224789832265E-5</v>
      </c>
      <c r="E106" s="51">
        <v>7.6134402598720935E-5</v>
      </c>
    </row>
    <row r="107" spans="1:5" x14ac:dyDescent="0.15">
      <c r="A107" s="47">
        <v>69</v>
      </c>
      <c r="B107" s="50">
        <v>-1.491917698035858E-4</v>
      </c>
      <c r="C107" s="51">
        <v>3.7096454430350493E-4</v>
      </c>
      <c r="D107" s="51">
        <v>-3.9842224789832265E-5</v>
      </c>
      <c r="E107" s="51">
        <v>0</v>
      </c>
    </row>
    <row r="108" spans="1:5" x14ac:dyDescent="0.15">
      <c r="A108" s="47">
        <v>70</v>
      </c>
      <c r="B108" s="50">
        <v>-1.1387584361819592E-4</v>
      </c>
      <c r="C108" s="51">
        <v>3.2231345652599611E-4</v>
      </c>
      <c r="D108" s="51">
        <v>0</v>
      </c>
      <c r="E108" s="51">
        <v>0</v>
      </c>
    </row>
  </sheetData>
  <mergeCells count="5">
    <mergeCell ref="A2:I2"/>
    <mergeCell ref="A41:I41"/>
    <mergeCell ref="A42:I42"/>
    <mergeCell ref="B49:C49"/>
    <mergeCell ref="D49:E49"/>
  </mergeCells>
  <hyperlinks>
    <hyperlink ref="I45" location="Sommaire!B2" display="Retour sommaire"/>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2"/>
  <sheetViews>
    <sheetView showGridLines="0" zoomScaleNormal="100" workbookViewId="0">
      <selection activeCell="I5" sqref="I5:Q37"/>
    </sheetView>
  </sheetViews>
  <sheetFormatPr baseColWidth="10" defaultRowHeight="15" x14ac:dyDescent="0.25"/>
  <cols>
    <col min="1" max="1" width="3" customWidth="1"/>
    <col min="2" max="2" width="8.28515625" style="56" customWidth="1"/>
    <col min="3" max="3" width="35.140625" customWidth="1"/>
    <col min="5" max="5" width="18.42578125" customWidth="1"/>
    <col min="7" max="7" width="14.42578125" customWidth="1"/>
  </cols>
  <sheetData>
    <row r="1" spans="2:17" ht="9" customHeight="1" x14ac:dyDescent="0.25"/>
    <row r="2" spans="2:17" x14ac:dyDescent="0.25">
      <c r="B2" s="56" t="s">
        <v>38</v>
      </c>
    </row>
    <row r="4" spans="2:17" ht="24.75" customHeight="1" x14ac:dyDescent="0.25">
      <c r="B4" s="120" t="s">
        <v>39</v>
      </c>
      <c r="C4" s="122" t="s">
        <v>40</v>
      </c>
      <c r="D4" s="124" t="s">
        <v>41</v>
      </c>
      <c r="E4" s="125"/>
      <c r="F4" s="125"/>
      <c r="G4" s="122" t="s">
        <v>85</v>
      </c>
    </row>
    <row r="5" spans="2:17" ht="36.75" customHeight="1" x14ac:dyDescent="0.25">
      <c r="B5" s="121"/>
      <c r="C5" s="123"/>
      <c r="D5" s="57">
        <v>2018</v>
      </c>
      <c r="E5" s="58">
        <v>2019</v>
      </c>
      <c r="F5" s="58">
        <v>2020</v>
      </c>
      <c r="G5" s="123"/>
      <c r="I5" s="112" t="s">
        <v>91</v>
      </c>
      <c r="J5" s="112"/>
      <c r="K5" s="112"/>
      <c r="L5" s="112"/>
      <c r="M5" s="112"/>
      <c r="N5" s="112"/>
      <c r="O5" s="112"/>
      <c r="P5" s="112"/>
      <c r="Q5" s="112"/>
    </row>
    <row r="6" spans="2:17" x14ac:dyDescent="0.25">
      <c r="B6" s="59" t="s">
        <v>42</v>
      </c>
      <c r="C6" s="60" t="s">
        <v>43</v>
      </c>
      <c r="D6" s="61">
        <v>27</v>
      </c>
      <c r="E6" s="62">
        <v>24</v>
      </c>
      <c r="F6" s="63">
        <v>24</v>
      </c>
      <c r="G6" s="64">
        <f>(F6-E6)*100/E6</f>
        <v>0</v>
      </c>
      <c r="I6" s="24" t="s">
        <v>90</v>
      </c>
      <c r="J6" s="24"/>
      <c r="K6" s="24"/>
      <c r="L6" s="24"/>
      <c r="M6" s="24"/>
      <c r="N6" s="24"/>
    </row>
    <row r="7" spans="2:17" x14ac:dyDescent="0.25">
      <c r="B7" s="59" t="s">
        <v>44</v>
      </c>
      <c r="C7" s="60" t="s">
        <v>45</v>
      </c>
      <c r="D7" s="61">
        <v>214</v>
      </c>
      <c r="E7" s="62">
        <v>210</v>
      </c>
      <c r="F7" s="63">
        <v>206</v>
      </c>
      <c r="G7" s="64">
        <f t="shared" ref="G7:G22" si="0">(F7-E7)*100/E7</f>
        <v>-1.9047619047619047</v>
      </c>
    </row>
    <row r="8" spans="2:17" x14ac:dyDescent="0.25">
      <c r="B8" s="59" t="s">
        <v>46</v>
      </c>
      <c r="C8" s="60" t="s">
        <v>47</v>
      </c>
      <c r="D8" s="61">
        <v>189</v>
      </c>
      <c r="E8" s="62">
        <v>194</v>
      </c>
      <c r="F8" s="63">
        <v>189</v>
      </c>
      <c r="G8" s="64">
        <f t="shared" si="0"/>
        <v>-2.5773195876288661</v>
      </c>
    </row>
    <row r="9" spans="2:17" x14ac:dyDescent="0.25">
      <c r="B9" s="59" t="s">
        <v>48</v>
      </c>
      <c r="C9" s="60" t="s">
        <v>49</v>
      </c>
      <c r="D9" s="61">
        <v>255</v>
      </c>
      <c r="E9" s="62">
        <v>246</v>
      </c>
      <c r="F9" s="63">
        <v>257</v>
      </c>
      <c r="G9" s="64">
        <f t="shared" si="0"/>
        <v>4.4715447154471546</v>
      </c>
    </row>
    <row r="10" spans="2:17" x14ac:dyDescent="0.25">
      <c r="B10" s="59" t="s">
        <v>50</v>
      </c>
      <c r="C10" s="60" t="s">
        <v>51</v>
      </c>
      <c r="D10" s="61">
        <v>17128</v>
      </c>
      <c r="E10" s="62">
        <v>17778</v>
      </c>
      <c r="F10" s="63">
        <v>17802</v>
      </c>
      <c r="G10" s="64">
        <f t="shared" si="0"/>
        <v>0.13499831252109348</v>
      </c>
    </row>
    <row r="11" spans="2:17" x14ac:dyDescent="0.25">
      <c r="B11" s="59" t="s">
        <v>52</v>
      </c>
      <c r="C11" s="60" t="s">
        <v>53</v>
      </c>
      <c r="D11" s="61">
        <v>3765</v>
      </c>
      <c r="E11" s="62">
        <v>3802</v>
      </c>
      <c r="F11" s="63">
        <v>3841</v>
      </c>
      <c r="G11" s="64">
        <f t="shared" si="0"/>
        <v>1.0257759074171489</v>
      </c>
    </row>
    <row r="12" spans="2:17" x14ac:dyDescent="0.25">
      <c r="B12" s="59" t="s">
        <v>54</v>
      </c>
      <c r="C12" s="60" t="s">
        <v>55</v>
      </c>
      <c r="D12" s="61">
        <v>1079</v>
      </c>
      <c r="E12" s="62">
        <v>1076</v>
      </c>
      <c r="F12" s="63">
        <v>1072</v>
      </c>
      <c r="G12" s="64">
        <f t="shared" si="0"/>
        <v>-0.37174721189591076</v>
      </c>
    </row>
    <row r="13" spans="2:17" x14ac:dyDescent="0.25">
      <c r="B13" s="59" t="s">
        <v>56</v>
      </c>
      <c r="C13" s="60" t="s">
        <v>57</v>
      </c>
      <c r="D13" s="61">
        <v>1624</v>
      </c>
      <c r="E13" s="62">
        <v>1561</v>
      </c>
      <c r="F13" s="63">
        <v>1492</v>
      </c>
      <c r="G13" s="64">
        <f t="shared" si="0"/>
        <v>-4.4202434336963483</v>
      </c>
    </row>
    <row r="14" spans="2:17" x14ac:dyDescent="0.25">
      <c r="B14" s="59" t="s">
        <v>58</v>
      </c>
      <c r="C14" s="60" t="s">
        <v>59</v>
      </c>
      <c r="D14" s="61">
        <v>1273</v>
      </c>
      <c r="E14" s="62">
        <v>1319</v>
      </c>
      <c r="F14" s="63">
        <v>1302</v>
      </c>
      <c r="G14" s="64">
        <f t="shared" si="0"/>
        <v>-1.288855193328279</v>
      </c>
    </row>
    <row r="15" spans="2:17" x14ac:dyDescent="0.25">
      <c r="B15" s="59" t="s">
        <v>60</v>
      </c>
      <c r="C15" s="60" t="s">
        <v>61</v>
      </c>
      <c r="D15" s="61">
        <v>5132</v>
      </c>
      <c r="E15" s="62">
        <v>5030</v>
      </c>
      <c r="F15" s="63">
        <v>5072</v>
      </c>
      <c r="G15" s="64">
        <f t="shared" si="0"/>
        <v>0.83499005964214712</v>
      </c>
    </row>
    <row r="16" spans="2:17" x14ac:dyDescent="0.25">
      <c r="B16" s="59" t="s">
        <v>62</v>
      </c>
      <c r="C16" s="60" t="s">
        <v>63</v>
      </c>
      <c r="D16" s="61">
        <v>1326</v>
      </c>
      <c r="E16" s="62">
        <v>1320</v>
      </c>
      <c r="F16" s="63">
        <v>1281</v>
      </c>
      <c r="G16" s="64">
        <f t="shared" si="0"/>
        <v>-2.9545454545454546</v>
      </c>
    </row>
    <row r="17" spans="2:10" x14ac:dyDescent="0.25">
      <c r="B17" s="59" t="s">
        <v>64</v>
      </c>
      <c r="C17" s="60" t="s">
        <v>65</v>
      </c>
      <c r="D17" s="61">
        <v>8205</v>
      </c>
      <c r="E17" s="62">
        <v>8275</v>
      </c>
      <c r="F17" s="63">
        <v>8321</v>
      </c>
      <c r="G17" s="64">
        <f t="shared" si="0"/>
        <v>0.5558912386706949</v>
      </c>
    </row>
    <row r="18" spans="2:10" x14ac:dyDescent="0.25">
      <c r="B18" s="59" t="s">
        <v>66</v>
      </c>
      <c r="C18" s="60" t="s">
        <v>67</v>
      </c>
      <c r="D18" s="61">
        <v>7050</v>
      </c>
      <c r="E18" s="62">
        <v>7014</v>
      </c>
      <c r="F18" s="63">
        <v>7032</v>
      </c>
      <c r="G18" s="64">
        <f t="shared" si="0"/>
        <v>0.25662959794696322</v>
      </c>
    </row>
    <row r="19" spans="2:10" x14ac:dyDescent="0.25">
      <c r="B19" s="59" t="s">
        <v>68</v>
      </c>
      <c r="C19" s="60" t="s">
        <v>69</v>
      </c>
      <c r="D19" s="61">
        <v>2513</v>
      </c>
      <c r="E19" s="62">
        <v>2578</v>
      </c>
      <c r="F19" s="63">
        <v>2552</v>
      </c>
      <c r="G19" s="64">
        <f t="shared" si="0"/>
        <v>-1.008533747090768</v>
      </c>
    </row>
    <row r="20" spans="2:10" x14ac:dyDescent="0.25">
      <c r="B20" s="59" t="s">
        <v>70</v>
      </c>
      <c r="C20" s="60" t="s">
        <v>71</v>
      </c>
      <c r="D20" s="61">
        <v>4462</v>
      </c>
      <c r="E20" s="62">
        <v>4469</v>
      </c>
      <c r="F20" s="63">
        <v>4503</v>
      </c>
      <c r="G20" s="64">
        <f t="shared" si="0"/>
        <v>0.76079659879167594</v>
      </c>
    </row>
    <row r="21" spans="2:10" x14ac:dyDescent="0.25">
      <c r="B21" s="59" t="s">
        <v>72</v>
      </c>
      <c r="C21" s="60" t="s">
        <v>73</v>
      </c>
      <c r="D21" s="61">
        <v>9412</v>
      </c>
      <c r="E21" s="62">
        <v>9501</v>
      </c>
      <c r="F21" s="63">
        <v>9409</v>
      </c>
      <c r="G21" s="64">
        <f t="shared" si="0"/>
        <v>-0.96831912430270495</v>
      </c>
    </row>
    <row r="22" spans="2:10" x14ac:dyDescent="0.25">
      <c r="B22" s="59" t="s">
        <v>74</v>
      </c>
      <c r="C22" s="60" t="s">
        <v>75</v>
      </c>
      <c r="D22" s="61">
        <v>137</v>
      </c>
      <c r="E22" s="62">
        <v>146</v>
      </c>
      <c r="F22" s="63">
        <v>148</v>
      </c>
      <c r="G22" s="64">
        <f t="shared" si="0"/>
        <v>1.3698630136986301</v>
      </c>
    </row>
    <row r="23" spans="2:10" x14ac:dyDescent="0.25">
      <c r="B23" s="118" t="s">
        <v>12</v>
      </c>
      <c r="C23" s="119"/>
      <c r="D23" s="65">
        <v>62514</v>
      </c>
      <c r="E23" s="66">
        <f>SUM(E6:E22)</f>
        <v>64543</v>
      </c>
      <c r="F23" s="66">
        <f>SUM(F6:F22)</f>
        <v>64503</v>
      </c>
      <c r="G23" s="67">
        <f>(F23-E23)*100/E23</f>
        <v>-6.1974187750801789E-2</v>
      </c>
    </row>
    <row r="25" spans="2:10" ht="15" customHeight="1" x14ac:dyDescent="0.25"/>
    <row r="27" spans="2:10" ht="15" customHeight="1" x14ac:dyDescent="0.25">
      <c r="E27" s="89"/>
      <c r="F27" s="89"/>
    </row>
    <row r="29" spans="2:10" ht="15" customHeight="1" x14ac:dyDescent="0.25">
      <c r="H29" s="23"/>
      <c r="I29" s="23"/>
      <c r="J29" s="8"/>
    </row>
    <row r="30" spans="2:10" x14ac:dyDescent="0.25">
      <c r="H30" s="8"/>
      <c r="I30" s="8"/>
      <c r="J30" s="8"/>
    </row>
    <row r="31" spans="2:10" x14ac:dyDescent="0.25">
      <c r="H31" s="7"/>
      <c r="I31" s="7"/>
      <c r="J31" s="7"/>
    </row>
    <row r="32" spans="2:10" x14ac:dyDescent="0.25">
      <c r="H32" s="7"/>
      <c r="I32" s="7"/>
      <c r="J32" s="7"/>
    </row>
    <row r="33" spans="2:17" ht="8.25" customHeight="1" x14ac:dyDescent="0.25">
      <c r="H33" s="7"/>
      <c r="I33" s="7"/>
      <c r="J33" s="7"/>
    </row>
    <row r="34" spans="2:17" ht="55.5" hidden="1" customHeight="1" x14ac:dyDescent="0.25">
      <c r="H34" s="7"/>
      <c r="I34" s="7"/>
      <c r="J34" s="7"/>
    </row>
    <row r="35" spans="2:17" ht="54.75" customHeight="1" x14ac:dyDescent="0.25">
      <c r="H35" s="7"/>
      <c r="I35" s="7"/>
      <c r="J35" s="7"/>
    </row>
    <row r="36" spans="2:17" ht="27" customHeight="1" x14ac:dyDescent="0.25">
      <c r="H36" s="7"/>
      <c r="I36" s="117" t="s">
        <v>111</v>
      </c>
      <c r="J36" s="117"/>
      <c r="K36" s="117"/>
      <c r="L36" s="117"/>
      <c r="M36" s="117"/>
      <c r="N36" s="117"/>
      <c r="O36" s="117"/>
      <c r="P36" s="117"/>
      <c r="Q36" s="117"/>
    </row>
    <row r="37" spans="2:17" x14ac:dyDescent="0.25">
      <c r="H37" s="7"/>
      <c r="I37" s="21" t="s">
        <v>112</v>
      </c>
      <c r="J37" s="20"/>
      <c r="K37" s="20"/>
      <c r="L37" s="20"/>
      <c r="M37" s="20"/>
      <c r="N37" s="20"/>
      <c r="O37" s="20"/>
      <c r="P37" s="20"/>
      <c r="Q37" s="20"/>
    </row>
    <row r="38" spans="2:17" x14ac:dyDescent="0.25">
      <c r="H38" s="7"/>
      <c r="J38" s="20"/>
      <c r="K38" s="20"/>
      <c r="L38" s="20"/>
      <c r="M38" s="20"/>
      <c r="N38" s="20"/>
      <c r="O38" s="20"/>
      <c r="P38" s="20"/>
      <c r="Q38" s="20"/>
    </row>
    <row r="39" spans="2:17" x14ac:dyDescent="0.25">
      <c r="H39" s="7"/>
      <c r="I39" s="7"/>
      <c r="J39" s="7"/>
      <c r="Q39" s="71" t="s">
        <v>84</v>
      </c>
    </row>
    <row r="40" spans="2:17" x14ac:dyDescent="0.25">
      <c r="B40" s="91"/>
      <c r="C40" s="91"/>
      <c r="D40" s="90"/>
      <c r="E40" s="90"/>
      <c r="I40" s="62"/>
    </row>
    <row r="41" spans="2:17" x14ac:dyDescent="0.25">
      <c r="B41" s="91"/>
      <c r="C41" s="91"/>
      <c r="D41" s="7"/>
      <c r="E41" s="7"/>
      <c r="F41" s="7"/>
      <c r="G41" s="7"/>
    </row>
    <row r="42" spans="2:17" x14ac:dyDescent="0.25">
      <c r="B42" s="91"/>
      <c r="C42" s="91"/>
      <c r="D42" s="7"/>
      <c r="E42" s="7"/>
      <c r="F42" s="7"/>
      <c r="G42" s="7"/>
    </row>
    <row r="43" spans="2:17" x14ac:dyDescent="0.25">
      <c r="B43" s="91"/>
      <c r="C43" s="91"/>
      <c r="D43" s="7"/>
      <c r="E43" s="7"/>
      <c r="F43" s="7"/>
      <c r="G43" s="7"/>
    </row>
    <row r="44" spans="2:17" x14ac:dyDescent="0.25">
      <c r="B44" s="8"/>
      <c r="C44" s="8"/>
      <c r="D44" s="7"/>
      <c r="E44" s="7"/>
      <c r="F44" s="7"/>
      <c r="G44" s="7"/>
    </row>
    <row r="45" spans="2:17" x14ac:dyDescent="0.25">
      <c r="B45" s="8"/>
      <c r="C45" s="8"/>
      <c r="D45" s="7"/>
      <c r="E45" s="7"/>
      <c r="F45" s="7"/>
      <c r="G45" s="7"/>
    </row>
    <row r="46" spans="2:17" x14ac:dyDescent="0.25">
      <c r="B46" s="8"/>
      <c r="C46" s="8"/>
      <c r="D46" s="7"/>
      <c r="E46" s="7"/>
      <c r="F46" s="7"/>
      <c r="G46" s="7"/>
    </row>
    <row r="47" spans="2:17" x14ac:dyDescent="0.25">
      <c r="B47" s="8"/>
      <c r="C47" s="8"/>
      <c r="D47" s="7"/>
      <c r="E47" s="7"/>
      <c r="F47" s="7"/>
      <c r="G47" s="7"/>
    </row>
    <row r="48" spans="2:17" ht="15" customHeight="1" x14ac:dyDescent="0.25">
      <c r="B48" s="23"/>
      <c r="C48" s="23"/>
      <c r="D48" s="7"/>
      <c r="E48" s="7"/>
      <c r="F48" s="7"/>
      <c r="G48" s="7"/>
    </row>
    <row r="53" ht="15" customHeight="1" x14ac:dyDescent="0.25"/>
    <row r="58" ht="14.25" customHeight="1" x14ac:dyDescent="0.25"/>
    <row r="72" ht="15" customHeight="1" x14ac:dyDescent="0.25"/>
  </sheetData>
  <mergeCells count="7">
    <mergeCell ref="I5:Q5"/>
    <mergeCell ref="I36:Q36"/>
    <mergeCell ref="B23:C23"/>
    <mergeCell ref="B4:B5"/>
    <mergeCell ref="C4:C5"/>
    <mergeCell ref="D4:F4"/>
    <mergeCell ref="G4:G5"/>
  </mergeCells>
  <hyperlinks>
    <hyperlink ref="Q39" location="Sommaire!B2" display="Retour sommaire"/>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7"/>
  <sheetViews>
    <sheetView showGridLines="0" topLeftCell="A10" workbookViewId="0">
      <selection activeCell="F4" sqref="F4:M4"/>
    </sheetView>
  </sheetViews>
  <sheetFormatPr baseColWidth="10" defaultRowHeight="15" x14ac:dyDescent="0.25"/>
  <sheetData>
    <row r="2" spans="1:13" x14ac:dyDescent="0.25">
      <c r="B2" s="126" t="s">
        <v>100</v>
      </c>
      <c r="C2" s="126"/>
      <c r="D2" s="126"/>
    </row>
    <row r="3" spans="1:13" x14ac:dyDescent="0.25">
      <c r="B3" t="s">
        <v>78</v>
      </c>
      <c r="C3" t="s">
        <v>79</v>
      </c>
      <c r="D3" t="s">
        <v>77</v>
      </c>
    </row>
    <row r="4" spans="1:13" ht="33" customHeight="1" x14ac:dyDescent="0.25">
      <c r="A4" s="8" t="s">
        <v>35</v>
      </c>
      <c r="B4" s="69">
        <v>3005.84</v>
      </c>
      <c r="C4" s="69">
        <v>3590.69</v>
      </c>
      <c r="D4" s="69">
        <v>3363.08</v>
      </c>
      <c r="F4" s="105" t="s">
        <v>93</v>
      </c>
      <c r="G4" s="105"/>
      <c r="H4" s="105"/>
      <c r="I4" s="105"/>
      <c r="J4" s="105"/>
      <c r="K4" s="105"/>
      <c r="L4" s="105"/>
      <c r="M4" s="105"/>
    </row>
    <row r="5" spans="1:13" x14ac:dyDescent="0.25">
      <c r="A5" s="8" t="s">
        <v>36</v>
      </c>
      <c r="B5" s="69">
        <v>2587.67</v>
      </c>
      <c r="C5" s="69">
        <v>2693.24</v>
      </c>
      <c r="D5" s="69">
        <v>2661.76</v>
      </c>
      <c r="F5" s="1" t="s">
        <v>80</v>
      </c>
      <c r="G5" s="68"/>
      <c r="H5" s="1"/>
      <c r="I5" s="1"/>
      <c r="J5" s="1"/>
      <c r="K5" s="1"/>
    </row>
    <row r="6" spans="1:13" x14ac:dyDescent="0.25">
      <c r="A6" s="8" t="s">
        <v>37</v>
      </c>
      <c r="B6" s="69">
        <v>2050.98</v>
      </c>
      <c r="C6" s="69">
        <v>2354.89</v>
      </c>
      <c r="D6" s="69">
        <v>2224.5700000000002</v>
      </c>
    </row>
    <row r="7" spans="1:13" ht="30" x14ac:dyDescent="0.25">
      <c r="A7" s="8" t="s">
        <v>76</v>
      </c>
      <c r="B7" s="69">
        <v>2430.29</v>
      </c>
      <c r="C7" s="69">
        <v>2788.17</v>
      </c>
      <c r="D7" s="69">
        <v>2651.8</v>
      </c>
    </row>
    <row r="8" spans="1:13" x14ac:dyDescent="0.25">
      <c r="A8" s="8"/>
      <c r="B8" s="7"/>
      <c r="C8" s="7"/>
      <c r="D8" s="7"/>
    </row>
    <row r="10" spans="1:13" x14ac:dyDescent="0.25">
      <c r="B10" s="69"/>
      <c r="C10" s="69"/>
    </row>
    <row r="12" spans="1:13" x14ac:dyDescent="0.25">
      <c r="C12" s="70"/>
    </row>
    <row r="25" spans="6:14" ht="11.25" customHeight="1" x14ac:dyDescent="0.25"/>
    <row r="26" spans="6:14" ht="21.75" customHeight="1" x14ac:dyDescent="0.25">
      <c r="F26" s="111" t="s">
        <v>101</v>
      </c>
      <c r="G26" s="111"/>
      <c r="H26" s="111"/>
      <c r="I26" s="111"/>
      <c r="J26" s="111"/>
      <c r="K26" s="111"/>
      <c r="L26" s="111"/>
      <c r="M26" s="111"/>
      <c r="N26" s="52"/>
    </row>
    <row r="27" spans="6:14" x14ac:dyDescent="0.25">
      <c r="F27" s="114" t="s">
        <v>102</v>
      </c>
      <c r="G27" s="114"/>
      <c r="H27" s="114"/>
      <c r="I27" s="114"/>
      <c r="J27" s="114"/>
      <c r="K27" s="114"/>
      <c r="L27" s="114"/>
      <c r="M27" s="114"/>
      <c r="N27" s="114"/>
    </row>
    <row r="29" spans="6:14" x14ac:dyDescent="0.25">
      <c r="M29" s="71" t="s">
        <v>84</v>
      </c>
    </row>
    <row r="34" spans="2:4" x14ac:dyDescent="0.25">
      <c r="B34" s="8"/>
      <c r="C34" s="69"/>
      <c r="D34" s="69"/>
    </row>
    <row r="35" spans="2:4" x14ac:dyDescent="0.25">
      <c r="B35" s="8"/>
      <c r="C35" s="69"/>
      <c r="D35" s="69"/>
    </row>
    <row r="36" spans="2:4" x14ac:dyDescent="0.25">
      <c r="B36" s="8"/>
      <c r="C36" s="69"/>
      <c r="D36" s="69"/>
    </row>
    <row r="37" spans="2:4" x14ac:dyDescent="0.25">
      <c r="B37" s="8"/>
      <c r="C37" s="69"/>
      <c r="D37" s="69"/>
    </row>
  </sheetData>
  <mergeCells count="4">
    <mergeCell ref="B2:D2"/>
    <mergeCell ref="F4:M4"/>
    <mergeCell ref="F26:M26"/>
    <mergeCell ref="F27:N27"/>
  </mergeCells>
  <hyperlinks>
    <hyperlink ref="M29" location="Sommaire!B2" display="Retour sommaire"/>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Figure 1</vt:lpstr>
      <vt:lpstr>Figure 2</vt:lpstr>
      <vt:lpstr>Figure 3</vt:lpstr>
      <vt:lpstr>Figure 4</vt:lpstr>
      <vt:lpstr>Figure 5</vt:lpstr>
      <vt:lpstr>Figure 6</vt:lpstr>
    </vt:vector>
  </TitlesOfParts>
  <Company>Ministère des Armées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CHAUMERON Sandrine Mme</dc:creator>
  <cp:lastModifiedBy>CHOPIN-XIONG Maite SA CE MINDEF</cp:lastModifiedBy>
  <dcterms:created xsi:type="dcterms:W3CDTF">2020-03-10T09:57:14Z</dcterms:created>
  <dcterms:modified xsi:type="dcterms:W3CDTF">2023-05-31T09:28:07Z</dcterms:modified>
</cp:coreProperties>
</file>