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1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default!$B$1:$V$67</definedName>
  </definedNames>
  <calcPr calcId="152511"/>
</workbook>
</file>

<file path=xl/calcChain.xml><?xml version="1.0" encoding="utf-8"?>
<calcChain xmlns="http://schemas.openxmlformats.org/spreadsheetml/2006/main">
  <c r="G7" i="1" l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5" i="1"/>
  <c r="G3" i="1"/>
  <c r="F65" i="1"/>
  <c r="H65" i="1"/>
  <c r="I65" i="1"/>
  <c r="I67" i="1" s="1"/>
  <c r="J65" i="1"/>
  <c r="K65" i="1"/>
  <c r="K67" i="1" s="1"/>
  <c r="L65" i="1"/>
  <c r="M65" i="1"/>
  <c r="M67" i="1" s="1"/>
  <c r="N65" i="1"/>
  <c r="O65" i="1"/>
  <c r="O67" i="1" s="1"/>
  <c r="P65" i="1"/>
  <c r="Q65" i="1"/>
  <c r="Q67" i="1" s="1"/>
  <c r="R65" i="1"/>
  <c r="S65" i="1"/>
  <c r="S67" i="1" s="1"/>
  <c r="T65" i="1"/>
  <c r="U65" i="1"/>
  <c r="U67" i="1" s="1"/>
  <c r="F66" i="1"/>
  <c r="H66" i="1"/>
  <c r="H67" i="1" s="1"/>
  <c r="I66" i="1"/>
  <c r="J66" i="1"/>
  <c r="J67" i="1" s="1"/>
  <c r="K66" i="1"/>
  <c r="L66" i="1"/>
  <c r="L67" i="1" s="1"/>
  <c r="M66" i="1"/>
  <c r="N66" i="1"/>
  <c r="N67" i="1" s="1"/>
  <c r="O66" i="1"/>
  <c r="P66" i="1"/>
  <c r="P67" i="1" s="1"/>
  <c r="Q66" i="1"/>
  <c r="R66" i="1"/>
  <c r="R67" i="1" s="1"/>
  <c r="S66" i="1"/>
  <c r="T66" i="1"/>
  <c r="T67" i="1" s="1"/>
  <c r="U66" i="1"/>
  <c r="F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F67" i="1" l="1"/>
  <c r="G67" i="1" s="1"/>
</calcChain>
</file>

<file path=xl/sharedStrings.xml><?xml version="1.0" encoding="utf-8"?>
<sst xmlns="http://schemas.openxmlformats.org/spreadsheetml/2006/main" count="234" uniqueCount="67">
  <si>
    <t>Libellé circonscription électorale</t>
  </si>
  <si>
    <t>Numéro tour</t>
  </si>
  <si>
    <t>Type de vote</t>
  </si>
  <si>
    <t>Nombre inscrits</t>
  </si>
  <si>
    <t>Nombre votants</t>
  </si>
  <si>
    <t>Nombre bulletins blanc</t>
  </si>
  <si>
    <t>Nombre bulletins annulé</t>
  </si>
  <si>
    <t>Alain OUELHADJ</t>
  </si>
  <si>
    <t>Emmanuel Alain ITIER</t>
  </si>
  <si>
    <t>Florence ROGER</t>
  </si>
  <si>
    <t>Franck BONDRILLE</t>
  </si>
  <si>
    <t>Gérard MICHON</t>
  </si>
  <si>
    <t>Isabelle AMAGLIO-TÉRISSE</t>
  </si>
  <si>
    <t>James REGIS</t>
  </si>
  <si>
    <t>Jennifer ADAM</t>
  </si>
  <si>
    <t>Laisely PARAT-EDOM</t>
  </si>
  <si>
    <t>Patrick CARACO</t>
  </si>
  <si>
    <t>Roland LESCURE</t>
  </si>
  <si>
    <t>Yann RÉMINIAC</t>
  </si>
  <si>
    <t>Total</t>
  </si>
  <si>
    <t>Nombre de voix</t>
  </si>
  <si>
    <t>Nombre de voix (% exprimés)</t>
  </si>
  <si>
    <t>Circonscription 01</t>
  </si>
  <si>
    <t>1</t>
  </si>
  <si>
    <t>ATA-ATLANTA</t>
  </si>
  <si>
    <t>SUFFRAGE</t>
  </si>
  <si>
    <t>4</t>
  </si>
  <si>
    <t>0</t>
  </si>
  <si>
    <t>VPC</t>
  </si>
  <si>
    <t>VPI</t>
  </si>
  <si>
    <t>10</t>
  </si>
  <si>
    <t>BOS-BOSTON</t>
  </si>
  <si>
    <t>2</t>
  </si>
  <si>
    <t>11</t>
  </si>
  <si>
    <t>CHI-CHICAGO</t>
  </si>
  <si>
    <t>3</t>
  </si>
  <si>
    <t>9</t>
  </si>
  <si>
    <t>HOU-HOUSTON</t>
  </si>
  <si>
    <t>5</t>
  </si>
  <si>
    <t>LAX-LOS-ANGELES</t>
  </si>
  <si>
    <t>24</t>
  </si>
  <si>
    <t>MIA-MIAMI</t>
  </si>
  <si>
    <t>6</t>
  </si>
  <si>
    <t>MSY-LA NOUVELLE ORLEANS</t>
  </si>
  <si>
    <t>NYC-NEW YORK</t>
  </si>
  <si>
    <t>13</t>
  </si>
  <si>
    <t>40</t>
  </si>
  <si>
    <t>SFO-SAN FRANCISCO</t>
  </si>
  <si>
    <t>7</t>
  </si>
  <si>
    <t>32</t>
  </si>
  <si>
    <t>WAS-WASHINGTON</t>
  </si>
  <si>
    <t>12</t>
  </si>
  <si>
    <t>YQB-QUEBEC</t>
  </si>
  <si>
    <t>8</t>
  </si>
  <si>
    <t>YQM-MONCTON</t>
  </si>
  <si>
    <t>YUL-MONTREAL</t>
  </si>
  <si>
    <t>15</t>
  </si>
  <si>
    <t>204</t>
  </si>
  <si>
    <t>YVR-VANCOUVER</t>
  </si>
  <si>
    <t>18</t>
  </si>
  <si>
    <t>YYZ-TORONTO</t>
  </si>
  <si>
    <t>43</t>
  </si>
  <si>
    <t>Modalités de suffrage</t>
  </si>
  <si>
    <t>URNE</t>
  </si>
  <si>
    <t>TOTAL</t>
  </si>
  <si>
    <t>Participation</t>
  </si>
  <si>
    <t>1er tour - Circo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</si>
</sst>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10"/>
      <name val="Arial"/>
      <family val="2"/>
    </font>
    <font>
      <sz val="14"/>
      <color indexed="11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10" fontId="5" fillId="5" borderId="2" xfId="0" applyNumberFormat="1" applyFont="1" applyFill="1" applyBorder="1" applyAlignment="1">
      <alignment horizontal="right" vertical="center" wrapText="1"/>
    </xf>
    <xf numFmtId="0" fontId="0" fillId="0" borderId="3" xfId="0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6" borderId="3" xfId="0" applyFont="1" applyFill="1" applyBorder="1"/>
    <xf numFmtId="165" fontId="8" fillId="6" borderId="3" xfId="1" applyNumberFormat="1" applyFont="1" applyFill="1" applyBorder="1"/>
    <xf numFmtId="164" fontId="7" fillId="3" borderId="3" xfId="1" applyFont="1" applyFill="1" applyBorder="1" applyAlignment="1">
      <alignment horizontal="right" vertical="center"/>
    </xf>
    <xf numFmtId="165" fontId="4" fillId="4" borderId="3" xfId="1" applyNumberFormat="1" applyFont="1" applyFill="1" applyBorder="1" applyAlignment="1">
      <alignment horizontal="right" vertical="center"/>
    </xf>
    <xf numFmtId="165" fontId="4" fillId="5" borderId="3" xfId="1" applyNumberFormat="1" applyFont="1" applyFill="1" applyBorder="1" applyAlignment="1">
      <alignment horizontal="right" vertical="center"/>
    </xf>
    <xf numFmtId="165" fontId="7" fillId="3" borderId="3" xfId="1" applyNumberFormat="1" applyFont="1" applyFill="1" applyBorder="1" applyAlignment="1">
      <alignment horizontal="right" vertical="center"/>
    </xf>
    <xf numFmtId="10" fontId="4" fillId="4" borderId="3" xfId="2" applyNumberFormat="1" applyFont="1" applyFill="1" applyBorder="1" applyAlignment="1">
      <alignment horizontal="right" vertical="center"/>
    </xf>
    <xf numFmtId="10" fontId="4" fillId="5" borderId="3" xfId="2" applyNumberFormat="1" applyFont="1" applyFill="1" applyBorder="1" applyAlignment="1">
      <alignment horizontal="right" vertical="center"/>
    </xf>
    <xf numFmtId="10" fontId="7" fillId="3" borderId="3" xfId="2" applyNumberFormat="1" applyFont="1" applyFill="1" applyBorder="1" applyAlignment="1">
      <alignment horizontal="right" vertical="center"/>
    </xf>
    <xf numFmtId="10" fontId="8" fillId="6" borderId="3" xfId="2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165" fontId="8" fillId="6" borderId="3" xfId="1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/>
    </xf>
    <xf numFmtId="0" fontId="0" fillId="0" borderId="3" xfId="0" applyFont="1" applyBorder="1" applyAlignment="1" applyProtection="1"/>
    <xf numFmtId="0" fontId="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4" fillId="4" borderId="3" xfId="0" applyFont="1" applyFill="1" applyBorder="1" applyAlignment="1">
      <alignment horizontal="left" vertical="center"/>
    </xf>
    <xf numFmtId="0" fontId="8" fillId="6" borderId="12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7"/>
  <sheetViews>
    <sheetView tabSelected="1" topLeftCell="B1" zoomScale="55" zoomScaleNormal="55" workbookViewId="0">
      <selection activeCell="B1" sqref="B1:V67"/>
    </sheetView>
  </sheetViews>
  <sheetFormatPr baseColWidth="10" defaultColWidth="9.140625" defaultRowHeight="12.75" x14ac:dyDescent="0.2"/>
  <cols>
    <col min="1" max="1" width="17.140625" hidden="1" customWidth="1"/>
    <col min="2" max="9" width="17.140625" customWidth="1"/>
    <col min="10" max="22" width="11.42578125" customWidth="1"/>
    <col min="23" max="35" width="11.42578125" hidden="1" customWidth="1"/>
  </cols>
  <sheetData>
    <row r="1" spans="1:35" ht="30" customHeight="1" x14ac:dyDescent="0.2">
      <c r="A1" s="34" t="s">
        <v>0</v>
      </c>
      <c r="B1" s="34" t="s">
        <v>1</v>
      </c>
      <c r="C1" s="35" t="s">
        <v>66</v>
      </c>
      <c r="D1" s="34" t="s">
        <v>2</v>
      </c>
      <c r="E1" s="34" t="s">
        <v>3</v>
      </c>
      <c r="F1" s="34" t="s">
        <v>4</v>
      </c>
      <c r="G1" s="30" t="s">
        <v>65</v>
      </c>
      <c r="H1" s="34" t="s">
        <v>5</v>
      </c>
      <c r="I1" s="34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7" t="s">
        <v>19</v>
      </c>
      <c r="W1" s="1" t="s">
        <v>7</v>
      </c>
      <c r="X1" s="1" t="s">
        <v>8</v>
      </c>
      <c r="Y1" s="1" t="s">
        <v>9</v>
      </c>
      <c r="Z1" s="1" t="s">
        <v>10</v>
      </c>
      <c r="AA1" s="1" t="s">
        <v>11</v>
      </c>
      <c r="AB1" s="1" t="s">
        <v>12</v>
      </c>
      <c r="AC1" s="1" t="s">
        <v>13</v>
      </c>
      <c r="AD1" s="1" t="s">
        <v>14</v>
      </c>
      <c r="AE1" s="1" t="s">
        <v>15</v>
      </c>
      <c r="AF1" s="1" t="s">
        <v>16</v>
      </c>
      <c r="AG1" s="1" t="s">
        <v>17</v>
      </c>
      <c r="AH1" s="1" t="s">
        <v>18</v>
      </c>
      <c r="AI1" s="2" t="s">
        <v>19</v>
      </c>
    </row>
    <row r="2" spans="1:35" ht="45" customHeight="1" x14ac:dyDescent="0.2">
      <c r="A2" s="33"/>
      <c r="B2" s="33"/>
      <c r="C2" s="36"/>
      <c r="D2" s="33"/>
      <c r="E2" s="33"/>
      <c r="F2" s="33"/>
      <c r="G2" s="31"/>
      <c r="H2" s="33"/>
      <c r="I2" s="33"/>
      <c r="J2" s="8" t="s">
        <v>20</v>
      </c>
      <c r="K2" s="8" t="s">
        <v>20</v>
      </c>
      <c r="L2" s="8" t="s">
        <v>20</v>
      </c>
      <c r="M2" s="8" t="s">
        <v>20</v>
      </c>
      <c r="N2" s="8" t="s">
        <v>20</v>
      </c>
      <c r="O2" s="8" t="s">
        <v>20</v>
      </c>
      <c r="P2" s="8" t="s">
        <v>20</v>
      </c>
      <c r="Q2" s="8" t="s">
        <v>20</v>
      </c>
      <c r="R2" s="8" t="s">
        <v>20</v>
      </c>
      <c r="S2" s="8" t="s">
        <v>20</v>
      </c>
      <c r="T2" s="8" t="s">
        <v>20</v>
      </c>
      <c r="U2" s="8" t="s">
        <v>20</v>
      </c>
      <c r="V2" s="7" t="s">
        <v>20</v>
      </c>
      <c r="W2" s="1" t="s">
        <v>21</v>
      </c>
      <c r="X2" s="1" t="s">
        <v>21</v>
      </c>
      <c r="Y2" s="1" t="s">
        <v>21</v>
      </c>
      <c r="Z2" s="1" t="s">
        <v>21</v>
      </c>
      <c r="AA2" s="1" t="s">
        <v>21</v>
      </c>
      <c r="AB2" s="1" t="s">
        <v>21</v>
      </c>
      <c r="AC2" s="1" t="s">
        <v>21</v>
      </c>
      <c r="AD2" s="1" t="s">
        <v>21</v>
      </c>
      <c r="AE2" s="1" t="s">
        <v>21</v>
      </c>
      <c r="AF2" s="1" t="s">
        <v>21</v>
      </c>
      <c r="AG2" s="1" t="s">
        <v>21</v>
      </c>
      <c r="AH2" s="1" t="s">
        <v>21</v>
      </c>
      <c r="AI2" s="2" t="s">
        <v>21</v>
      </c>
    </row>
    <row r="3" spans="1:35" ht="15" customHeight="1" x14ac:dyDescent="0.2">
      <c r="A3" s="37" t="s">
        <v>22</v>
      </c>
      <c r="B3" s="37" t="s">
        <v>23</v>
      </c>
      <c r="C3" s="32" t="s">
        <v>24</v>
      </c>
      <c r="D3" s="9" t="s">
        <v>25</v>
      </c>
      <c r="E3" s="15">
        <v>6444</v>
      </c>
      <c r="F3" s="15">
        <v>201</v>
      </c>
      <c r="G3" s="18">
        <f>F3/E3</f>
        <v>3.1191806331471134E-2</v>
      </c>
      <c r="H3" s="22" t="s">
        <v>26</v>
      </c>
      <c r="I3" s="22" t="s">
        <v>27</v>
      </c>
      <c r="J3" s="25">
        <v>25</v>
      </c>
      <c r="K3" s="25">
        <v>1</v>
      </c>
      <c r="L3" s="25">
        <v>31</v>
      </c>
      <c r="M3" s="25">
        <v>20</v>
      </c>
      <c r="N3" s="25">
        <v>19</v>
      </c>
      <c r="O3" s="25">
        <v>0</v>
      </c>
      <c r="P3" s="25">
        <v>4</v>
      </c>
      <c r="Q3" s="25">
        <v>7</v>
      </c>
      <c r="R3" s="25">
        <v>0</v>
      </c>
      <c r="S3" s="25">
        <v>13</v>
      </c>
      <c r="T3" s="25">
        <v>77</v>
      </c>
      <c r="U3" s="25">
        <v>0</v>
      </c>
      <c r="V3" s="28">
        <v>197</v>
      </c>
      <c r="W3" s="3">
        <v>0.12690355329949238</v>
      </c>
      <c r="X3" s="3">
        <v>5.076142131979695E-3</v>
      </c>
      <c r="Y3" s="3">
        <v>0.15736040609137056</v>
      </c>
      <c r="Z3" s="3">
        <v>0.10152284263959391</v>
      </c>
      <c r="AA3" s="3">
        <v>9.6446700507614211E-2</v>
      </c>
      <c r="AB3" s="3">
        <v>0</v>
      </c>
      <c r="AC3" s="3">
        <v>2.030456852791878E-2</v>
      </c>
      <c r="AD3" s="3">
        <v>3.553299492385787E-2</v>
      </c>
      <c r="AE3" s="3">
        <v>0</v>
      </c>
      <c r="AF3" s="3">
        <v>6.5989847715736044E-2</v>
      </c>
      <c r="AG3" s="3">
        <v>0.39086294416243655</v>
      </c>
      <c r="AH3" s="3">
        <v>0</v>
      </c>
      <c r="AI3" s="4">
        <v>8.3333333333333329E-2</v>
      </c>
    </row>
    <row r="4" spans="1:35" ht="15" customHeight="1" x14ac:dyDescent="0.2">
      <c r="A4" s="33"/>
      <c r="B4" s="33"/>
      <c r="C4" s="33"/>
      <c r="D4" s="10" t="s">
        <v>28</v>
      </c>
      <c r="E4" s="16">
        <v>0</v>
      </c>
      <c r="F4" s="16">
        <v>0</v>
      </c>
      <c r="G4" s="19"/>
      <c r="H4" s="23" t="s">
        <v>27</v>
      </c>
      <c r="I4" s="23" t="s">
        <v>27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8">
        <v>0</v>
      </c>
      <c r="W4" s="5" t="e">
        <v>#NUM!</v>
      </c>
      <c r="X4" s="5" t="e">
        <v>#NUM!</v>
      </c>
      <c r="Y4" s="5" t="e">
        <v>#NUM!</v>
      </c>
      <c r="Z4" s="5" t="e">
        <v>#NUM!</v>
      </c>
      <c r="AA4" s="5" t="e">
        <v>#NUM!</v>
      </c>
      <c r="AB4" s="5" t="e">
        <v>#NUM!</v>
      </c>
      <c r="AC4" s="5" t="e">
        <v>#NUM!</v>
      </c>
      <c r="AD4" s="5" t="e">
        <v>#NUM!</v>
      </c>
      <c r="AE4" s="5" t="e">
        <v>#NUM!</v>
      </c>
      <c r="AF4" s="5" t="e">
        <v>#NUM!</v>
      </c>
      <c r="AG4" s="5" t="e">
        <v>#NUM!</v>
      </c>
      <c r="AH4" s="5" t="e">
        <v>#NUM!</v>
      </c>
      <c r="AI4" s="4" t="e">
        <v>#NUM!</v>
      </c>
    </row>
    <row r="5" spans="1:35" ht="15" customHeight="1" x14ac:dyDescent="0.2">
      <c r="A5" s="33"/>
      <c r="B5" s="33"/>
      <c r="C5" s="33"/>
      <c r="D5" s="9" t="s">
        <v>29</v>
      </c>
      <c r="E5" s="15">
        <v>5389</v>
      </c>
      <c r="F5" s="15">
        <v>899</v>
      </c>
      <c r="G5" s="18">
        <f>F5/E5</f>
        <v>0.16682130265355352</v>
      </c>
      <c r="H5" s="22" t="s">
        <v>30</v>
      </c>
      <c r="I5" s="22" t="s">
        <v>27</v>
      </c>
      <c r="J5" s="25">
        <v>60</v>
      </c>
      <c r="K5" s="25">
        <v>6</v>
      </c>
      <c r="L5" s="25">
        <v>146</v>
      </c>
      <c r="M5" s="25">
        <v>73</v>
      </c>
      <c r="N5" s="25">
        <v>75</v>
      </c>
      <c r="O5" s="25">
        <v>16</v>
      </c>
      <c r="P5" s="25">
        <v>8</v>
      </c>
      <c r="Q5" s="25">
        <v>9</v>
      </c>
      <c r="R5" s="25">
        <v>0</v>
      </c>
      <c r="S5" s="25">
        <v>61</v>
      </c>
      <c r="T5" s="25">
        <v>432</v>
      </c>
      <c r="U5" s="25">
        <v>3</v>
      </c>
      <c r="V5" s="28">
        <v>889</v>
      </c>
      <c r="W5" s="3">
        <v>6.7491563554555684E-2</v>
      </c>
      <c r="X5" s="3">
        <v>6.7491563554555678E-3</v>
      </c>
      <c r="Y5" s="3">
        <v>0.16422947131608548</v>
      </c>
      <c r="Z5" s="3">
        <v>8.211473565804274E-2</v>
      </c>
      <c r="AA5" s="3">
        <v>8.4364454443194598E-2</v>
      </c>
      <c r="AB5" s="3">
        <v>1.799775028121485E-2</v>
      </c>
      <c r="AC5" s="3">
        <v>8.9988751406074249E-3</v>
      </c>
      <c r="AD5" s="3">
        <v>1.0123734533183352E-2</v>
      </c>
      <c r="AE5" s="3">
        <v>0</v>
      </c>
      <c r="AF5" s="3">
        <v>6.8616422947131606E-2</v>
      </c>
      <c r="AG5" s="3">
        <v>0.48593925759280088</v>
      </c>
      <c r="AH5" s="3">
        <v>3.3745781777277839E-3</v>
      </c>
      <c r="AI5" s="4">
        <v>8.3333333333333329E-2</v>
      </c>
    </row>
    <row r="6" spans="1:35" ht="15" customHeight="1" x14ac:dyDescent="0.2">
      <c r="A6" s="33"/>
      <c r="B6" s="33"/>
      <c r="C6" s="33"/>
      <c r="D6" s="11" t="s">
        <v>19</v>
      </c>
      <c r="E6" s="17"/>
      <c r="F6" s="17"/>
      <c r="G6" s="20"/>
      <c r="H6" s="24"/>
      <c r="I6" s="24"/>
      <c r="J6" s="27">
        <v>85</v>
      </c>
      <c r="K6" s="27">
        <v>7</v>
      </c>
      <c r="L6" s="27">
        <v>177</v>
      </c>
      <c r="M6" s="27">
        <v>93</v>
      </c>
      <c r="N6" s="27">
        <v>94</v>
      </c>
      <c r="O6" s="27">
        <v>16</v>
      </c>
      <c r="P6" s="27">
        <v>12</v>
      </c>
      <c r="Q6" s="27">
        <v>16</v>
      </c>
      <c r="R6" s="27">
        <v>0</v>
      </c>
      <c r="S6" s="27">
        <v>74</v>
      </c>
      <c r="T6" s="27">
        <v>509</v>
      </c>
      <c r="U6" s="27">
        <v>3</v>
      </c>
      <c r="V6" s="28">
        <v>1086</v>
      </c>
      <c r="W6" s="4">
        <v>7.8268876611418042E-2</v>
      </c>
      <c r="X6" s="4">
        <v>6.4456721915285451E-3</v>
      </c>
      <c r="Y6" s="4">
        <v>0.16298342541436464</v>
      </c>
      <c r="Z6" s="4">
        <v>8.5635359116022103E-2</v>
      </c>
      <c r="AA6" s="4">
        <v>8.6556169429097607E-2</v>
      </c>
      <c r="AB6" s="4">
        <v>1.4732965009208104E-2</v>
      </c>
      <c r="AC6" s="4">
        <v>1.1049723756906077E-2</v>
      </c>
      <c r="AD6" s="4">
        <v>1.4732965009208104E-2</v>
      </c>
      <c r="AE6" s="4">
        <v>0</v>
      </c>
      <c r="AF6" s="4">
        <v>6.8139963167587483E-2</v>
      </c>
      <c r="AG6" s="4">
        <v>0.46869244935543281</v>
      </c>
      <c r="AH6" s="4">
        <v>2.7624309392265192E-3</v>
      </c>
      <c r="AI6" s="4">
        <v>8.3333333333333329E-2</v>
      </c>
    </row>
    <row r="7" spans="1:35" ht="15" customHeight="1" x14ac:dyDescent="0.2">
      <c r="A7" s="33"/>
      <c r="B7" s="33"/>
      <c r="C7" s="32" t="s">
        <v>31</v>
      </c>
      <c r="D7" s="9" t="s">
        <v>25</v>
      </c>
      <c r="E7" s="15">
        <v>8008</v>
      </c>
      <c r="F7" s="15">
        <v>363</v>
      </c>
      <c r="G7" s="18">
        <f t="shared" ref="G7" si="0">F7/E7</f>
        <v>4.5329670329670328E-2</v>
      </c>
      <c r="H7" s="22" t="s">
        <v>32</v>
      </c>
      <c r="I7" s="22" t="s">
        <v>27</v>
      </c>
      <c r="J7" s="25">
        <v>9</v>
      </c>
      <c r="K7" s="25">
        <v>3</v>
      </c>
      <c r="L7" s="25">
        <v>109</v>
      </c>
      <c r="M7" s="25">
        <v>13</v>
      </c>
      <c r="N7" s="25">
        <v>35</v>
      </c>
      <c r="O7" s="25">
        <v>0</v>
      </c>
      <c r="P7" s="25">
        <v>3</v>
      </c>
      <c r="Q7" s="25">
        <v>2</v>
      </c>
      <c r="R7" s="25">
        <v>0</v>
      </c>
      <c r="S7" s="25">
        <v>18</v>
      </c>
      <c r="T7" s="25">
        <v>167</v>
      </c>
      <c r="U7" s="25">
        <v>2</v>
      </c>
      <c r="V7" s="28">
        <v>361</v>
      </c>
      <c r="W7" s="3">
        <v>2.4930747922437674E-2</v>
      </c>
      <c r="X7" s="3">
        <v>8.3102493074792248E-3</v>
      </c>
      <c r="Y7" s="3">
        <v>0.30193905817174516</v>
      </c>
      <c r="Z7" s="3">
        <v>3.6011080332409975E-2</v>
      </c>
      <c r="AA7" s="3">
        <v>9.6952908587257622E-2</v>
      </c>
      <c r="AB7" s="3">
        <v>0</v>
      </c>
      <c r="AC7" s="3">
        <v>8.3102493074792248E-3</v>
      </c>
      <c r="AD7" s="3">
        <v>5.5401662049861496E-3</v>
      </c>
      <c r="AE7" s="3">
        <v>0</v>
      </c>
      <c r="AF7" s="3">
        <v>4.9861495844875349E-2</v>
      </c>
      <c r="AG7" s="3">
        <v>0.46260387811634351</v>
      </c>
      <c r="AH7" s="3">
        <v>5.5401662049861496E-3</v>
      </c>
      <c r="AI7" s="4">
        <v>8.3333333333333329E-2</v>
      </c>
    </row>
    <row r="8" spans="1:35" ht="15" customHeight="1" x14ac:dyDescent="0.2">
      <c r="A8" s="33"/>
      <c r="B8" s="33"/>
      <c r="C8" s="33"/>
      <c r="D8" s="10" t="s">
        <v>28</v>
      </c>
      <c r="E8" s="16">
        <v>0</v>
      </c>
      <c r="F8" s="16">
        <v>2</v>
      </c>
      <c r="G8" s="19"/>
      <c r="H8" s="23" t="s">
        <v>27</v>
      </c>
      <c r="I8" s="23" t="s">
        <v>27</v>
      </c>
      <c r="J8" s="26">
        <v>0</v>
      </c>
      <c r="K8" s="26">
        <v>0</v>
      </c>
      <c r="L8" s="26">
        <v>0</v>
      </c>
      <c r="M8" s="26">
        <v>0</v>
      </c>
      <c r="N8" s="26">
        <v>1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1</v>
      </c>
      <c r="U8" s="26">
        <v>0</v>
      </c>
      <c r="V8" s="28">
        <v>2</v>
      </c>
      <c r="W8" s="5">
        <v>0</v>
      </c>
      <c r="X8" s="5">
        <v>0</v>
      </c>
      <c r="Y8" s="5">
        <v>0</v>
      </c>
      <c r="Z8" s="5">
        <v>0</v>
      </c>
      <c r="AA8" s="5">
        <v>0.5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0.5</v>
      </c>
      <c r="AH8" s="5">
        <v>0</v>
      </c>
      <c r="AI8" s="4">
        <v>8.3333333333333329E-2</v>
      </c>
    </row>
    <row r="9" spans="1:35" ht="15" customHeight="1" x14ac:dyDescent="0.2">
      <c r="A9" s="33"/>
      <c r="B9" s="33"/>
      <c r="C9" s="33"/>
      <c r="D9" s="9" t="s">
        <v>29</v>
      </c>
      <c r="E9" s="15">
        <v>6600</v>
      </c>
      <c r="F9" s="15">
        <v>1331</v>
      </c>
      <c r="G9" s="18">
        <f t="shared" ref="G9" si="1">F9/E9</f>
        <v>0.20166666666666666</v>
      </c>
      <c r="H9" s="22" t="s">
        <v>33</v>
      </c>
      <c r="I9" s="22" t="s">
        <v>27</v>
      </c>
      <c r="J9" s="25">
        <v>59</v>
      </c>
      <c r="K9" s="25">
        <v>2</v>
      </c>
      <c r="L9" s="25">
        <v>298</v>
      </c>
      <c r="M9" s="25">
        <v>53</v>
      </c>
      <c r="N9" s="25">
        <v>145</v>
      </c>
      <c r="O9" s="25">
        <v>20</v>
      </c>
      <c r="P9" s="25">
        <v>3</v>
      </c>
      <c r="Q9" s="25">
        <v>3</v>
      </c>
      <c r="R9" s="25">
        <v>6</v>
      </c>
      <c r="S9" s="25">
        <v>61</v>
      </c>
      <c r="T9" s="25">
        <v>670</v>
      </c>
      <c r="U9" s="25">
        <v>0</v>
      </c>
      <c r="V9" s="28">
        <v>1320</v>
      </c>
      <c r="W9" s="3">
        <v>4.46969696969697E-2</v>
      </c>
      <c r="X9" s="3">
        <v>1.5151515151515152E-3</v>
      </c>
      <c r="Y9" s="3">
        <v>0.22575757575757577</v>
      </c>
      <c r="Z9" s="3">
        <v>4.0151515151515153E-2</v>
      </c>
      <c r="AA9" s="3">
        <v>0.10984848484848485</v>
      </c>
      <c r="AB9" s="3">
        <v>1.5151515151515152E-2</v>
      </c>
      <c r="AC9" s="3">
        <v>2.2727272727272726E-3</v>
      </c>
      <c r="AD9" s="3">
        <v>2.2727272727272726E-3</v>
      </c>
      <c r="AE9" s="3">
        <v>4.5454545454545452E-3</v>
      </c>
      <c r="AF9" s="3">
        <v>4.6212121212121211E-2</v>
      </c>
      <c r="AG9" s="3">
        <v>0.50757575757575757</v>
      </c>
      <c r="AH9" s="3">
        <v>0</v>
      </c>
      <c r="AI9" s="4">
        <v>8.3333333333333329E-2</v>
      </c>
    </row>
    <row r="10" spans="1:35" ht="15" customHeight="1" x14ac:dyDescent="0.2">
      <c r="A10" s="33"/>
      <c r="B10" s="33"/>
      <c r="C10" s="33"/>
      <c r="D10" s="11" t="s">
        <v>19</v>
      </c>
      <c r="E10" s="17"/>
      <c r="F10" s="17"/>
      <c r="G10" s="20"/>
      <c r="H10" s="24"/>
      <c r="I10" s="24"/>
      <c r="J10" s="27">
        <v>68</v>
      </c>
      <c r="K10" s="27">
        <v>5</v>
      </c>
      <c r="L10" s="27">
        <v>407</v>
      </c>
      <c r="M10" s="27">
        <v>66</v>
      </c>
      <c r="N10" s="27">
        <v>181</v>
      </c>
      <c r="O10" s="27">
        <v>20</v>
      </c>
      <c r="P10" s="27">
        <v>6</v>
      </c>
      <c r="Q10" s="27">
        <v>5</v>
      </c>
      <c r="R10" s="27">
        <v>6</v>
      </c>
      <c r="S10" s="27">
        <v>79</v>
      </c>
      <c r="T10" s="27">
        <v>838</v>
      </c>
      <c r="U10" s="27">
        <v>2</v>
      </c>
      <c r="V10" s="28">
        <v>1683</v>
      </c>
      <c r="W10" s="4">
        <v>4.0404040404040407E-2</v>
      </c>
      <c r="X10" s="4">
        <v>2.9708853238265003E-3</v>
      </c>
      <c r="Y10" s="4">
        <v>0.24183006535947713</v>
      </c>
      <c r="Z10" s="4">
        <v>3.9215686274509803E-2</v>
      </c>
      <c r="AA10" s="4">
        <v>0.10754604872251931</v>
      </c>
      <c r="AB10" s="4">
        <v>1.1883541295306001E-2</v>
      </c>
      <c r="AC10" s="4">
        <v>3.5650623885918001E-3</v>
      </c>
      <c r="AD10" s="4">
        <v>2.9708853238265003E-3</v>
      </c>
      <c r="AE10" s="4">
        <v>3.5650623885918001E-3</v>
      </c>
      <c r="AF10" s="4">
        <v>4.6939988116458706E-2</v>
      </c>
      <c r="AG10" s="4">
        <v>0.49792038027332147</v>
      </c>
      <c r="AH10" s="4">
        <v>1.1883541295306002E-3</v>
      </c>
      <c r="AI10" s="4">
        <v>8.3333333333333329E-2</v>
      </c>
    </row>
    <row r="11" spans="1:35" ht="15" customHeight="1" x14ac:dyDescent="0.2">
      <c r="A11" s="33"/>
      <c r="B11" s="33"/>
      <c r="C11" s="32" t="s">
        <v>34</v>
      </c>
      <c r="D11" s="9" t="s">
        <v>25</v>
      </c>
      <c r="E11" s="15">
        <v>9331</v>
      </c>
      <c r="F11" s="15">
        <v>409</v>
      </c>
      <c r="G11" s="18">
        <f t="shared" ref="G11" si="2">F11/E11</f>
        <v>4.3832386668095594E-2</v>
      </c>
      <c r="H11" s="22" t="s">
        <v>35</v>
      </c>
      <c r="I11" s="22" t="s">
        <v>35</v>
      </c>
      <c r="J11" s="25">
        <v>25</v>
      </c>
      <c r="K11" s="25">
        <v>2</v>
      </c>
      <c r="L11" s="25">
        <v>103</v>
      </c>
      <c r="M11" s="25">
        <v>12</v>
      </c>
      <c r="N11" s="25">
        <v>37</v>
      </c>
      <c r="O11" s="25">
        <v>0</v>
      </c>
      <c r="P11" s="25">
        <v>5</v>
      </c>
      <c r="Q11" s="25">
        <v>6</v>
      </c>
      <c r="R11" s="25">
        <v>1</v>
      </c>
      <c r="S11" s="25">
        <v>18</v>
      </c>
      <c r="T11" s="25">
        <v>194</v>
      </c>
      <c r="U11" s="25">
        <v>0</v>
      </c>
      <c r="V11" s="28">
        <v>403</v>
      </c>
      <c r="W11" s="3">
        <v>6.2034739454094295E-2</v>
      </c>
      <c r="X11" s="3">
        <v>4.9627791563275434E-3</v>
      </c>
      <c r="Y11" s="3">
        <v>0.25558312655086851</v>
      </c>
      <c r="Z11" s="3">
        <v>2.9776674937965261E-2</v>
      </c>
      <c r="AA11" s="3">
        <v>9.1811414392059559E-2</v>
      </c>
      <c r="AB11" s="3">
        <v>0</v>
      </c>
      <c r="AC11" s="3">
        <v>1.2406947890818859E-2</v>
      </c>
      <c r="AD11" s="3">
        <v>1.488833746898263E-2</v>
      </c>
      <c r="AE11" s="3">
        <v>2.4813895781637717E-3</v>
      </c>
      <c r="AF11" s="3">
        <v>4.4665012406947889E-2</v>
      </c>
      <c r="AG11" s="3">
        <v>0.4813895781637717</v>
      </c>
      <c r="AH11" s="3">
        <v>0</v>
      </c>
      <c r="AI11" s="4">
        <v>8.3333333333333329E-2</v>
      </c>
    </row>
    <row r="12" spans="1:35" ht="15" customHeight="1" x14ac:dyDescent="0.2">
      <c r="A12" s="33"/>
      <c r="B12" s="33"/>
      <c r="C12" s="33"/>
      <c r="D12" s="10" t="s">
        <v>28</v>
      </c>
      <c r="E12" s="16">
        <v>0</v>
      </c>
      <c r="F12" s="16">
        <v>0</v>
      </c>
      <c r="G12" s="19"/>
      <c r="H12" s="23" t="s">
        <v>27</v>
      </c>
      <c r="I12" s="23" t="s">
        <v>27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8">
        <v>0</v>
      </c>
      <c r="W12" s="5" t="e">
        <v>#NUM!</v>
      </c>
      <c r="X12" s="5" t="e">
        <v>#NUM!</v>
      </c>
      <c r="Y12" s="5" t="e">
        <v>#NUM!</v>
      </c>
      <c r="Z12" s="5" t="e">
        <v>#NUM!</v>
      </c>
      <c r="AA12" s="5" t="e">
        <v>#NUM!</v>
      </c>
      <c r="AB12" s="5" t="e">
        <v>#NUM!</v>
      </c>
      <c r="AC12" s="5" t="e">
        <v>#NUM!</v>
      </c>
      <c r="AD12" s="5" t="e">
        <v>#NUM!</v>
      </c>
      <c r="AE12" s="5" t="e">
        <v>#NUM!</v>
      </c>
      <c r="AF12" s="5" t="e">
        <v>#NUM!</v>
      </c>
      <c r="AG12" s="5" t="e">
        <v>#NUM!</v>
      </c>
      <c r="AH12" s="5" t="e">
        <v>#NUM!</v>
      </c>
      <c r="AI12" s="4" t="e">
        <v>#NUM!</v>
      </c>
    </row>
    <row r="13" spans="1:35" ht="15" customHeight="1" x14ac:dyDescent="0.2">
      <c r="A13" s="33"/>
      <c r="B13" s="33"/>
      <c r="C13" s="33"/>
      <c r="D13" s="9" t="s">
        <v>29</v>
      </c>
      <c r="E13" s="15">
        <v>7690</v>
      </c>
      <c r="F13" s="15">
        <v>1681</v>
      </c>
      <c r="G13" s="18">
        <f t="shared" ref="G13" si="3">F13/E13</f>
        <v>0.21859557867360208</v>
      </c>
      <c r="H13" s="22" t="s">
        <v>36</v>
      </c>
      <c r="I13" s="22" t="s">
        <v>27</v>
      </c>
      <c r="J13" s="25">
        <v>100</v>
      </c>
      <c r="K13" s="25">
        <v>6</v>
      </c>
      <c r="L13" s="25">
        <v>361</v>
      </c>
      <c r="M13" s="25">
        <v>90</v>
      </c>
      <c r="N13" s="25">
        <v>178</v>
      </c>
      <c r="O13" s="25">
        <v>20</v>
      </c>
      <c r="P13" s="25">
        <v>11</v>
      </c>
      <c r="Q13" s="25">
        <v>19</v>
      </c>
      <c r="R13" s="25">
        <v>3</v>
      </c>
      <c r="S13" s="25">
        <v>102</v>
      </c>
      <c r="T13" s="25">
        <v>778</v>
      </c>
      <c r="U13" s="25">
        <v>4</v>
      </c>
      <c r="V13" s="28">
        <v>1672</v>
      </c>
      <c r="W13" s="3">
        <v>5.9808612440191387E-2</v>
      </c>
      <c r="X13" s="3">
        <v>3.5885167464114833E-3</v>
      </c>
      <c r="Y13" s="3">
        <v>0.21590909090909091</v>
      </c>
      <c r="Z13" s="3">
        <v>5.3827751196172252E-2</v>
      </c>
      <c r="AA13" s="3">
        <v>0.10645933014354067</v>
      </c>
      <c r="AB13" s="3">
        <v>1.1961722488038277E-2</v>
      </c>
      <c r="AC13" s="3">
        <v>6.5789473684210523E-3</v>
      </c>
      <c r="AD13" s="3">
        <v>1.1363636363636364E-2</v>
      </c>
      <c r="AE13" s="3">
        <v>1.7942583732057417E-3</v>
      </c>
      <c r="AF13" s="3">
        <v>6.1004784688995214E-2</v>
      </c>
      <c r="AG13" s="3">
        <v>0.46531100478468901</v>
      </c>
      <c r="AH13" s="3">
        <v>2.3923444976076554E-3</v>
      </c>
      <c r="AI13" s="4">
        <v>8.3333333333333329E-2</v>
      </c>
    </row>
    <row r="14" spans="1:35" ht="15" customHeight="1" x14ac:dyDescent="0.2">
      <c r="A14" s="33"/>
      <c r="B14" s="33"/>
      <c r="C14" s="33"/>
      <c r="D14" s="11" t="s">
        <v>19</v>
      </c>
      <c r="E14" s="17"/>
      <c r="F14" s="17"/>
      <c r="G14" s="20"/>
      <c r="H14" s="24"/>
      <c r="I14" s="24"/>
      <c r="J14" s="27">
        <v>125</v>
      </c>
      <c r="K14" s="27">
        <v>8</v>
      </c>
      <c r="L14" s="27">
        <v>464</v>
      </c>
      <c r="M14" s="27">
        <v>102</v>
      </c>
      <c r="N14" s="27">
        <v>215</v>
      </c>
      <c r="O14" s="27">
        <v>20</v>
      </c>
      <c r="P14" s="27">
        <v>16</v>
      </c>
      <c r="Q14" s="27">
        <v>25</v>
      </c>
      <c r="R14" s="27">
        <v>4</v>
      </c>
      <c r="S14" s="27">
        <v>120</v>
      </c>
      <c r="T14" s="27">
        <v>972</v>
      </c>
      <c r="U14" s="27">
        <v>4</v>
      </c>
      <c r="V14" s="28">
        <v>2075</v>
      </c>
      <c r="W14" s="4">
        <v>6.0240963855421686E-2</v>
      </c>
      <c r="X14" s="4">
        <v>3.8554216867469878E-3</v>
      </c>
      <c r="Y14" s="4">
        <v>0.2236144578313253</v>
      </c>
      <c r="Z14" s="4">
        <v>4.9156626506024099E-2</v>
      </c>
      <c r="AA14" s="4">
        <v>0.10361445783132531</v>
      </c>
      <c r="AB14" s="4">
        <v>9.6385542168674707E-3</v>
      </c>
      <c r="AC14" s="4">
        <v>7.7108433734939755E-3</v>
      </c>
      <c r="AD14" s="4">
        <v>1.2048192771084338E-2</v>
      </c>
      <c r="AE14" s="4">
        <v>1.9277108433734939E-3</v>
      </c>
      <c r="AF14" s="4">
        <v>5.7831325301204821E-2</v>
      </c>
      <c r="AG14" s="4">
        <v>0.46843373493975904</v>
      </c>
      <c r="AH14" s="4">
        <v>1.9277108433734939E-3</v>
      </c>
      <c r="AI14" s="4">
        <v>8.3333333333333329E-2</v>
      </c>
    </row>
    <row r="15" spans="1:35" ht="15" customHeight="1" x14ac:dyDescent="0.2">
      <c r="A15" s="33"/>
      <c r="B15" s="33"/>
      <c r="C15" s="32" t="s">
        <v>37</v>
      </c>
      <c r="D15" s="9" t="s">
        <v>25</v>
      </c>
      <c r="E15" s="15">
        <v>8332</v>
      </c>
      <c r="F15" s="15">
        <v>325</v>
      </c>
      <c r="G15" s="18">
        <f t="shared" ref="G15" si="4">F15/E15</f>
        <v>3.9006240998559767E-2</v>
      </c>
      <c r="H15" s="22" t="s">
        <v>35</v>
      </c>
      <c r="I15" s="22" t="s">
        <v>32</v>
      </c>
      <c r="J15" s="25">
        <v>42</v>
      </c>
      <c r="K15" s="25">
        <v>4</v>
      </c>
      <c r="L15" s="25">
        <v>62</v>
      </c>
      <c r="M15" s="25">
        <v>14</v>
      </c>
      <c r="N15" s="25">
        <v>27</v>
      </c>
      <c r="O15" s="25">
        <v>0</v>
      </c>
      <c r="P15" s="25">
        <v>6</v>
      </c>
      <c r="Q15" s="25">
        <v>8</v>
      </c>
      <c r="R15" s="25">
        <v>0</v>
      </c>
      <c r="S15" s="25">
        <v>33</v>
      </c>
      <c r="T15" s="25">
        <v>124</v>
      </c>
      <c r="U15" s="25">
        <v>0</v>
      </c>
      <c r="V15" s="28">
        <v>320</v>
      </c>
      <c r="W15" s="3">
        <v>0.13125000000000001</v>
      </c>
      <c r="X15" s="3">
        <v>1.2500000000000001E-2</v>
      </c>
      <c r="Y15" s="3">
        <v>0.19375000000000001</v>
      </c>
      <c r="Z15" s="3">
        <v>4.3749999999999997E-2</v>
      </c>
      <c r="AA15" s="3">
        <v>8.4375000000000006E-2</v>
      </c>
      <c r="AB15" s="3">
        <v>0</v>
      </c>
      <c r="AC15" s="3">
        <v>1.8749999999999999E-2</v>
      </c>
      <c r="AD15" s="3">
        <v>2.5000000000000001E-2</v>
      </c>
      <c r="AE15" s="3">
        <v>0</v>
      </c>
      <c r="AF15" s="3">
        <v>0.10312499999999999</v>
      </c>
      <c r="AG15" s="3">
        <v>0.38750000000000001</v>
      </c>
      <c r="AH15" s="3">
        <v>0</v>
      </c>
      <c r="AI15" s="4">
        <v>8.3333333333333329E-2</v>
      </c>
    </row>
    <row r="16" spans="1:35" ht="15" customHeight="1" x14ac:dyDescent="0.2">
      <c r="A16" s="33"/>
      <c r="B16" s="33"/>
      <c r="C16" s="33"/>
      <c r="D16" s="10" t="s">
        <v>28</v>
      </c>
      <c r="E16" s="16">
        <v>0</v>
      </c>
      <c r="F16" s="16">
        <v>1</v>
      </c>
      <c r="G16" s="19"/>
      <c r="H16" s="23" t="s">
        <v>27</v>
      </c>
      <c r="I16" s="23" t="s">
        <v>27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1</v>
      </c>
      <c r="T16" s="26">
        <v>0</v>
      </c>
      <c r="U16" s="26">
        <v>0</v>
      </c>
      <c r="V16" s="28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5">
        <v>0</v>
      </c>
      <c r="AI16" s="4">
        <v>8.3333333333333329E-2</v>
      </c>
    </row>
    <row r="17" spans="1:35" ht="15" customHeight="1" x14ac:dyDescent="0.2">
      <c r="A17" s="33"/>
      <c r="B17" s="33"/>
      <c r="C17" s="33"/>
      <c r="D17" s="9" t="s">
        <v>29</v>
      </c>
      <c r="E17" s="15">
        <v>6901</v>
      </c>
      <c r="F17" s="15">
        <v>1297</v>
      </c>
      <c r="G17" s="18">
        <f t="shared" ref="G17" si="5">F17/E17</f>
        <v>0.18794377626430953</v>
      </c>
      <c r="H17" s="22" t="s">
        <v>38</v>
      </c>
      <c r="I17" s="22" t="s">
        <v>27</v>
      </c>
      <c r="J17" s="25">
        <v>95</v>
      </c>
      <c r="K17" s="25">
        <v>3</v>
      </c>
      <c r="L17" s="25">
        <v>175</v>
      </c>
      <c r="M17" s="25">
        <v>96</v>
      </c>
      <c r="N17" s="25">
        <v>135</v>
      </c>
      <c r="O17" s="25">
        <v>10</v>
      </c>
      <c r="P17" s="25">
        <v>12</v>
      </c>
      <c r="Q17" s="25">
        <v>33</v>
      </c>
      <c r="R17" s="25">
        <v>2</v>
      </c>
      <c r="S17" s="25">
        <v>117</v>
      </c>
      <c r="T17" s="25">
        <v>609</v>
      </c>
      <c r="U17" s="25">
        <v>5</v>
      </c>
      <c r="V17" s="28">
        <v>1292</v>
      </c>
      <c r="W17" s="3">
        <v>7.3529411764705885E-2</v>
      </c>
      <c r="X17" s="3">
        <v>2.3219814241486067E-3</v>
      </c>
      <c r="Y17" s="3">
        <v>0.13544891640866874</v>
      </c>
      <c r="Z17" s="3">
        <v>7.4303405572755415E-2</v>
      </c>
      <c r="AA17" s="3">
        <v>0.10448916408668731</v>
      </c>
      <c r="AB17" s="3">
        <v>7.7399380804953561E-3</v>
      </c>
      <c r="AC17" s="3">
        <v>9.2879256965944269E-3</v>
      </c>
      <c r="AD17" s="3">
        <v>2.5541795665634675E-2</v>
      </c>
      <c r="AE17" s="3">
        <v>1.5479876160990713E-3</v>
      </c>
      <c r="AF17" s="3">
        <v>9.055727554179567E-2</v>
      </c>
      <c r="AG17" s="3">
        <v>0.47136222910216719</v>
      </c>
      <c r="AH17" s="3">
        <v>3.869969040247678E-3</v>
      </c>
      <c r="AI17" s="4">
        <v>8.3333333333333329E-2</v>
      </c>
    </row>
    <row r="18" spans="1:35" ht="15" customHeight="1" x14ac:dyDescent="0.2">
      <c r="A18" s="33"/>
      <c r="B18" s="33"/>
      <c r="C18" s="33"/>
      <c r="D18" s="11" t="s">
        <v>19</v>
      </c>
      <c r="E18" s="17"/>
      <c r="F18" s="17"/>
      <c r="G18" s="20"/>
      <c r="H18" s="24"/>
      <c r="I18" s="24"/>
      <c r="J18" s="27">
        <v>137</v>
      </c>
      <c r="K18" s="27">
        <v>7</v>
      </c>
      <c r="L18" s="27">
        <v>237</v>
      </c>
      <c r="M18" s="27">
        <v>110</v>
      </c>
      <c r="N18" s="27">
        <v>162</v>
      </c>
      <c r="O18" s="27">
        <v>10</v>
      </c>
      <c r="P18" s="27">
        <v>18</v>
      </c>
      <c r="Q18" s="27">
        <v>41</v>
      </c>
      <c r="R18" s="27">
        <v>2</v>
      </c>
      <c r="S18" s="27">
        <v>151</v>
      </c>
      <c r="T18" s="27">
        <v>733</v>
      </c>
      <c r="U18" s="27">
        <v>5</v>
      </c>
      <c r="V18" s="28">
        <v>1613</v>
      </c>
      <c r="W18" s="4">
        <v>8.4934903905765649E-2</v>
      </c>
      <c r="X18" s="4">
        <v>4.3397396156230625E-3</v>
      </c>
      <c r="Y18" s="4">
        <v>0.14693118412895226</v>
      </c>
      <c r="Z18" s="4">
        <v>6.8195908245505268E-2</v>
      </c>
      <c r="AA18" s="4">
        <v>0.10043397396156231</v>
      </c>
      <c r="AB18" s="4">
        <v>6.1996280223186612E-3</v>
      </c>
      <c r="AC18" s="4">
        <v>1.1159330440173589E-2</v>
      </c>
      <c r="AD18" s="4">
        <v>2.5418474891506511E-2</v>
      </c>
      <c r="AE18" s="4">
        <v>1.2399256044637321E-3</v>
      </c>
      <c r="AF18" s="4">
        <v>9.3614383137011772E-2</v>
      </c>
      <c r="AG18" s="4">
        <v>0.45443273403595785</v>
      </c>
      <c r="AH18" s="4">
        <v>3.0998140111593306E-3</v>
      </c>
      <c r="AI18" s="4">
        <v>8.3333333333333329E-2</v>
      </c>
    </row>
    <row r="19" spans="1:35" ht="15" customHeight="1" x14ac:dyDescent="0.2">
      <c r="A19" s="33"/>
      <c r="B19" s="33"/>
      <c r="C19" s="32" t="s">
        <v>39</v>
      </c>
      <c r="D19" s="9" t="s">
        <v>25</v>
      </c>
      <c r="E19" s="15">
        <v>26141</v>
      </c>
      <c r="F19" s="15">
        <v>620</v>
      </c>
      <c r="G19" s="18">
        <f t="shared" ref="G19" si="6">F19/E19</f>
        <v>2.3717531846524618E-2</v>
      </c>
      <c r="H19" s="22" t="s">
        <v>23</v>
      </c>
      <c r="I19" s="22" t="s">
        <v>38</v>
      </c>
      <c r="J19" s="25">
        <v>50</v>
      </c>
      <c r="K19" s="25">
        <v>8</v>
      </c>
      <c r="L19" s="25">
        <v>141</v>
      </c>
      <c r="M19" s="25">
        <v>15</v>
      </c>
      <c r="N19" s="25">
        <v>69</v>
      </c>
      <c r="O19" s="25">
        <v>0</v>
      </c>
      <c r="P19" s="25">
        <v>10</v>
      </c>
      <c r="Q19" s="25">
        <v>20</v>
      </c>
      <c r="R19" s="25">
        <v>0</v>
      </c>
      <c r="S19" s="25">
        <v>74</v>
      </c>
      <c r="T19" s="25">
        <v>227</v>
      </c>
      <c r="U19" s="25">
        <v>0</v>
      </c>
      <c r="V19" s="28">
        <v>614</v>
      </c>
      <c r="W19" s="3">
        <v>8.143322475570032E-2</v>
      </c>
      <c r="X19" s="3">
        <v>1.3029315960912053E-2</v>
      </c>
      <c r="Y19" s="3">
        <v>0.22964169381107491</v>
      </c>
      <c r="Z19" s="3">
        <v>2.4429967426710098E-2</v>
      </c>
      <c r="AA19" s="3">
        <v>0.11237785016286644</v>
      </c>
      <c r="AB19" s="3">
        <v>0</v>
      </c>
      <c r="AC19" s="3">
        <v>1.6286644951140065E-2</v>
      </c>
      <c r="AD19" s="3">
        <v>3.2573289902280131E-2</v>
      </c>
      <c r="AE19" s="3">
        <v>0</v>
      </c>
      <c r="AF19" s="3">
        <v>0.12052117263843648</v>
      </c>
      <c r="AG19" s="3">
        <v>0.36970684039087948</v>
      </c>
      <c r="AH19" s="3">
        <v>0</v>
      </c>
      <c r="AI19" s="4">
        <v>8.3333333333333329E-2</v>
      </c>
    </row>
    <row r="20" spans="1:35" ht="15" customHeight="1" x14ac:dyDescent="0.2">
      <c r="A20" s="33"/>
      <c r="B20" s="33"/>
      <c r="C20" s="33"/>
      <c r="D20" s="10" t="s">
        <v>28</v>
      </c>
      <c r="E20" s="16">
        <v>0</v>
      </c>
      <c r="F20" s="16">
        <v>1</v>
      </c>
      <c r="G20" s="19"/>
      <c r="H20" s="23" t="s">
        <v>27</v>
      </c>
      <c r="I20" s="23" t="s">
        <v>27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1</v>
      </c>
      <c r="U20" s="26">
        <v>0</v>
      </c>
      <c r="V20" s="28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1</v>
      </c>
      <c r="AH20" s="5">
        <v>0</v>
      </c>
      <c r="AI20" s="4">
        <v>8.3333333333333329E-2</v>
      </c>
    </row>
    <row r="21" spans="1:35" ht="15" customHeight="1" x14ac:dyDescent="0.2">
      <c r="A21" s="33"/>
      <c r="B21" s="33"/>
      <c r="C21" s="33"/>
      <c r="D21" s="9" t="s">
        <v>29</v>
      </c>
      <c r="E21" s="15">
        <v>20299</v>
      </c>
      <c r="F21" s="15">
        <v>2623</v>
      </c>
      <c r="G21" s="18">
        <f t="shared" ref="G21" si="7">F21/E21</f>
        <v>0.12921818808808316</v>
      </c>
      <c r="H21" s="22" t="s">
        <v>40</v>
      </c>
      <c r="I21" s="22" t="s">
        <v>27</v>
      </c>
      <c r="J21" s="25">
        <v>170</v>
      </c>
      <c r="K21" s="25">
        <v>24</v>
      </c>
      <c r="L21" s="25">
        <v>495</v>
      </c>
      <c r="M21" s="25">
        <v>116</v>
      </c>
      <c r="N21" s="25">
        <v>313</v>
      </c>
      <c r="O21" s="25">
        <v>44</v>
      </c>
      <c r="P21" s="25">
        <v>24</v>
      </c>
      <c r="Q21" s="25">
        <v>48</v>
      </c>
      <c r="R21" s="25">
        <v>2</v>
      </c>
      <c r="S21" s="25">
        <v>332</v>
      </c>
      <c r="T21" s="25">
        <v>1019</v>
      </c>
      <c r="U21" s="25">
        <v>12</v>
      </c>
      <c r="V21" s="28">
        <v>2599</v>
      </c>
      <c r="W21" s="3">
        <v>6.5409772989611384E-2</v>
      </c>
      <c r="X21" s="3">
        <v>9.2343208926510198E-3</v>
      </c>
      <c r="Y21" s="3">
        <v>0.19045786841092727</v>
      </c>
      <c r="Z21" s="3">
        <v>4.4632550981146595E-2</v>
      </c>
      <c r="AA21" s="3">
        <v>0.12043093497499038</v>
      </c>
      <c r="AB21" s="3">
        <v>1.6929588303193535E-2</v>
      </c>
      <c r="AC21" s="3">
        <v>9.2343208926510198E-3</v>
      </c>
      <c r="AD21" s="3">
        <v>1.846864178530204E-2</v>
      </c>
      <c r="AE21" s="3">
        <v>7.6952674105425169E-4</v>
      </c>
      <c r="AF21" s="3">
        <v>0.12774143901500576</v>
      </c>
      <c r="AG21" s="3">
        <v>0.39207387456714121</v>
      </c>
      <c r="AH21" s="3">
        <v>4.6171604463255099E-3</v>
      </c>
      <c r="AI21" s="4">
        <v>8.3333333333333329E-2</v>
      </c>
    </row>
    <row r="22" spans="1:35" ht="15" customHeight="1" x14ac:dyDescent="0.2">
      <c r="A22" s="33"/>
      <c r="B22" s="33"/>
      <c r="C22" s="33"/>
      <c r="D22" s="11" t="s">
        <v>19</v>
      </c>
      <c r="E22" s="17"/>
      <c r="F22" s="17"/>
      <c r="G22" s="20"/>
      <c r="H22" s="24"/>
      <c r="I22" s="24"/>
      <c r="J22" s="27">
        <v>220</v>
      </c>
      <c r="K22" s="27">
        <v>32</v>
      </c>
      <c r="L22" s="27">
        <v>636</v>
      </c>
      <c r="M22" s="27">
        <v>131</v>
      </c>
      <c r="N22" s="27">
        <v>382</v>
      </c>
      <c r="O22" s="27">
        <v>44</v>
      </c>
      <c r="P22" s="27">
        <v>34</v>
      </c>
      <c r="Q22" s="27">
        <v>68</v>
      </c>
      <c r="R22" s="27">
        <v>2</v>
      </c>
      <c r="S22" s="27">
        <v>406</v>
      </c>
      <c r="T22" s="27">
        <v>1247</v>
      </c>
      <c r="U22" s="27">
        <v>12</v>
      </c>
      <c r="V22" s="28">
        <v>3214</v>
      </c>
      <c r="W22" s="4">
        <v>6.8450528935905419E-2</v>
      </c>
      <c r="X22" s="4">
        <v>9.9564405724953328E-3</v>
      </c>
      <c r="Y22" s="4">
        <v>0.19788425637834475</v>
      </c>
      <c r="Z22" s="4">
        <v>4.0759178593652766E-2</v>
      </c>
      <c r="AA22" s="4">
        <v>0.11885500933416304</v>
      </c>
      <c r="AB22" s="4">
        <v>1.3690105787181083E-2</v>
      </c>
      <c r="AC22" s="4">
        <v>1.0578718108276292E-2</v>
      </c>
      <c r="AD22" s="4">
        <v>2.1157436216552583E-2</v>
      </c>
      <c r="AE22" s="4">
        <v>6.222775357809583E-4</v>
      </c>
      <c r="AF22" s="4">
        <v>0.12632233976353455</v>
      </c>
      <c r="AG22" s="4">
        <v>0.38799004355942751</v>
      </c>
      <c r="AH22" s="4">
        <v>3.7336652146857498E-3</v>
      </c>
      <c r="AI22" s="4">
        <v>8.3333333333333329E-2</v>
      </c>
    </row>
    <row r="23" spans="1:35" ht="15" customHeight="1" x14ac:dyDescent="0.2">
      <c r="A23" s="33"/>
      <c r="B23" s="33"/>
      <c r="C23" s="32" t="s">
        <v>41</v>
      </c>
      <c r="D23" s="9" t="s">
        <v>25</v>
      </c>
      <c r="E23" s="15">
        <v>9886</v>
      </c>
      <c r="F23" s="15">
        <v>281</v>
      </c>
      <c r="G23" s="18">
        <f t="shared" ref="G23" si="8">F23/E23</f>
        <v>2.842403398745701E-2</v>
      </c>
      <c r="H23" s="22" t="s">
        <v>27</v>
      </c>
      <c r="I23" s="22" t="s">
        <v>32</v>
      </c>
      <c r="J23" s="25">
        <v>44</v>
      </c>
      <c r="K23" s="25">
        <v>4</v>
      </c>
      <c r="L23" s="25">
        <v>25</v>
      </c>
      <c r="M23" s="25">
        <v>75</v>
      </c>
      <c r="N23" s="25">
        <v>14</v>
      </c>
      <c r="O23" s="25">
        <v>0</v>
      </c>
      <c r="P23" s="25">
        <v>7</v>
      </c>
      <c r="Q23" s="25">
        <v>7</v>
      </c>
      <c r="R23" s="25">
        <v>0</v>
      </c>
      <c r="S23" s="25">
        <v>14</v>
      </c>
      <c r="T23" s="25">
        <v>89</v>
      </c>
      <c r="U23" s="25">
        <v>0</v>
      </c>
      <c r="V23" s="28">
        <v>279</v>
      </c>
      <c r="W23" s="3">
        <v>0.15770609318996415</v>
      </c>
      <c r="X23" s="3">
        <v>1.4336917562724014E-2</v>
      </c>
      <c r="Y23" s="3">
        <v>8.9605734767025089E-2</v>
      </c>
      <c r="Z23" s="3">
        <v>0.26881720430107525</v>
      </c>
      <c r="AA23" s="3">
        <v>5.0179211469534052E-2</v>
      </c>
      <c r="AB23" s="3">
        <v>0</v>
      </c>
      <c r="AC23" s="3">
        <v>2.5089605734767026E-2</v>
      </c>
      <c r="AD23" s="3">
        <v>2.5089605734767026E-2</v>
      </c>
      <c r="AE23" s="3">
        <v>0</v>
      </c>
      <c r="AF23" s="3">
        <v>5.0179211469534052E-2</v>
      </c>
      <c r="AG23" s="3">
        <v>0.31899641577060933</v>
      </c>
      <c r="AH23" s="3">
        <v>0</v>
      </c>
      <c r="AI23" s="4">
        <v>8.3333333333333329E-2</v>
      </c>
    </row>
    <row r="24" spans="1:35" ht="15" customHeight="1" x14ac:dyDescent="0.2">
      <c r="A24" s="33"/>
      <c r="B24" s="33"/>
      <c r="C24" s="33"/>
      <c r="D24" s="10" t="s">
        <v>28</v>
      </c>
      <c r="E24" s="16">
        <v>0</v>
      </c>
      <c r="F24" s="16">
        <v>1</v>
      </c>
      <c r="G24" s="19"/>
      <c r="H24" s="23" t="s">
        <v>27</v>
      </c>
      <c r="I24" s="23" t="s">
        <v>27</v>
      </c>
      <c r="J24" s="26">
        <v>0</v>
      </c>
      <c r="K24" s="26">
        <v>0</v>
      </c>
      <c r="L24" s="26">
        <v>0</v>
      </c>
      <c r="M24" s="26">
        <v>0</v>
      </c>
      <c r="N24" s="26">
        <v>1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8">
        <v>1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4">
        <v>8.3333333333333329E-2</v>
      </c>
    </row>
    <row r="25" spans="1:35" ht="15" customHeight="1" x14ac:dyDescent="0.2">
      <c r="A25" s="33"/>
      <c r="B25" s="33"/>
      <c r="C25" s="33"/>
      <c r="D25" s="9" t="s">
        <v>29</v>
      </c>
      <c r="E25" s="15">
        <v>7431</v>
      </c>
      <c r="F25" s="15">
        <v>1343</v>
      </c>
      <c r="G25" s="18">
        <f t="shared" ref="G25" si="9">F25/E25</f>
        <v>0.18072937693446373</v>
      </c>
      <c r="H25" s="22" t="s">
        <v>42</v>
      </c>
      <c r="I25" s="22" t="s">
        <v>27</v>
      </c>
      <c r="J25" s="25">
        <v>172</v>
      </c>
      <c r="K25" s="25">
        <v>2</v>
      </c>
      <c r="L25" s="25">
        <v>98</v>
      </c>
      <c r="M25" s="25">
        <v>367</v>
      </c>
      <c r="N25" s="25">
        <v>87</v>
      </c>
      <c r="O25" s="25">
        <v>8</v>
      </c>
      <c r="P25" s="25">
        <v>9</v>
      </c>
      <c r="Q25" s="25">
        <v>34</v>
      </c>
      <c r="R25" s="25">
        <v>0</v>
      </c>
      <c r="S25" s="25">
        <v>78</v>
      </c>
      <c r="T25" s="25">
        <v>481</v>
      </c>
      <c r="U25" s="25">
        <v>1</v>
      </c>
      <c r="V25" s="28">
        <v>1337</v>
      </c>
      <c r="W25" s="3">
        <v>0.1286462228870606</v>
      </c>
      <c r="X25" s="3">
        <v>1.4958863126402393E-3</v>
      </c>
      <c r="Y25" s="3">
        <v>7.3298429319371722E-2</v>
      </c>
      <c r="Z25" s="3">
        <v>0.27449513836948392</v>
      </c>
      <c r="AA25" s="3">
        <v>6.5071054599850409E-2</v>
      </c>
      <c r="AB25" s="3">
        <v>5.9835452505609572E-3</v>
      </c>
      <c r="AC25" s="3">
        <v>6.7314884068810773E-3</v>
      </c>
      <c r="AD25" s="3">
        <v>2.5430067314884067E-2</v>
      </c>
      <c r="AE25" s="3">
        <v>0</v>
      </c>
      <c r="AF25" s="3">
        <v>5.8339566192969337E-2</v>
      </c>
      <c r="AG25" s="3">
        <v>0.35976065818997754</v>
      </c>
      <c r="AH25" s="3">
        <v>7.4794315632011965E-4</v>
      </c>
      <c r="AI25" s="4">
        <v>8.3333333333333329E-2</v>
      </c>
    </row>
    <row r="26" spans="1:35" ht="15" customHeight="1" x14ac:dyDescent="0.2">
      <c r="A26" s="33"/>
      <c r="B26" s="33"/>
      <c r="C26" s="33"/>
      <c r="D26" s="11" t="s">
        <v>19</v>
      </c>
      <c r="E26" s="17"/>
      <c r="F26" s="17"/>
      <c r="G26" s="20"/>
      <c r="H26" s="24"/>
      <c r="I26" s="24"/>
      <c r="J26" s="27">
        <v>216</v>
      </c>
      <c r="K26" s="27">
        <v>6</v>
      </c>
      <c r="L26" s="27">
        <v>123</v>
      </c>
      <c r="M26" s="27">
        <v>442</v>
      </c>
      <c r="N26" s="27">
        <v>102</v>
      </c>
      <c r="O26" s="27">
        <v>8</v>
      </c>
      <c r="P26" s="27">
        <v>16</v>
      </c>
      <c r="Q26" s="27">
        <v>41</v>
      </c>
      <c r="R26" s="27">
        <v>0</v>
      </c>
      <c r="S26" s="27">
        <v>92</v>
      </c>
      <c r="T26" s="27">
        <v>570</v>
      </c>
      <c r="U26" s="27">
        <v>1</v>
      </c>
      <c r="V26" s="28">
        <v>1617</v>
      </c>
      <c r="W26" s="4">
        <v>0.13358070500927643</v>
      </c>
      <c r="X26" s="4">
        <v>3.7105751391465678E-3</v>
      </c>
      <c r="Y26" s="4">
        <v>7.6066790352504632E-2</v>
      </c>
      <c r="Z26" s="4">
        <v>0.27334570191713048</v>
      </c>
      <c r="AA26" s="4">
        <v>6.3079777365491654E-2</v>
      </c>
      <c r="AB26" s="4">
        <v>4.9474335188620907E-3</v>
      </c>
      <c r="AC26" s="4">
        <v>9.8948670377241813E-3</v>
      </c>
      <c r="AD26" s="4">
        <v>2.5355596784168214E-2</v>
      </c>
      <c r="AE26" s="4">
        <v>0</v>
      </c>
      <c r="AF26" s="4">
        <v>5.6895485466914038E-2</v>
      </c>
      <c r="AG26" s="4">
        <v>0.35250463821892392</v>
      </c>
      <c r="AH26" s="4">
        <v>6.1842918985776133E-4</v>
      </c>
      <c r="AI26" s="4">
        <v>8.3333333333333329E-2</v>
      </c>
    </row>
    <row r="27" spans="1:35" ht="15" customHeight="1" x14ac:dyDescent="0.2">
      <c r="A27" s="33"/>
      <c r="B27" s="33"/>
      <c r="C27" s="32" t="s">
        <v>43</v>
      </c>
      <c r="D27" s="9" t="s">
        <v>25</v>
      </c>
      <c r="E27" s="15">
        <v>818</v>
      </c>
      <c r="F27" s="15">
        <v>74</v>
      </c>
      <c r="G27" s="18">
        <f t="shared" ref="G27" si="10">F27/E27</f>
        <v>9.0464547677261614E-2</v>
      </c>
      <c r="H27" s="22" t="s">
        <v>27</v>
      </c>
      <c r="I27" s="22" t="s">
        <v>27</v>
      </c>
      <c r="J27" s="25">
        <v>5</v>
      </c>
      <c r="K27" s="25">
        <v>0</v>
      </c>
      <c r="L27" s="25">
        <v>25</v>
      </c>
      <c r="M27" s="25">
        <v>15</v>
      </c>
      <c r="N27" s="25">
        <v>12</v>
      </c>
      <c r="O27" s="25">
        <v>0</v>
      </c>
      <c r="P27" s="25">
        <v>0</v>
      </c>
      <c r="Q27" s="25">
        <v>2</v>
      </c>
      <c r="R27" s="25">
        <v>0</v>
      </c>
      <c r="S27" s="25">
        <v>1</v>
      </c>
      <c r="T27" s="25">
        <v>14</v>
      </c>
      <c r="U27" s="25">
        <v>0</v>
      </c>
      <c r="V27" s="28">
        <v>74</v>
      </c>
      <c r="W27" s="3">
        <v>6.7567567567567571E-2</v>
      </c>
      <c r="X27" s="3">
        <v>0</v>
      </c>
      <c r="Y27" s="3">
        <v>0.33783783783783783</v>
      </c>
      <c r="Z27" s="3">
        <v>0.20270270270270271</v>
      </c>
      <c r="AA27" s="3">
        <v>0.16216216216216217</v>
      </c>
      <c r="AB27" s="3">
        <v>0</v>
      </c>
      <c r="AC27" s="3">
        <v>0</v>
      </c>
      <c r="AD27" s="3">
        <v>2.7027027027027029E-2</v>
      </c>
      <c r="AE27" s="3">
        <v>0</v>
      </c>
      <c r="AF27" s="3">
        <v>1.3513513513513514E-2</v>
      </c>
      <c r="AG27" s="3">
        <v>0.1891891891891892</v>
      </c>
      <c r="AH27" s="3">
        <v>0</v>
      </c>
      <c r="AI27" s="4">
        <v>8.3333333333333329E-2</v>
      </c>
    </row>
    <row r="28" spans="1:35" ht="15" customHeight="1" x14ac:dyDescent="0.2">
      <c r="A28" s="33"/>
      <c r="B28" s="33"/>
      <c r="C28" s="33"/>
      <c r="D28" s="10" t="s">
        <v>28</v>
      </c>
      <c r="E28" s="16">
        <v>0</v>
      </c>
      <c r="F28" s="16">
        <v>0</v>
      </c>
      <c r="G28" s="19"/>
      <c r="H28" s="23" t="s">
        <v>27</v>
      </c>
      <c r="I28" s="23" t="s">
        <v>27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8">
        <v>0</v>
      </c>
      <c r="W28" s="5" t="e">
        <v>#NUM!</v>
      </c>
      <c r="X28" s="5" t="e">
        <v>#NUM!</v>
      </c>
      <c r="Y28" s="5" t="e">
        <v>#NUM!</v>
      </c>
      <c r="Z28" s="5" t="e">
        <v>#NUM!</v>
      </c>
      <c r="AA28" s="5" t="e">
        <v>#NUM!</v>
      </c>
      <c r="AB28" s="5" t="e">
        <v>#NUM!</v>
      </c>
      <c r="AC28" s="5" t="e">
        <v>#NUM!</v>
      </c>
      <c r="AD28" s="5" t="e">
        <v>#NUM!</v>
      </c>
      <c r="AE28" s="5" t="e">
        <v>#NUM!</v>
      </c>
      <c r="AF28" s="5" t="e">
        <v>#NUM!</v>
      </c>
      <c r="AG28" s="5" t="e">
        <v>#NUM!</v>
      </c>
      <c r="AH28" s="5" t="e">
        <v>#NUM!</v>
      </c>
      <c r="AI28" s="4" t="e">
        <v>#NUM!</v>
      </c>
    </row>
    <row r="29" spans="1:35" ht="15" customHeight="1" x14ac:dyDescent="0.2">
      <c r="A29" s="33"/>
      <c r="B29" s="33"/>
      <c r="C29" s="33"/>
      <c r="D29" s="9" t="s">
        <v>29</v>
      </c>
      <c r="E29" s="15">
        <v>653</v>
      </c>
      <c r="F29" s="15">
        <v>97</v>
      </c>
      <c r="G29" s="18">
        <f t="shared" ref="G29" si="11">F29/E29</f>
        <v>0.14854517611026033</v>
      </c>
      <c r="H29" s="22" t="s">
        <v>27</v>
      </c>
      <c r="I29" s="22" t="s">
        <v>27</v>
      </c>
      <c r="J29" s="25">
        <v>4</v>
      </c>
      <c r="K29" s="25">
        <v>2</v>
      </c>
      <c r="L29" s="25">
        <v>35</v>
      </c>
      <c r="M29" s="25">
        <v>8</v>
      </c>
      <c r="N29" s="25">
        <v>10</v>
      </c>
      <c r="O29" s="25">
        <v>0</v>
      </c>
      <c r="P29" s="25">
        <v>1</v>
      </c>
      <c r="Q29" s="25">
        <v>5</v>
      </c>
      <c r="R29" s="25">
        <v>0</v>
      </c>
      <c r="S29" s="25">
        <v>10</v>
      </c>
      <c r="T29" s="25">
        <v>22</v>
      </c>
      <c r="U29" s="25">
        <v>0</v>
      </c>
      <c r="V29" s="28">
        <v>97</v>
      </c>
      <c r="W29" s="3">
        <v>4.1237113402061855E-2</v>
      </c>
      <c r="X29" s="3">
        <v>2.0618556701030927E-2</v>
      </c>
      <c r="Y29" s="3">
        <v>0.36082474226804123</v>
      </c>
      <c r="Z29" s="3">
        <v>8.247422680412371E-2</v>
      </c>
      <c r="AA29" s="3">
        <v>0.10309278350515463</v>
      </c>
      <c r="AB29" s="3">
        <v>0</v>
      </c>
      <c r="AC29" s="3">
        <v>1.0309278350515464E-2</v>
      </c>
      <c r="AD29" s="3">
        <v>5.1546391752577317E-2</v>
      </c>
      <c r="AE29" s="3">
        <v>0</v>
      </c>
      <c r="AF29" s="3">
        <v>0.10309278350515463</v>
      </c>
      <c r="AG29" s="3">
        <v>0.22680412371134021</v>
      </c>
      <c r="AH29" s="3">
        <v>0</v>
      </c>
      <c r="AI29" s="4">
        <v>8.3333333333333329E-2</v>
      </c>
    </row>
    <row r="30" spans="1:35" ht="15" customHeight="1" x14ac:dyDescent="0.2">
      <c r="A30" s="33"/>
      <c r="B30" s="33"/>
      <c r="C30" s="33"/>
      <c r="D30" s="11" t="s">
        <v>19</v>
      </c>
      <c r="E30" s="17"/>
      <c r="F30" s="17"/>
      <c r="G30" s="20"/>
      <c r="H30" s="24"/>
      <c r="I30" s="24"/>
      <c r="J30" s="27">
        <v>9</v>
      </c>
      <c r="K30" s="27">
        <v>2</v>
      </c>
      <c r="L30" s="27">
        <v>60</v>
      </c>
      <c r="M30" s="27">
        <v>23</v>
      </c>
      <c r="N30" s="27">
        <v>22</v>
      </c>
      <c r="O30" s="27">
        <v>0</v>
      </c>
      <c r="P30" s="27">
        <v>1</v>
      </c>
      <c r="Q30" s="27">
        <v>7</v>
      </c>
      <c r="R30" s="27">
        <v>0</v>
      </c>
      <c r="S30" s="27">
        <v>11</v>
      </c>
      <c r="T30" s="27">
        <v>36</v>
      </c>
      <c r="U30" s="27">
        <v>0</v>
      </c>
      <c r="V30" s="28">
        <v>171</v>
      </c>
      <c r="W30" s="4">
        <v>5.2631578947368418E-2</v>
      </c>
      <c r="X30" s="4">
        <v>1.1695906432748537E-2</v>
      </c>
      <c r="Y30" s="4">
        <v>0.35087719298245612</v>
      </c>
      <c r="Z30" s="4">
        <v>0.13450292397660818</v>
      </c>
      <c r="AA30" s="4">
        <v>0.12865497076023391</v>
      </c>
      <c r="AB30" s="4">
        <v>0</v>
      </c>
      <c r="AC30" s="4">
        <v>5.8479532163742687E-3</v>
      </c>
      <c r="AD30" s="4">
        <v>4.0935672514619881E-2</v>
      </c>
      <c r="AE30" s="4">
        <v>0</v>
      </c>
      <c r="AF30" s="4">
        <v>6.4327485380116955E-2</v>
      </c>
      <c r="AG30" s="4">
        <v>0.21052631578947367</v>
      </c>
      <c r="AH30" s="4">
        <v>0</v>
      </c>
      <c r="AI30" s="4">
        <v>8.3333333333333329E-2</v>
      </c>
    </row>
    <row r="31" spans="1:35" ht="15" customHeight="1" x14ac:dyDescent="0.2">
      <c r="A31" s="33"/>
      <c r="B31" s="33"/>
      <c r="C31" s="32" t="s">
        <v>44</v>
      </c>
      <c r="D31" s="9" t="s">
        <v>25</v>
      </c>
      <c r="E31" s="15">
        <v>29978</v>
      </c>
      <c r="F31" s="15">
        <v>1450</v>
      </c>
      <c r="G31" s="18">
        <f t="shared" ref="G31" si="12">F31/E31</f>
        <v>4.8368803789445594E-2</v>
      </c>
      <c r="H31" s="22" t="s">
        <v>45</v>
      </c>
      <c r="I31" s="22" t="s">
        <v>42</v>
      </c>
      <c r="J31" s="25">
        <v>82</v>
      </c>
      <c r="K31" s="25">
        <v>13</v>
      </c>
      <c r="L31" s="25">
        <v>361</v>
      </c>
      <c r="M31" s="25">
        <v>42</v>
      </c>
      <c r="N31" s="25">
        <v>134</v>
      </c>
      <c r="O31" s="25">
        <v>1</v>
      </c>
      <c r="P31" s="25">
        <v>9</v>
      </c>
      <c r="Q31" s="25">
        <v>24</v>
      </c>
      <c r="R31" s="25">
        <v>1</v>
      </c>
      <c r="S31" s="25">
        <v>108</v>
      </c>
      <c r="T31" s="25">
        <v>654</v>
      </c>
      <c r="U31" s="25">
        <v>2</v>
      </c>
      <c r="V31" s="28">
        <v>1431</v>
      </c>
      <c r="W31" s="3">
        <v>5.7302585604472399E-2</v>
      </c>
      <c r="X31" s="3">
        <v>9.0845562543675745E-3</v>
      </c>
      <c r="Y31" s="3">
        <v>0.25227113906359189</v>
      </c>
      <c r="Z31" s="3">
        <v>2.9350104821802937E-2</v>
      </c>
      <c r="AA31" s="3">
        <v>9.3640810621942697E-2</v>
      </c>
      <c r="AB31" s="3">
        <v>6.9881201956673651E-4</v>
      </c>
      <c r="AC31" s="3">
        <v>6.2893081761006293E-3</v>
      </c>
      <c r="AD31" s="3">
        <v>1.6771488469601678E-2</v>
      </c>
      <c r="AE31" s="3">
        <v>6.9881201956673651E-4</v>
      </c>
      <c r="AF31" s="3">
        <v>7.5471698113207544E-2</v>
      </c>
      <c r="AG31" s="3">
        <v>0.45702306079664567</v>
      </c>
      <c r="AH31" s="3">
        <v>1.397624039133473E-3</v>
      </c>
      <c r="AI31" s="4">
        <v>8.3333333333333329E-2</v>
      </c>
    </row>
    <row r="32" spans="1:35" ht="15" customHeight="1" x14ac:dyDescent="0.2">
      <c r="A32" s="33"/>
      <c r="B32" s="33"/>
      <c r="C32" s="33"/>
      <c r="D32" s="10" t="s">
        <v>28</v>
      </c>
      <c r="E32" s="16">
        <v>0</v>
      </c>
      <c r="F32" s="16">
        <v>1</v>
      </c>
      <c r="G32" s="19"/>
      <c r="H32" s="23" t="s">
        <v>27</v>
      </c>
      <c r="I32" s="23" t="s">
        <v>27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</v>
      </c>
      <c r="U32" s="26">
        <v>0</v>
      </c>
      <c r="V32" s="28">
        <v>1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1</v>
      </c>
      <c r="AH32" s="5">
        <v>0</v>
      </c>
      <c r="AI32" s="4">
        <v>8.3333333333333329E-2</v>
      </c>
    </row>
    <row r="33" spans="1:35" ht="15" customHeight="1" x14ac:dyDescent="0.2">
      <c r="A33" s="33"/>
      <c r="B33" s="33"/>
      <c r="C33" s="33"/>
      <c r="D33" s="9" t="s">
        <v>29</v>
      </c>
      <c r="E33" s="15">
        <v>25735</v>
      </c>
      <c r="F33" s="15">
        <v>4729</v>
      </c>
      <c r="G33" s="18">
        <f t="shared" ref="G33" si="13">F33/E33</f>
        <v>0.18375752865747036</v>
      </c>
      <c r="H33" s="22" t="s">
        <v>46</v>
      </c>
      <c r="I33" s="22" t="s">
        <v>27</v>
      </c>
      <c r="J33" s="25">
        <v>192</v>
      </c>
      <c r="K33" s="25">
        <v>14</v>
      </c>
      <c r="L33" s="25">
        <v>970</v>
      </c>
      <c r="M33" s="25">
        <v>181</v>
      </c>
      <c r="N33" s="25">
        <v>563</v>
      </c>
      <c r="O33" s="25">
        <v>51</v>
      </c>
      <c r="P33" s="25">
        <v>23</v>
      </c>
      <c r="Q33" s="25">
        <v>23</v>
      </c>
      <c r="R33" s="25">
        <v>6</v>
      </c>
      <c r="S33" s="25">
        <v>270</v>
      </c>
      <c r="T33" s="25">
        <v>2384</v>
      </c>
      <c r="U33" s="25">
        <v>12</v>
      </c>
      <c r="V33" s="28">
        <v>4689</v>
      </c>
      <c r="W33" s="3">
        <v>4.0946896992962251E-2</v>
      </c>
      <c r="X33" s="3">
        <v>2.9857112390701641E-3</v>
      </c>
      <c r="Y33" s="3">
        <v>0.20686713584986138</v>
      </c>
      <c r="Z33" s="3">
        <v>3.8600981019407121E-2</v>
      </c>
      <c r="AA33" s="3">
        <v>0.12006824482832161</v>
      </c>
      <c r="AB33" s="3">
        <v>1.0876519513755598E-2</v>
      </c>
      <c r="AC33" s="3">
        <v>4.90509703561527E-3</v>
      </c>
      <c r="AD33" s="3">
        <v>4.90509703561527E-3</v>
      </c>
      <c r="AE33" s="3">
        <v>1.2795905310300703E-3</v>
      </c>
      <c r="AF33" s="3">
        <v>5.7581573896353169E-2</v>
      </c>
      <c r="AG33" s="3">
        <v>0.50842397099594794</v>
      </c>
      <c r="AH33" s="3">
        <v>2.5591810620601407E-3</v>
      </c>
      <c r="AI33" s="4">
        <v>8.3333333333333329E-2</v>
      </c>
    </row>
    <row r="34" spans="1:35" ht="15" customHeight="1" x14ac:dyDescent="0.2">
      <c r="A34" s="33"/>
      <c r="B34" s="33"/>
      <c r="C34" s="33"/>
      <c r="D34" s="11" t="s">
        <v>19</v>
      </c>
      <c r="E34" s="17"/>
      <c r="F34" s="17"/>
      <c r="G34" s="20"/>
      <c r="H34" s="24"/>
      <c r="I34" s="24"/>
      <c r="J34" s="27">
        <v>274</v>
      </c>
      <c r="K34" s="27">
        <v>27</v>
      </c>
      <c r="L34" s="27">
        <v>1331</v>
      </c>
      <c r="M34" s="27">
        <v>223</v>
      </c>
      <c r="N34" s="27">
        <v>697</v>
      </c>
      <c r="O34" s="27">
        <v>52</v>
      </c>
      <c r="P34" s="27">
        <v>32</v>
      </c>
      <c r="Q34" s="27">
        <v>47</v>
      </c>
      <c r="R34" s="27">
        <v>7</v>
      </c>
      <c r="S34" s="27">
        <v>378</v>
      </c>
      <c r="T34" s="27">
        <v>3039</v>
      </c>
      <c r="U34" s="27">
        <v>14</v>
      </c>
      <c r="V34" s="28">
        <v>6121</v>
      </c>
      <c r="W34" s="4">
        <v>4.4763927462832871E-2</v>
      </c>
      <c r="X34" s="4">
        <v>4.411043947067473E-3</v>
      </c>
      <c r="Y34" s="4">
        <v>0.21744812939062244</v>
      </c>
      <c r="Z34" s="4">
        <v>3.6431955562816531E-2</v>
      </c>
      <c r="AA34" s="4">
        <v>0.11387028263355661</v>
      </c>
      <c r="AB34" s="4">
        <v>8.4953438980558734E-3</v>
      </c>
      <c r="AC34" s="4">
        <v>5.2279039372651525E-3</v>
      </c>
      <c r="AD34" s="4">
        <v>7.678483907858193E-3</v>
      </c>
      <c r="AE34" s="4">
        <v>1.1436039862767521E-3</v>
      </c>
      <c r="AF34" s="4">
        <v>6.1754615258944615E-2</v>
      </c>
      <c r="AG34" s="4">
        <v>0.49648750204214998</v>
      </c>
      <c r="AH34" s="4">
        <v>2.2872079725535042E-3</v>
      </c>
      <c r="AI34" s="4">
        <v>8.3333333333333329E-2</v>
      </c>
    </row>
    <row r="35" spans="1:35" ht="15" customHeight="1" x14ac:dyDescent="0.2">
      <c r="A35" s="33"/>
      <c r="B35" s="33"/>
      <c r="C35" s="32" t="s">
        <v>47</v>
      </c>
      <c r="D35" s="9" t="s">
        <v>25</v>
      </c>
      <c r="E35" s="15">
        <v>24425</v>
      </c>
      <c r="F35" s="15">
        <v>1240</v>
      </c>
      <c r="G35" s="18">
        <f t="shared" ref="G35" si="14">F35/E35</f>
        <v>5.0767656090071646E-2</v>
      </c>
      <c r="H35" s="22" t="s">
        <v>48</v>
      </c>
      <c r="I35" s="22" t="s">
        <v>38</v>
      </c>
      <c r="J35" s="25">
        <v>63</v>
      </c>
      <c r="K35" s="25">
        <v>9</v>
      </c>
      <c r="L35" s="25">
        <v>348</v>
      </c>
      <c r="M35" s="25">
        <v>40</v>
      </c>
      <c r="N35" s="25">
        <v>177</v>
      </c>
      <c r="O35" s="25">
        <v>1</v>
      </c>
      <c r="P35" s="25">
        <v>10</v>
      </c>
      <c r="Q35" s="25">
        <v>20</v>
      </c>
      <c r="R35" s="25">
        <v>0</v>
      </c>
      <c r="S35" s="25">
        <v>58</v>
      </c>
      <c r="T35" s="25">
        <v>501</v>
      </c>
      <c r="U35" s="25">
        <v>1</v>
      </c>
      <c r="V35" s="28">
        <v>1228</v>
      </c>
      <c r="W35" s="3">
        <v>5.1302931596091207E-2</v>
      </c>
      <c r="X35" s="3">
        <v>7.3289902280130291E-3</v>
      </c>
      <c r="Y35" s="3">
        <v>0.28338762214983715</v>
      </c>
      <c r="Z35" s="3">
        <v>3.2573289902280131E-2</v>
      </c>
      <c r="AA35" s="3">
        <v>0.14413680781758959</v>
      </c>
      <c r="AB35" s="3">
        <v>8.1433224755700329E-4</v>
      </c>
      <c r="AC35" s="3">
        <v>8.1433224755700327E-3</v>
      </c>
      <c r="AD35" s="3">
        <v>1.6286644951140065E-2</v>
      </c>
      <c r="AE35" s="3">
        <v>0</v>
      </c>
      <c r="AF35" s="3">
        <v>4.7231270358306189E-2</v>
      </c>
      <c r="AG35" s="3">
        <v>0.40798045602605865</v>
      </c>
      <c r="AH35" s="3">
        <v>8.1433224755700329E-4</v>
      </c>
      <c r="AI35" s="4">
        <v>8.3333333333333329E-2</v>
      </c>
    </row>
    <row r="36" spans="1:35" ht="15" customHeight="1" x14ac:dyDescent="0.2">
      <c r="A36" s="33"/>
      <c r="B36" s="33"/>
      <c r="C36" s="33"/>
      <c r="D36" s="10" t="s">
        <v>28</v>
      </c>
      <c r="E36" s="16">
        <v>0</v>
      </c>
      <c r="F36" s="16">
        <v>1</v>
      </c>
      <c r="G36" s="19"/>
      <c r="H36" s="23" t="s">
        <v>27</v>
      </c>
      <c r="I36" s="23" t="s">
        <v>27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1</v>
      </c>
      <c r="R36" s="26">
        <v>0</v>
      </c>
      <c r="S36" s="26">
        <v>0</v>
      </c>
      <c r="T36" s="26">
        <v>0</v>
      </c>
      <c r="U36" s="26">
        <v>0</v>
      </c>
      <c r="V36" s="28">
        <v>1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1</v>
      </c>
      <c r="AE36" s="5">
        <v>0</v>
      </c>
      <c r="AF36" s="5">
        <v>0</v>
      </c>
      <c r="AG36" s="5">
        <v>0</v>
      </c>
      <c r="AH36" s="5">
        <v>0</v>
      </c>
      <c r="AI36" s="4">
        <v>8.3333333333333329E-2</v>
      </c>
    </row>
    <row r="37" spans="1:35" ht="15" customHeight="1" x14ac:dyDescent="0.2">
      <c r="A37" s="33"/>
      <c r="B37" s="33"/>
      <c r="C37" s="33"/>
      <c r="D37" s="9" t="s">
        <v>29</v>
      </c>
      <c r="E37" s="15">
        <v>19113</v>
      </c>
      <c r="F37" s="15">
        <v>3997</v>
      </c>
      <c r="G37" s="18">
        <f t="shared" ref="G37" si="15">F37/E37</f>
        <v>0.20912467953748756</v>
      </c>
      <c r="H37" s="22" t="s">
        <v>49</v>
      </c>
      <c r="I37" s="22" t="s">
        <v>27</v>
      </c>
      <c r="J37" s="25">
        <v>169</v>
      </c>
      <c r="K37" s="25">
        <v>18</v>
      </c>
      <c r="L37" s="25">
        <v>825</v>
      </c>
      <c r="M37" s="25">
        <v>192</v>
      </c>
      <c r="N37" s="25">
        <v>578</v>
      </c>
      <c r="O37" s="25">
        <v>65</v>
      </c>
      <c r="P37" s="25">
        <v>19</v>
      </c>
      <c r="Q37" s="25">
        <v>34</v>
      </c>
      <c r="R37" s="25">
        <v>2</v>
      </c>
      <c r="S37" s="25">
        <v>192</v>
      </c>
      <c r="T37" s="25">
        <v>1858</v>
      </c>
      <c r="U37" s="25">
        <v>13</v>
      </c>
      <c r="V37" s="28">
        <v>3965</v>
      </c>
      <c r="W37" s="3">
        <v>4.2622950819672129E-2</v>
      </c>
      <c r="X37" s="3">
        <v>4.5397225725094578E-3</v>
      </c>
      <c r="Y37" s="3">
        <v>0.20807061790668349</v>
      </c>
      <c r="Z37" s="3">
        <v>4.8423707440100883E-2</v>
      </c>
      <c r="AA37" s="3">
        <v>0.14577553593947037</v>
      </c>
      <c r="AB37" s="3">
        <v>1.6393442622950821E-2</v>
      </c>
      <c r="AC37" s="3">
        <v>4.7919293820933165E-3</v>
      </c>
      <c r="AD37" s="3">
        <v>8.575031525851198E-3</v>
      </c>
      <c r="AE37" s="3">
        <v>5.0441361916771753E-4</v>
      </c>
      <c r="AF37" s="3">
        <v>4.8423707440100883E-2</v>
      </c>
      <c r="AG37" s="3">
        <v>0.46860025220680956</v>
      </c>
      <c r="AH37" s="3">
        <v>3.2786885245901639E-3</v>
      </c>
      <c r="AI37" s="4">
        <v>8.3333333333333329E-2</v>
      </c>
    </row>
    <row r="38" spans="1:35" ht="15" customHeight="1" x14ac:dyDescent="0.2">
      <c r="A38" s="33"/>
      <c r="B38" s="33"/>
      <c r="C38" s="33"/>
      <c r="D38" s="11" t="s">
        <v>19</v>
      </c>
      <c r="E38" s="17"/>
      <c r="F38" s="17"/>
      <c r="G38" s="20"/>
      <c r="H38" s="24"/>
      <c r="I38" s="24"/>
      <c r="J38" s="27">
        <v>232</v>
      </c>
      <c r="K38" s="27">
        <v>27</v>
      </c>
      <c r="L38" s="27">
        <v>1173</v>
      </c>
      <c r="M38" s="27">
        <v>232</v>
      </c>
      <c r="N38" s="27">
        <v>755</v>
      </c>
      <c r="O38" s="27">
        <v>66</v>
      </c>
      <c r="P38" s="27">
        <v>29</v>
      </c>
      <c r="Q38" s="27">
        <v>55</v>
      </c>
      <c r="R38" s="27">
        <v>2</v>
      </c>
      <c r="S38" s="27">
        <v>250</v>
      </c>
      <c r="T38" s="27">
        <v>2359</v>
      </c>
      <c r="U38" s="27">
        <v>14</v>
      </c>
      <c r="V38" s="28">
        <v>5194</v>
      </c>
      <c r="W38" s="4">
        <v>4.4666923373122835E-2</v>
      </c>
      <c r="X38" s="4">
        <v>5.1983057373892957E-3</v>
      </c>
      <c r="Y38" s="4">
        <v>0.22583750481324605</v>
      </c>
      <c r="Z38" s="4">
        <v>4.4666923373122835E-2</v>
      </c>
      <c r="AA38" s="4">
        <v>0.14536003080477475</v>
      </c>
      <c r="AB38" s="4">
        <v>1.2706969580284944E-2</v>
      </c>
      <c r="AC38" s="4">
        <v>5.5833654216403544E-3</v>
      </c>
      <c r="AD38" s="4">
        <v>1.0589141316904121E-2</v>
      </c>
      <c r="AE38" s="4">
        <v>3.850596842510589E-4</v>
      </c>
      <c r="AF38" s="4">
        <v>4.8132460531382364E-2</v>
      </c>
      <c r="AG38" s="4">
        <v>0.45417789757412397</v>
      </c>
      <c r="AH38" s="4">
        <v>2.6954177897574125E-3</v>
      </c>
      <c r="AI38" s="4">
        <v>8.3333333333333329E-2</v>
      </c>
    </row>
    <row r="39" spans="1:35" ht="15" customHeight="1" x14ac:dyDescent="0.2">
      <c r="A39" s="33"/>
      <c r="B39" s="33"/>
      <c r="C39" s="32" t="s">
        <v>50</v>
      </c>
      <c r="D39" s="9" t="s">
        <v>25</v>
      </c>
      <c r="E39" s="15">
        <v>12857</v>
      </c>
      <c r="F39" s="15">
        <v>607</v>
      </c>
      <c r="G39" s="18">
        <f t="shared" ref="G39" si="16">F39/E39</f>
        <v>4.7211635684840943E-2</v>
      </c>
      <c r="H39" s="22" t="s">
        <v>32</v>
      </c>
      <c r="I39" s="22" t="s">
        <v>35</v>
      </c>
      <c r="J39" s="25">
        <v>48</v>
      </c>
      <c r="K39" s="25">
        <v>8</v>
      </c>
      <c r="L39" s="25">
        <v>174</v>
      </c>
      <c r="M39" s="25">
        <v>19</v>
      </c>
      <c r="N39" s="25">
        <v>49</v>
      </c>
      <c r="O39" s="25">
        <v>0</v>
      </c>
      <c r="P39" s="25">
        <v>7</v>
      </c>
      <c r="Q39" s="25">
        <v>11</v>
      </c>
      <c r="R39" s="25">
        <v>0</v>
      </c>
      <c r="S39" s="25">
        <v>33</v>
      </c>
      <c r="T39" s="25">
        <v>250</v>
      </c>
      <c r="U39" s="25">
        <v>3</v>
      </c>
      <c r="V39" s="28">
        <v>602</v>
      </c>
      <c r="W39" s="3">
        <v>7.9734219269102985E-2</v>
      </c>
      <c r="X39" s="3">
        <v>1.3289036544850499E-2</v>
      </c>
      <c r="Y39" s="3">
        <v>0.28903654485049834</v>
      </c>
      <c r="Z39" s="3">
        <v>3.1561461794019932E-2</v>
      </c>
      <c r="AA39" s="3">
        <v>8.1395348837209308E-2</v>
      </c>
      <c r="AB39" s="3">
        <v>0</v>
      </c>
      <c r="AC39" s="3">
        <v>1.1627906976744186E-2</v>
      </c>
      <c r="AD39" s="3">
        <v>1.8272425249169437E-2</v>
      </c>
      <c r="AE39" s="3">
        <v>0</v>
      </c>
      <c r="AF39" s="3">
        <v>5.4817275747508304E-2</v>
      </c>
      <c r="AG39" s="3">
        <v>0.41528239202657807</v>
      </c>
      <c r="AH39" s="3">
        <v>4.9833887043189366E-3</v>
      </c>
      <c r="AI39" s="4">
        <v>8.3333333333333329E-2</v>
      </c>
    </row>
    <row r="40" spans="1:35" ht="15" customHeight="1" x14ac:dyDescent="0.2">
      <c r="A40" s="33"/>
      <c r="B40" s="33"/>
      <c r="C40" s="33"/>
      <c r="D40" s="10" t="s">
        <v>28</v>
      </c>
      <c r="E40" s="16">
        <v>0</v>
      </c>
      <c r="F40" s="16">
        <v>2</v>
      </c>
      <c r="G40" s="19"/>
      <c r="H40" s="23" t="s">
        <v>27</v>
      </c>
      <c r="I40" s="23" t="s">
        <v>27</v>
      </c>
      <c r="J40" s="26">
        <v>2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8">
        <v>2</v>
      </c>
      <c r="W40" s="5">
        <v>1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4">
        <v>8.3333333333333329E-2</v>
      </c>
    </row>
    <row r="41" spans="1:35" ht="15" customHeight="1" x14ac:dyDescent="0.2">
      <c r="A41" s="33"/>
      <c r="B41" s="33"/>
      <c r="C41" s="33"/>
      <c r="D41" s="9" t="s">
        <v>29</v>
      </c>
      <c r="E41" s="15">
        <v>9175</v>
      </c>
      <c r="F41" s="15">
        <v>2062</v>
      </c>
      <c r="G41" s="18">
        <f t="shared" ref="G41" si="17">F41/E41</f>
        <v>0.22474114441416893</v>
      </c>
      <c r="H41" s="22" t="s">
        <v>51</v>
      </c>
      <c r="I41" s="22" t="s">
        <v>27</v>
      </c>
      <c r="J41" s="25">
        <v>110</v>
      </c>
      <c r="K41" s="25">
        <v>11</v>
      </c>
      <c r="L41" s="25">
        <v>449</v>
      </c>
      <c r="M41" s="25">
        <v>118</v>
      </c>
      <c r="N41" s="25">
        <v>264</v>
      </c>
      <c r="O41" s="25">
        <v>38</v>
      </c>
      <c r="P41" s="25">
        <v>12</v>
      </c>
      <c r="Q41" s="25">
        <v>24</v>
      </c>
      <c r="R41" s="25">
        <v>2</v>
      </c>
      <c r="S41" s="25">
        <v>136</v>
      </c>
      <c r="T41" s="25">
        <v>882</v>
      </c>
      <c r="U41" s="25">
        <v>4</v>
      </c>
      <c r="V41" s="28">
        <v>2050</v>
      </c>
      <c r="W41" s="3">
        <v>5.3658536585365853E-2</v>
      </c>
      <c r="X41" s="3">
        <v>5.3658536585365858E-3</v>
      </c>
      <c r="Y41" s="3">
        <v>0.21902439024390244</v>
      </c>
      <c r="Z41" s="3">
        <v>5.75609756097561E-2</v>
      </c>
      <c r="AA41" s="3">
        <v>0.12878048780487805</v>
      </c>
      <c r="AB41" s="3">
        <v>1.8536585365853658E-2</v>
      </c>
      <c r="AC41" s="3">
        <v>5.8536585365853658E-3</v>
      </c>
      <c r="AD41" s="3">
        <v>1.1707317073170732E-2</v>
      </c>
      <c r="AE41" s="3">
        <v>9.7560975609756097E-4</v>
      </c>
      <c r="AF41" s="3">
        <v>6.634146341463415E-2</v>
      </c>
      <c r="AG41" s="3">
        <v>0.43024390243902438</v>
      </c>
      <c r="AH41" s="3">
        <v>1.9512195121951219E-3</v>
      </c>
      <c r="AI41" s="4">
        <v>8.3333333333333329E-2</v>
      </c>
    </row>
    <row r="42" spans="1:35" ht="15" customHeight="1" x14ac:dyDescent="0.2">
      <c r="A42" s="33"/>
      <c r="B42" s="33"/>
      <c r="C42" s="33"/>
      <c r="D42" s="11" t="s">
        <v>19</v>
      </c>
      <c r="E42" s="17"/>
      <c r="F42" s="17"/>
      <c r="G42" s="20"/>
      <c r="H42" s="24"/>
      <c r="I42" s="24"/>
      <c r="J42" s="27">
        <v>160</v>
      </c>
      <c r="K42" s="27">
        <v>19</v>
      </c>
      <c r="L42" s="27">
        <v>623</v>
      </c>
      <c r="M42" s="27">
        <v>137</v>
      </c>
      <c r="N42" s="27">
        <v>313</v>
      </c>
      <c r="O42" s="27">
        <v>38</v>
      </c>
      <c r="P42" s="27">
        <v>19</v>
      </c>
      <c r="Q42" s="27">
        <v>35</v>
      </c>
      <c r="R42" s="27">
        <v>2</v>
      </c>
      <c r="S42" s="27">
        <v>169</v>
      </c>
      <c r="T42" s="27">
        <v>1132</v>
      </c>
      <c r="U42" s="27">
        <v>7</v>
      </c>
      <c r="V42" s="28">
        <v>2654</v>
      </c>
      <c r="W42" s="4">
        <v>6.0286360211002261E-2</v>
      </c>
      <c r="X42" s="4">
        <v>7.1590052750565188E-3</v>
      </c>
      <c r="Y42" s="4">
        <v>0.23474001507159006</v>
      </c>
      <c r="Z42" s="4">
        <v>5.1620195930670687E-2</v>
      </c>
      <c r="AA42" s="4">
        <v>0.11793519216277318</v>
      </c>
      <c r="AB42" s="4">
        <v>1.4318010550113038E-2</v>
      </c>
      <c r="AC42" s="4">
        <v>7.1590052750565188E-3</v>
      </c>
      <c r="AD42" s="4">
        <v>1.3187641296156745E-2</v>
      </c>
      <c r="AE42" s="4">
        <v>7.5357950263752827E-4</v>
      </c>
      <c r="AF42" s="4">
        <v>6.3677467972871132E-2</v>
      </c>
      <c r="AG42" s="4">
        <v>0.42652599849284101</v>
      </c>
      <c r="AH42" s="4">
        <v>2.6375282592313487E-3</v>
      </c>
      <c r="AI42" s="4">
        <v>8.3333333333333329E-2</v>
      </c>
    </row>
    <row r="43" spans="1:35" ht="15" customHeight="1" x14ac:dyDescent="0.2">
      <c r="A43" s="33"/>
      <c r="B43" s="33"/>
      <c r="C43" s="32" t="s">
        <v>52</v>
      </c>
      <c r="D43" s="9" t="s">
        <v>25</v>
      </c>
      <c r="E43" s="15">
        <v>14131</v>
      </c>
      <c r="F43" s="15">
        <v>922</v>
      </c>
      <c r="G43" s="18">
        <f t="shared" ref="G43" si="18">F43/E43</f>
        <v>6.5246620904394592E-2</v>
      </c>
      <c r="H43" s="22" t="s">
        <v>53</v>
      </c>
      <c r="I43" s="22" t="s">
        <v>23</v>
      </c>
      <c r="J43" s="25">
        <v>70</v>
      </c>
      <c r="K43" s="25">
        <v>7</v>
      </c>
      <c r="L43" s="25">
        <v>409</v>
      </c>
      <c r="M43" s="25">
        <v>34</v>
      </c>
      <c r="N43" s="25">
        <v>59</v>
      </c>
      <c r="O43" s="25">
        <v>0</v>
      </c>
      <c r="P43" s="25">
        <v>30</v>
      </c>
      <c r="Q43" s="25">
        <v>60</v>
      </c>
      <c r="R43" s="25">
        <v>0</v>
      </c>
      <c r="S43" s="25">
        <v>20</v>
      </c>
      <c r="T43" s="25">
        <v>220</v>
      </c>
      <c r="U43" s="25">
        <v>4</v>
      </c>
      <c r="V43" s="28">
        <v>913</v>
      </c>
      <c r="W43" s="3">
        <v>7.6670317634173049E-2</v>
      </c>
      <c r="X43" s="3">
        <v>7.6670317634173054E-3</v>
      </c>
      <c r="Y43" s="3">
        <v>0.447973713033954</v>
      </c>
      <c r="Z43" s="3">
        <v>3.7239868565169768E-2</v>
      </c>
      <c r="AA43" s="3">
        <v>6.4622124863088715E-2</v>
      </c>
      <c r="AB43" s="3">
        <v>0</v>
      </c>
      <c r="AC43" s="3">
        <v>3.2858707557502739E-2</v>
      </c>
      <c r="AD43" s="3">
        <v>6.5717415115005479E-2</v>
      </c>
      <c r="AE43" s="3">
        <v>0</v>
      </c>
      <c r="AF43" s="3">
        <v>2.1905805038335158E-2</v>
      </c>
      <c r="AG43" s="3">
        <v>0.24096385542168675</v>
      </c>
      <c r="AH43" s="3">
        <v>4.3811610076670317E-3</v>
      </c>
      <c r="AI43" s="4">
        <v>8.3333333333333329E-2</v>
      </c>
    </row>
    <row r="44" spans="1:35" ht="15" customHeight="1" x14ac:dyDescent="0.2">
      <c r="A44" s="33"/>
      <c r="B44" s="33"/>
      <c r="C44" s="33"/>
      <c r="D44" s="10" t="s">
        <v>28</v>
      </c>
      <c r="E44" s="16">
        <v>0</v>
      </c>
      <c r="F44" s="16">
        <v>8</v>
      </c>
      <c r="G44" s="19"/>
      <c r="H44" s="23" t="s">
        <v>27</v>
      </c>
      <c r="I44" s="23" t="s">
        <v>23</v>
      </c>
      <c r="J44" s="26">
        <v>1</v>
      </c>
      <c r="K44" s="26">
        <v>0</v>
      </c>
      <c r="L44" s="26">
        <v>5</v>
      </c>
      <c r="M44" s="26">
        <v>0</v>
      </c>
      <c r="N44" s="26">
        <v>0</v>
      </c>
      <c r="O44" s="26">
        <v>0</v>
      </c>
      <c r="P44" s="26">
        <v>1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8">
        <v>7</v>
      </c>
      <c r="W44" s="5">
        <v>0.14285714285714285</v>
      </c>
      <c r="X44" s="5">
        <v>0</v>
      </c>
      <c r="Y44" s="5">
        <v>0.7142857142857143</v>
      </c>
      <c r="Z44" s="5">
        <v>0</v>
      </c>
      <c r="AA44" s="5">
        <v>0</v>
      </c>
      <c r="AB44" s="5">
        <v>0</v>
      </c>
      <c r="AC44" s="5">
        <v>0.14285714285714285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4">
        <v>8.3333333333333329E-2</v>
      </c>
    </row>
    <row r="45" spans="1:35" ht="15" customHeight="1" x14ac:dyDescent="0.2">
      <c r="A45" s="33"/>
      <c r="B45" s="33"/>
      <c r="C45" s="33"/>
      <c r="D45" s="9" t="s">
        <v>29</v>
      </c>
      <c r="E45" s="15">
        <v>9637</v>
      </c>
      <c r="F45" s="15">
        <v>2172</v>
      </c>
      <c r="G45" s="18">
        <f t="shared" ref="G45" si="19">F45/E45</f>
        <v>0.22538134274151708</v>
      </c>
      <c r="H45" s="22" t="s">
        <v>49</v>
      </c>
      <c r="I45" s="22" t="s">
        <v>27</v>
      </c>
      <c r="J45" s="25">
        <v>114</v>
      </c>
      <c r="K45" s="25">
        <v>11</v>
      </c>
      <c r="L45" s="25">
        <v>949</v>
      </c>
      <c r="M45" s="25">
        <v>115</v>
      </c>
      <c r="N45" s="25">
        <v>194</v>
      </c>
      <c r="O45" s="25">
        <v>16</v>
      </c>
      <c r="P45" s="25">
        <v>27</v>
      </c>
      <c r="Q45" s="25">
        <v>114</v>
      </c>
      <c r="R45" s="25">
        <v>0</v>
      </c>
      <c r="S45" s="25">
        <v>56</v>
      </c>
      <c r="T45" s="25">
        <v>528</v>
      </c>
      <c r="U45" s="25">
        <v>16</v>
      </c>
      <c r="V45" s="28">
        <v>2140</v>
      </c>
      <c r="W45" s="3">
        <v>5.3271028037383178E-2</v>
      </c>
      <c r="X45" s="3">
        <v>5.1401869158878505E-3</v>
      </c>
      <c r="Y45" s="3">
        <v>0.44345794392523363</v>
      </c>
      <c r="Z45" s="3">
        <v>5.3738317757009345E-2</v>
      </c>
      <c r="AA45" s="3">
        <v>9.065420560747664E-2</v>
      </c>
      <c r="AB45" s="3">
        <v>7.4766355140186919E-3</v>
      </c>
      <c r="AC45" s="3">
        <v>1.2616822429906542E-2</v>
      </c>
      <c r="AD45" s="3">
        <v>5.3271028037383178E-2</v>
      </c>
      <c r="AE45" s="3">
        <v>0</v>
      </c>
      <c r="AF45" s="3">
        <v>2.6168224299065422E-2</v>
      </c>
      <c r="AG45" s="3">
        <v>0.24672897196261681</v>
      </c>
      <c r="AH45" s="3">
        <v>7.4766355140186919E-3</v>
      </c>
      <c r="AI45" s="4">
        <v>8.3333333333333329E-2</v>
      </c>
    </row>
    <row r="46" spans="1:35" ht="15" customHeight="1" x14ac:dyDescent="0.2">
      <c r="A46" s="33"/>
      <c r="B46" s="33"/>
      <c r="C46" s="33"/>
      <c r="D46" s="11" t="s">
        <v>19</v>
      </c>
      <c r="E46" s="17"/>
      <c r="F46" s="17"/>
      <c r="G46" s="20"/>
      <c r="H46" s="24"/>
      <c r="I46" s="24"/>
      <c r="J46" s="27">
        <v>185</v>
      </c>
      <c r="K46" s="27">
        <v>18</v>
      </c>
      <c r="L46" s="27">
        <v>1363</v>
      </c>
      <c r="M46" s="27">
        <v>149</v>
      </c>
      <c r="N46" s="27">
        <v>253</v>
      </c>
      <c r="O46" s="27">
        <v>16</v>
      </c>
      <c r="P46" s="27">
        <v>58</v>
      </c>
      <c r="Q46" s="27">
        <v>174</v>
      </c>
      <c r="R46" s="27">
        <v>0</v>
      </c>
      <c r="S46" s="27">
        <v>76</v>
      </c>
      <c r="T46" s="27">
        <v>748</v>
      </c>
      <c r="U46" s="27">
        <v>20</v>
      </c>
      <c r="V46" s="28">
        <v>3060</v>
      </c>
      <c r="W46" s="4">
        <v>6.0457516339869281E-2</v>
      </c>
      <c r="X46" s="4">
        <v>5.8823529411764705E-3</v>
      </c>
      <c r="Y46" s="4">
        <v>0.44542483660130722</v>
      </c>
      <c r="Z46" s="4">
        <v>4.869281045751634E-2</v>
      </c>
      <c r="AA46" s="4">
        <v>8.2679738562091501E-2</v>
      </c>
      <c r="AB46" s="4">
        <v>5.2287581699346402E-3</v>
      </c>
      <c r="AC46" s="4">
        <v>1.895424836601307E-2</v>
      </c>
      <c r="AD46" s="4">
        <v>5.6862745098039215E-2</v>
      </c>
      <c r="AE46" s="4">
        <v>0</v>
      </c>
      <c r="AF46" s="4">
        <v>2.4836601307189541E-2</v>
      </c>
      <c r="AG46" s="4">
        <v>0.24444444444444444</v>
      </c>
      <c r="AH46" s="4">
        <v>6.5359477124183009E-3</v>
      </c>
      <c r="AI46" s="4">
        <v>8.3333333333333329E-2</v>
      </c>
    </row>
    <row r="47" spans="1:35" ht="15" customHeight="1" x14ac:dyDescent="0.2">
      <c r="A47" s="33"/>
      <c r="B47" s="33"/>
      <c r="C47" s="32" t="s">
        <v>54</v>
      </c>
      <c r="D47" s="9" t="s">
        <v>25</v>
      </c>
      <c r="E47" s="15">
        <v>1067</v>
      </c>
      <c r="F47" s="15">
        <v>68</v>
      </c>
      <c r="G47" s="18">
        <f t="shared" ref="G47" si="20">F47/E47</f>
        <v>6.3730084348641053E-2</v>
      </c>
      <c r="H47" s="22" t="s">
        <v>27</v>
      </c>
      <c r="I47" s="22" t="s">
        <v>27</v>
      </c>
      <c r="J47" s="25">
        <v>6</v>
      </c>
      <c r="K47" s="25">
        <v>1</v>
      </c>
      <c r="L47" s="25">
        <v>21</v>
      </c>
      <c r="M47" s="25">
        <v>3</v>
      </c>
      <c r="N47" s="25">
        <v>4</v>
      </c>
      <c r="O47" s="25">
        <v>0</v>
      </c>
      <c r="P47" s="25">
        <v>3</v>
      </c>
      <c r="Q47" s="25">
        <v>1</v>
      </c>
      <c r="R47" s="25">
        <v>0</v>
      </c>
      <c r="S47" s="25">
        <v>3</v>
      </c>
      <c r="T47" s="25">
        <v>26</v>
      </c>
      <c r="U47" s="25">
        <v>0</v>
      </c>
      <c r="V47" s="28">
        <v>68</v>
      </c>
      <c r="W47" s="3">
        <v>8.8235294117647065E-2</v>
      </c>
      <c r="X47" s="3">
        <v>1.4705882352941176E-2</v>
      </c>
      <c r="Y47" s="3">
        <v>0.30882352941176472</v>
      </c>
      <c r="Z47" s="3">
        <v>4.4117647058823532E-2</v>
      </c>
      <c r="AA47" s="3">
        <v>5.8823529411764705E-2</v>
      </c>
      <c r="AB47" s="3">
        <v>0</v>
      </c>
      <c r="AC47" s="3">
        <v>4.4117647058823532E-2</v>
      </c>
      <c r="AD47" s="3">
        <v>1.4705882352941176E-2</v>
      </c>
      <c r="AE47" s="3">
        <v>0</v>
      </c>
      <c r="AF47" s="3">
        <v>4.4117647058823532E-2</v>
      </c>
      <c r="AG47" s="3">
        <v>0.38235294117647056</v>
      </c>
      <c r="AH47" s="3">
        <v>0</v>
      </c>
      <c r="AI47" s="4">
        <v>8.3333333333333329E-2</v>
      </c>
    </row>
    <row r="48" spans="1:35" ht="15" customHeight="1" x14ac:dyDescent="0.2">
      <c r="A48" s="33"/>
      <c r="B48" s="33"/>
      <c r="C48" s="33"/>
      <c r="D48" s="10" t="s">
        <v>28</v>
      </c>
      <c r="E48" s="16">
        <v>0</v>
      </c>
      <c r="F48" s="16">
        <v>0</v>
      </c>
      <c r="G48" s="19"/>
      <c r="H48" s="23" t="s">
        <v>27</v>
      </c>
      <c r="I48" s="23" t="s">
        <v>27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8">
        <v>0</v>
      </c>
      <c r="W48" s="5" t="e">
        <v>#NUM!</v>
      </c>
      <c r="X48" s="5" t="e">
        <v>#NUM!</v>
      </c>
      <c r="Y48" s="5" t="e">
        <v>#NUM!</v>
      </c>
      <c r="Z48" s="5" t="e">
        <v>#NUM!</v>
      </c>
      <c r="AA48" s="5" t="e">
        <v>#NUM!</v>
      </c>
      <c r="AB48" s="5" t="e">
        <v>#NUM!</v>
      </c>
      <c r="AC48" s="5" t="e">
        <v>#NUM!</v>
      </c>
      <c r="AD48" s="5" t="e">
        <v>#NUM!</v>
      </c>
      <c r="AE48" s="5" t="e">
        <v>#NUM!</v>
      </c>
      <c r="AF48" s="5" t="e">
        <v>#NUM!</v>
      </c>
      <c r="AG48" s="5" t="e">
        <v>#NUM!</v>
      </c>
      <c r="AH48" s="5" t="e">
        <v>#NUM!</v>
      </c>
      <c r="AI48" s="4" t="e">
        <v>#NUM!</v>
      </c>
    </row>
    <row r="49" spans="1:35" ht="15" customHeight="1" x14ac:dyDescent="0.2">
      <c r="A49" s="33"/>
      <c r="B49" s="33"/>
      <c r="C49" s="33"/>
      <c r="D49" s="9" t="s">
        <v>29</v>
      </c>
      <c r="E49" s="15">
        <v>712</v>
      </c>
      <c r="F49" s="15">
        <v>207</v>
      </c>
      <c r="G49" s="18">
        <f t="shared" ref="G49" si="21">F49/E49</f>
        <v>0.2907303370786517</v>
      </c>
      <c r="H49" s="22" t="s">
        <v>38</v>
      </c>
      <c r="I49" s="22" t="s">
        <v>27</v>
      </c>
      <c r="J49" s="25">
        <v>12</v>
      </c>
      <c r="K49" s="25">
        <v>2</v>
      </c>
      <c r="L49" s="25">
        <v>85</v>
      </c>
      <c r="M49" s="25">
        <v>6</v>
      </c>
      <c r="N49" s="25">
        <v>27</v>
      </c>
      <c r="O49" s="25">
        <v>4</v>
      </c>
      <c r="P49" s="25">
        <v>3</v>
      </c>
      <c r="Q49" s="25">
        <v>4</v>
      </c>
      <c r="R49" s="25">
        <v>0</v>
      </c>
      <c r="S49" s="25">
        <v>10</v>
      </c>
      <c r="T49" s="25">
        <v>49</v>
      </c>
      <c r="U49" s="25">
        <v>0</v>
      </c>
      <c r="V49" s="28">
        <v>202</v>
      </c>
      <c r="W49" s="3">
        <v>5.9405940594059403E-2</v>
      </c>
      <c r="X49" s="3">
        <v>9.9009900990099011E-3</v>
      </c>
      <c r="Y49" s="3">
        <v>0.42079207920792078</v>
      </c>
      <c r="Z49" s="3">
        <v>2.9702970297029702E-2</v>
      </c>
      <c r="AA49" s="3">
        <v>0.13366336633663367</v>
      </c>
      <c r="AB49" s="3">
        <v>1.9801980198019802E-2</v>
      </c>
      <c r="AC49" s="3">
        <v>1.4851485148514851E-2</v>
      </c>
      <c r="AD49" s="3">
        <v>1.9801980198019802E-2</v>
      </c>
      <c r="AE49" s="3">
        <v>0</v>
      </c>
      <c r="AF49" s="3">
        <v>4.9504950495049507E-2</v>
      </c>
      <c r="AG49" s="3">
        <v>0.24257425742574257</v>
      </c>
      <c r="AH49" s="3">
        <v>0</v>
      </c>
      <c r="AI49" s="4">
        <v>8.3333333333333329E-2</v>
      </c>
    </row>
    <row r="50" spans="1:35" ht="15" customHeight="1" x14ac:dyDescent="0.2">
      <c r="A50" s="33"/>
      <c r="B50" s="33"/>
      <c r="C50" s="33"/>
      <c r="D50" s="11" t="s">
        <v>19</v>
      </c>
      <c r="E50" s="17"/>
      <c r="F50" s="17"/>
      <c r="G50" s="20"/>
      <c r="H50" s="24"/>
      <c r="I50" s="24"/>
      <c r="J50" s="27">
        <v>18</v>
      </c>
      <c r="K50" s="27">
        <v>3</v>
      </c>
      <c r="L50" s="27">
        <v>106</v>
      </c>
      <c r="M50" s="27">
        <v>9</v>
      </c>
      <c r="N50" s="27">
        <v>31</v>
      </c>
      <c r="O50" s="27">
        <v>4</v>
      </c>
      <c r="P50" s="27">
        <v>6</v>
      </c>
      <c r="Q50" s="27">
        <v>5</v>
      </c>
      <c r="R50" s="27">
        <v>0</v>
      </c>
      <c r="S50" s="27">
        <v>13</v>
      </c>
      <c r="T50" s="27">
        <v>75</v>
      </c>
      <c r="U50" s="27">
        <v>0</v>
      </c>
      <c r="V50" s="28">
        <v>270</v>
      </c>
      <c r="W50" s="4">
        <v>6.6666666666666666E-2</v>
      </c>
      <c r="X50" s="4">
        <v>1.1111111111111112E-2</v>
      </c>
      <c r="Y50" s="4">
        <v>0.3925925925925926</v>
      </c>
      <c r="Z50" s="4">
        <v>3.3333333333333333E-2</v>
      </c>
      <c r="AA50" s="4">
        <v>0.11481481481481481</v>
      </c>
      <c r="AB50" s="4">
        <v>1.4814814814814815E-2</v>
      </c>
      <c r="AC50" s="4">
        <v>2.2222222222222223E-2</v>
      </c>
      <c r="AD50" s="4">
        <v>1.8518518518518517E-2</v>
      </c>
      <c r="AE50" s="4">
        <v>0</v>
      </c>
      <c r="AF50" s="4">
        <v>4.8148148148148148E-2</v>
      </c>
      <c r="AG50" s="4">
        <v>0.27777777777777779</v>
      </c>
      <c r="AH50" s="4">
        <v>0</v>
      </c>
      <c r="AI50" s="4">
        <v>8.3333333333333329E-2</v>
      </c>
    </row>
    <row r="51" spans="1:35" ht="15" customHeight="1" x14ac:dyDescent="0.2">
      <c r="A51" s="33"/>
      <c r="B51" s="33"/>
      <c r="C51" s="32" t="s">
        <v>55</v>
      </c>
      <c r="D51" s="9" t="s">
        <v>25</v>
      </c>
      <c r="E51" s="15">
        <v>68697</v>
      </c>
      <c r="F51" s="15">
        <v>3110</v>
      </c>
      <c r="G51" s="18">
        <f t="shared" ref="G51" si="22">F51/E51</f>
        <v>4.527126366507999E-2</v>
      </c>
      <c r="H51" s="22" t="s">
        <v>56</v>
      </c>
      <c r="I51" s="22" t="s">
        <v>36</v>
      </c>
      <c r="J51" s="25">
        <v>139</v>
      </c>
      <c r="K51" s="25">
        <v>17</v>
      </c>
      <c r="L51" s="25">
        <v>1791</v>
      </c>
      <c r="M51" s="25">
        <v>96</v>
      </c>
      <c r="N51" s="25">
        <v>233</v>
      </c>
      <c r="O51" s="25">
        <v>1</v>
      </c>
      <c r="P51" s="25">
        <v>77</v>
      </c>
      <c r="Q51" s="25">
        <v>67</v>
      </c>
      <c r="R51" s="25">
        <v>0</v>
      </c>
      <c r="S51" s="25">
        <v>63</v>
      </c>
      <c r="T51" s="25">
        <v>594</v>
      </c>
      <c r="U51" s="25">
        <v>8</v>
      </c>
      <c r="V51" s="28">
        <v>3086</v>
      </c>
      <c r="W51" s="3">
        <v>4.5042125729099158E-2</v>
      </c>
      <c r="X51" s="3">
        <v>5.5087491898898246E-3</v>
      </c>
      <c r="Y51" s="3">
        <v>0.58036292935839273</v>
      </c>
      <c r="Z51" s="3">
        <v>3.1108230719377836E-2</v>
      </c>
      <c r="AA51" s="3">
        <v>7.5502268308489953E-2</v>
      </c>
      <c r="AB51" s="3">
        <v>3.2404406999351912E-4</v>
      </c>
      <c r="AC51" s="3">
        <v>2.4951393389500972E-2</v>
      </c>
      <c r="AD51" s="3">
        <v>2.1710952689565782E-2</v>
      </c>
      <c r="AE51" s="3">
        <v>0</v>
      </c>
      <c r="AF51" s="3">
        <v>2.0414776409591703E-2</v>
      </c>
      <c r="AG51" s="3">
        <v>0.19248217757615035</v>
      </c>
      <c r="AH51" s="3">
        <v>2.592352559948153E-3</v>
      </c>
      <c r="AI51" s="4">
        <v>8.3333333333333329E-2</v>
      </c>
    </row>
    <row r="52" spans="1:35" ht="15" customHeight="1" x14ac:dyDescent="0.2">
      <c r="A52" s="33"/>
      <c r="B52" s="33"/>
      <c r="C52" s="33"/>
      <c r="D52" s="10" t="s">
        <v>28</v>
      </c>
      <c r="E52" s="16">
        <v>0</v>
      </c>
      <c r="F52" s="16">
        <v>101</v>
      </c>
      <c r="G52" s="19"/>
      <c r="H52" s="23" t="s">
        <v>27</v>
      </c>
      <c r="I52" s="23" t="s">
        <v>27</v>
      </c>
      <c r="J52" s="26">
        <v>10</v>
      </c>
      <c r="K52" s="26">
        <v>0</v>
      </c>
      <c r="L52" s="26">
        <v>38</v>
      </c>
      <c r="M52" s="26">
        <v>4</v>
      </c>
      <c r="N52" s="26">
        <v>11</v>
      </c>
      <c r="O52" s="26">
        <v>1</v>
      </c>
      <c r="P52" s="26">
        <v>2</v>
      </c>
      <c r="Q52" s="26">
        <v>4</v>
      </c>
      <c r="R52" s="26">
        <v>0</v>
      </c>
      <c r="S52" s="26">
        <v>2</v>
      </c>
      <c r="T52" s="26">
        <v>29</v>
      </c>
      <c r="U52" s="26">
        <v>0</v>
      </c>
      <c r="V52" s="28">
        <v>101</v>
      </c>
      <c r="W52" s="5">
        <v>9.9009900990099015E-2</v>
      </c>
      <c r="X52" s="5">
        <v>0</v>
      </c>
      <c r="Y52" s="5">
        <v>0.37623762376237624</v>
      </c>
      <c r="Z52" s="5">
        <v>3.9603960396039604E-2</v>
      </c>
      <c r="AA52" s="5">
        <v>0.10891089108910891</v>
      </c>
      <c r="AB52" s="5">
        <v>9.9009900990099011E-3</v>
      </c>
      <c r="AC52" s="5">
        <v>1.9801980198019802E-2</v>
      </c>
      <c r="AD52" s="5">
        <v>3.9603960396039604E-2</v>
      </c>
      <c r="AE52" s="5">
        <v>0</v>
      </c>
      <c r="AF52" s="5">
        <v>1.9801980198019802E-2</v>
      </c>
      <c r="AG52" s="5">
        <v>0.28712871287128711</v>
      </c>
      <c r="AH52" s="5">
        <v>0</v>
      </c>
      <c r="AI52" s="4">
        <v>8.3333333333333329E-2</v>
      </c>
    </row>
    <row r="53" spans="1:35" ht="15" customHeight="1" x14ac:dyDescent="0.2">
      <c r="A53" s="33"/>
      <c r="B53" s="33"/>
      <c r="C53" s="33"/>
      <c r="D53" s="9" t="s">
        <v>29</v>
      </c>
      <c r="E53" s="15">
        <v>51317</v>
      </c>
      <c r="F53" s="15">
        <v>14321</v>
      </c>
      <c r="G53" s="18">
        <f t="shared" ref="G53" si="23">F53/E53</f>
        <v>0.27906931426233023</v>
      </c>
      <c r="H53" s="22" t="s">
        <v>57</v>
      </c>
      <c r="I53" s="22" t="s">
        <v>27</v>
      </c>
      <c r="J53" s="25">
        <v>529</v>
      </c>
      <c r="K53" s="25">
        <v>60</v>
      </c>
      <c r="L53" s="25">
        <v>6820</v>
      </c>
      <c r="M53" s="25">
        <v>537</v>
      </c>
      <c r="N53" s="25">
        <v>1407</v>
      </c>
      <c r="O53" s="25">
        <v>142</v>
      </c>
      <c r="P53" s="25">
        <v>116</v>
      </c>
      <c r="Q53" s="25">
        <v>324</v>
      </c>
      <c r="R53" s="25">
        <v>12</v>
      </c>
      <c r="S53" s="25">
        <v>338</v>
      </c>
      <c r="T53" s="25">
        <v>3772</v>
      </c>
      <c r="U53" s="25">
        <v>60</v>
      </c>
      <c r="V53" s="28">
        <v>14117</v>
      </c>
      <c r="W53" s="3">
        <v>3.7472550825246156E-2</v>
      </c>
      <c r="X53" s="3">
        <v>4.2501948005950274E-3</v>
      </c>
      <c r="Y53" s="3">
        <v>0.48310547566763479</v>
      </c>
      <c r="Z53" s="3">
        <v>3.8039243465325494E-2</v>
      </c>
      <c r="AA53" s="3">
        <v>9.9667068073953383E-2</v>
      </c>
      <c r="AB53" s="3">
        <v>1.0058794361408231E-2</v>
      </c>
      <c r="AC53" s="3">
        <v>8.2170432811503862E-3</v>
      </c>
      <c r="AD53" s="3">
        <v>2.2951051923213148E-2</v>
      </c>
      <c r="AE53" s="3">
        <v>8.5003896011900547E-4</v>
      </c>
      <c r="AF53" s="3">
        <v>2.3942764043351987E-2</v>
      </c>
      <c r="AG53" s="3">
        <v>0.26719557979740738</v>
      </c>
      <c r="AH53" s="3">
        <v>4.2501948005950274E-3</v>
      </c>
      <c r="AI53" s="4">
        <v>8.3333333333333329E-2</v>
      </c>
    </row>
    <row r="54" spans="1:35" ht="15" customHeight="1" x14ac:dyDescent="0.2">
      <c r="A54" s="33"/>
      <c r="B54" s="33"/>
      <c r="C54" s="33"/>
      <c r="D54" s="11" t="s">
        <v>19</v>
      </c>
      <c r="E54" s="17"/>
      <c r="F54" s="17"/>
      <c r="G54" s="20"/>
      <c r="H54" s="24"/>
      <c r="I54" s="24"/>
      <c r="J54" s="27">
        <v>678</v>
      </c>
      <c r="K54" s="27">
        <v>77</v>
      </c>
      <c r="L54" s="27">
        <v>8649</v>
      </c>
      <c r="M54" s="27">
        <v>637</v>
      </c>
      <c r="N54" s="27">
        <v>1651</v>
      </c>
      <c r="O54" s="27">
        <v>144</v>
      </c>
      <c r="P54" s="27">
        <v>195</v>
      </c>
      <c r="Q54" s="27">
        <v>395</v>
      </c>
      <c r="R54" s="27">
        <v>12</v>
      </c>
      <c r="S54" s="27">
        <v>403</v>
      </c>
      <c r="T54" s="27">
        <v>4395</v>
      </c>
      <c r="U54" s="27">
        <v>68</v>
      </c>
      <c r="V54" s="28">
        <v>17304</v>
      </c>
      <c r="W54" s="4">
        <v>3.9181692094313457E-2</v>
      </c>
      <c r="X54" s="4">
        <v>4.4498381877022654E-3</v>
      </c>
      <c r="Y54" s="4">
        <v>0.49982662968099861</v>
      </c>
      <c r="Z54" s="4">
        <v>3.6812297734627832E-2</v>
      </c>
      <c r="AA54" s="4">
        <v>9.541146555709662E-2</v>
      </c>
      <c r="AB54" s="4">
        <v>8.321775312066574E-3</v>
      </c>
      <c r="AC54" s="4">
        <v>1.1269070735090153E-2</v>
      </c>
      <c r="AD54" s="4">
        <v>2.2827092001849285E-2</v>
      </c>
      <c r="AE54" s="4">
        <v>6.9348127600554787E-4</v>
      </c>
      <c r="AF54" s="4">
        <v>2.3289412852519648E-2</v>
      </c>
      <c r="AG54" s="4">
        <v>0.2539875173370319</v>
      </c>
      <c r="AH54" s="4">
        <v>3.9297272306981048E-3</v>
      </c>
      <c r="AI54" s="4">
        <v>8.3333333333333329E-2</v>
      </c>
    </row>
    <row r="55" spans="1:35" ht="15" customHeight="1" x14ac:dyDescent="0.2">
      <c r="A55" s="33"/>
      <c r="B55" s="33"/>
      <c r="C55" s="32" t="s">
        <v>58</v>
      </c>
      <c r="D55" s="9" t="s">
        <v>25</v>
      </c>
      <c r="E55" s="15">
        <v>8748</v>
      </c>
      <c r="F55" s="15">
        <v>509</v>
      </c>
      <c r="G55" s="18">
        <f t="shared" ref="G55" si="24">F55/E55</f>
        <v>5.8184727937814359E-2</v>
      </c>
      <c r="H55" s="22" t="s">
        <v>26</v>
      </c>
      <c r="I55" s="22" t="s">
        <v>32</v>
      </c>
      <c r="J55" s="25">
        <v>24</v>
      </c>
      <c r="K55" s="25">
        <v>7</v>
      </c>
      <c r="L55" s="25">
        <v>200</v>
      </c>
      <c r="M55" s="25">
        <v>52</v>
      </c>
      <c r="N55" s="25">
        <v>33</v>
      </c>
      <c r="O55" s="25">
        <v>0</v>
      </c>
      <c r="P55" s="25">
        <v>9</v>
      </c>
      <c r="Q55" s="25">
        <v>20</v>
      </c>
      <c r="R55" s="25">
        <v>0</v>
      </c>
      <c r="S55" s="25">
        <v>6</v>
      </c>
      <c r="T55" s="25">
        <v>152</v>
      </c>
      <c r="U55" s="25">
        <v>0</v>
      </c>
      <c r="V55" s="28">
        <v>503</v>
      </c>
      <c r="W55" s="3">
        <v>4.7713717693836977E-2</v>
      </c>
      <c r="X55" s="3">
        <v>1.3916500994035786E-2</v>
      </c>
      <c r="Y55" s="3">
        <v>0.39761431411530818</v>
      </c>
      <c r="Z55" s="3">
        <v>0.10337972166998012</v>
      </c>
      <c r="AA55" s="3">
        <v>6.560636182902585E-2</v>
      </c>
      <c r="AB55" s="3">
        <v>0</v>
      </c>
      <c r="AC55" s="3">
        <v>1.7892644135188866E-2</v>
      </c>
      <c r="AD55" s="3">
        <v>3.9761431411530816E-2</v>
      </c>
      <c r="AE55" s="3">
        <v>0</v>
      </c>
      <c r="AF55" s="3">
        <v>1.1928429423459244E-2</v>
      </c>
      <c r="AG55" s="3">
        <v>0.30218687872763417</v>
      </c>
      <c r="AH55" s="3">
        <v>0</v>
      </c>
      <c r="AI55" s="4">
        <v>8.3333333333333329E-2</v>
      </c>
    </row>
    <row r="56" spans="1:35" ht="15" customHeight="1" x14ac:dyDescent="0.2">
      <c r="A56" s="33"/>
      <c r="B56" s="33"/>
      <c r="C56" s="33"/>
      <c r="D56" s="10" t="s">
        <v>28</v>
      </c>
      <c r="E56" s="16">
        <v>0</v>
      </c>
      <c r="F56" s="16">
        <v>1</v>
      </c>
      <c r="G56" s="19"/>
      <c r="H56" s="23" t="s">
        <v>27</v>
      </c>
      <c r="I56" s="23" t="s">
        <v>27</v>
      </c>
      <c r="J56" s="26">
        <v>0</v>
      </c>
      <c r="K56" s="26">
        <v>0</v>
      </c>
      <c r="L56" s="26">
        <v>1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8">
        <v>1</v>
      </c>
      <c r="W56" s="5">
        <v>0</v>
      </c>
      <c r="X56" s="5">
        <v>0</v>
      </c>
      <c r="Y56" s="5">
        <v>1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4">
        <v>8.3333333333333329E-2</v>
      </c>
    </row>
    <row r="57" spans="1:35" ht="15" customHeight="1" x14ac:dyDescent="0.2">
      <c r="A57" s="33"/>
      <c r="B57" s="33"/>
      <c r="C57" s="33"/>
      <c r="D57" s="9" t="s">
        <v>29</v>
      </c>
      <c r="E57" s="15">
        <v>6565</v>
      </c>
      <c r="F57" s="15">
        <v>1517</v>
      </c>
      <c r="G57" s="18">
        <f t="shared" ref="G57" si="25">F57/E57</f>
        <v>0.23107387661843107</v>
      </c>
      <c r="H57" s="22" t="s">
        <v>59</v>
      </c>
      <c r="I57" s="22" t="s">
        <v>27</v>
      </c>
      <c r="J57" s="25">
        <v>61</v>
      </c>
      <c r="K57" s="25">
        <v>6</v>
      </c>
      <c r="L57" s="25">
        <v>552</v>
      </c>
      <c r="M57" s="25">
        <v>142</v>
      </c>
      <c r="N57" s="25">
        <v>192</v>
      </c>
      <c r="O57" s="25">
        <v>26</v>
      </c>
      <c r="P57" s="25">
        <v>22</v>
      </c>
      <c r="Q57" s="25">
        <v>24</v>
      </c>
      <c r="R57" s="25">
        <v>0</v>
      </c>
      <c r="S57" s="25">
        <v>43</v>
      </c>
      <c r="T57" s="25">
        <v>426</v>
      </c>
      <c r="U57" s="25">
        <v>5</v>
      </c>
      <c r="V57" s="28">
        <v>1499</v>
      </c>
      <c r="W57" s="3">
        <v>4.0693795863909275E-2</v>
      </c>
      <c r="X57" s="3">
        <v>4.0026684456304206E-3</v>
      </c>
      <c r="Y57" s="3">
        <v>0.36824549699799869</v>
      </c>
      <c r="Z57" s="3">
        <v>9.4729819879919949E-2</v>
      </c>
      <c r="AA57" s="3">
        <v>0.12808539026017346</v>
      </c>
      <c r="AB57" s="3">
        <v>1.7344896597731821E-2</v>
      </c>
      <c r="AC57" s="3">
        <v>1.4676450967311541E-2</v>
      </c>
      <c r="AD57" s="3">
        <v>1.6010673782521682E-2</v>
      </c>
      <c r="AE57" s="3">
        <v>0</v>
      </c>
      <c r="AF57" s="3">
        <v>2.8685790527018012E-2</v>
      </c>
      <c r="AG57" s="3">
        <v>0.28418945963975983</v>
      </c>
      <c r="AH57" s="3">
        <v>3.3355570380253501E-3</v>
      </c>
      <c r="AI57" s="4">
        <v>8.3333333333333329E-2</v>
      </c>
    </row>
    <row r="58" spans="1:35" ht="15" customHeight="1" x14ac:dyDescent="0.2">
      <c r="A58" s="33"/>
      <c r="B58" s="33"/>
      <c r="C58" s="33"/>
      <c r="D58" s="11" t="s">
        <v>19</v>
      </c>
      <c r="E58" s="17"/>
      <c r="F58" s="17"/>
      <c r="G58" s="20"/>
      <c r="H58" s="24"/>
      <c r="I58" s="24"/>
      <c r="J58" s="27">
        <v>85</v>
      </c>
      <c r="K58" s="27">
        <v>13</v>
      </c>
      <c r="L58" s="27">
        <v>753</v>
      </c>
      <c r="M58" s="27">
        <v>194</v>
      </c>
      <c r="N58" s="27">
        <v>225</v>
      </c>
      <c r="O58" s="27">
        <v>26</v>
      </c>
      <c r="P58" s="27">
        <v>31</v>
      </c>
      <c r="Q58" s="27">
        <v>44</v>
      </c>
      <c r="R58" s="27">
        <v>0</v>
      </c>
      <c r="S58" s="27">
        <v>49</v>
      </c>
      <c r="T58" s="27">
        <v>578</v>
      </c>
      <c r="U58" s="27">
        <v>5</v>
      </c>
      <c r="V58" s="28">
        <v>2003</v>
      </c>
      <c r="W58" s="4">
        <v>4.2436345481777334E-2</v>
      </c>
      <c r="X58" s="4">
        <v>6.4902646030953566E-3</v>
      </c>
      <c r="Y58" s="4">
        <v>0.37593609585621568</v>
      </c>
      <c r="Z58" s="4">
        <v>9.6854717923115327E-2</v>
      </c>
      <c r="AA58" s="4">
        <v>0.11233150274588118</v>
      </c>
      <c r="AB58" s="4">
        <v>1.2980529206190713E-2</v>
      </c>
      <c r="AC58" s="4">
        <v>1.5476784822765851E-2</v>
      </c>
      <c r="AD58" s="4">
        <v>2.196704942586121E-2</v>
      </c>
      <c r="AE58" s="4">
        <v>0</v>
      </c>
      <c r="AF58" s="4">
        <v>2.4463305042436344E-2</v>
      </c>
      <c r="AG58" s="4">
        <v>0.28856714927608584</v>
      </c>
      <c r="AH58" s="4">
        <v>2.4962556165751375E-3</v>
      </c>
      <c r="AI58" s="4">
        <v>8.3333333333333329E-2</v>
      </c>
    </row>
    <row r="59" spans="1:35" ht="15" customHeight="1" x14ac:dyDescent="0.2">
      <c r="A59" s="33"/>
      <c r="B59" s="33"/>
      <c r="C59" s="32" t="s">
        <v>60</v>
      </c>
      <c r="D59" s="9" t="s">
        <v>25</v>
      </c>
      <c r="E59" s="15">
        <v>12115</v>
      </c>
      <c r="F59" s="15">
        <v>554</v>
      </c>
      <c r="G59" s="18">
        <f t="shared" ref="G59" si="26">F59/E59</f>
        <v>4.5728435823359469E-2</v>
      </c>
      <c r="H59" s="22" t="s">
        <v>38</v>
      </c>
      <c r="I59" s="22" t="s">
        <v>32</v>
      </c>
      <c r="J59" s="25">
        <v>41</v>
      </c>
      <c r="K59" s="25">
        <v>1</v>
      </c>
      <c r="L59" s="25">
        <v>172</v>
      </c>
      <c r="M59" s="25">
        <v>30</v>
      </c>
      <c r="N59" s="25">
        <v>58</v>
      </c>
      <c r="O59" s="25">
        <v>0</v>
      </c>
      <c r="P59" s="25">
        <v>8</v>
      </c>
      <c r="Q59" s="25">
        <v>16</v>
      </c>
      <c r="R59" s="25">
        <v>0</v>
      </c>
      <c r="S59" s="25">
        <v>23</v>
      </c>
      <c r="T59" s="25">
        <v>197</v>
      </c>
      <c r="U59" s="25">
        <v>1</v>
      </c>
      <c r="V59" s="28">
        <v>547</v>
      </c>
      <c r="W59" s="3">
        <v>7.4954296160877509E-2</v>
      </c>
      <c r="X59" s="3">
        <v>1.8281535648994515E-3</v>
      </c>
      <c r="Y59" s="3">
        <v>0.31444241316270566</v>
      </c>
      <c r="Z59" s="3">
        <v>5.4844606946983544E-2</v>
      </c>
      <c r="AA59" s="3">
        <v>0.10603290676416818</v>
      </c>
      <c r="AB59" s="3">
        <v>0</v>
      </c>
      <c r="AC59" s="3">
        <v>1.4625228519195612E-2</v>
      </c>
      <c r="AD59" s="3">
        <v>2.9250457038391225E-2</v>
      </c>
      <c r="AE59" s="3">
        <v>0</v>
      </c>
      <c r="AF59" s="3">
        <v>4.2047531992687383E-2</v>
      </c>
      <c r="AG59" s="3">
        <v>0.36014625228519198</v>
      </c>
      <c r="AH59" s="3">
        <v>1.8281535648994515E-3</v>
      </c>
      <c r="AI59" s="4">
        <v>8.3333333333333329E-2</v>
      </c>
    </row>
    <row r="60" spans="1:35" ht="15" customHeight="1" x14ac:dyDescent="0.2">
      <c r="A60" s="33"/>
      <c r="B60" s="33"/>
      <c r="C60" s="33"/>
      <c r="D60" s="10" t="s">
        <v>28</v>
      </c>
      <c r="E60" s="16">
        <v>0</v>
      </c>
      <c r="F60" s="16">
        <v>0</v>
      </c>
      <c r="G60" s="19"/>
      <c r="H60" s="23" t="s">
        <v>27</v>
      </c>
      <c r="I60" s="23" t="s">
        <v>27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8">
        <v>0</v>
      </c>
      <c r="W60" s="5" t="e">
        <v>#NUM!</v>
      </c>
      <c r="X60" s="5" t="e">
        <v>#NUM!</v>
      </c>
      <c r="Y60" s="5" t="e">
        <v>#NUM!</v>
      </c>
      <c r="Z60" s="5" t="e">
        <v>#NUM!</v>
      </c>
      <c r="AA60" s="5" t="e">
        <v>#NUM!</v>
      </c>
      <c r="AB60" s="5" t="e">
        <v>#NUM!</v>
      </c>
      <c r="AC60" s="5" t="e">
        <v>#NUM!</v>
      </c>
      <c r="AD60" s="5" t="e">
        <v>#NUM!</v>
      </c>
      <c r="AE60" s="5" t="e">
        <v>#NUM!</v>
      </c>
      <c r="AF60" s="5" t="e">
        <v>#NUM!</v>
      </c>
      <c r="AG60" s="5" t="e">
        <v>#NUM!</v>
      </c>
      <c r="AH60" s="5" t="e">
        <v>#NUM!</v>
      </c>
      <c r="AI60" s="4" t="e">
        <v>#NUM!</v>
      </c>
    </row>
    <row r="61" spans="1:35" ht="15" customHeight="1" x14ac:dyDescent="0.2">
      <c r="A61" s="33"/>
      <c r="B61" s="33"/>
      <c r="C61" s="33"/>
      <c r="D61" s="9" t="s">
        <v>29</v>
      </c>
      <c r="E61" s="15">
        <v>8864</v>
      </c>
      <c r="F61" s="15">
        <v>2259</v>
      </c>
      <c r="G61" s="18">
        <f t="shared" ref="G61" si="27">F61/E61</f>
        <v>0.25485108303249099</v>
      </c>
      <c r="H61" s="22" t="s">
        <v>61</v>
      </c>
      <c r="I61" s="22" t="s">
        <v>27</v>
      </c>
      <c r="J61" s="25">
        <v>87</v>
      </c>
      <c r="K61" s="25">
        <v>6</v>
      </c>
      <c r="L61" s="25">
        <v>719</v>
      </c>
      <c r="M61" s="25">
        <v>121</v>
      </c>
      <c r="N61" s="25">
        <v>298</v>
      </c>
      <c r="O61" s="25">
        <v>18</v>
      </c>
      <c r="P61" s="25">
        <v>17</v>
      </c>
      <c r="Q61" s="25">
        <v>39</v>
      </c>
      <c r="R61" s="25">
        <v>0</v>
      </c>
      <c r="S61" s="25">
        <v>87</v>
      </c>
      <c r="T61" s="25">
        <v>808</v>
      </c>
      <c r="U61" s="25">
        <v>16</v>
      </c>
      <c r="V61" s="28">
        <v>2216</v>
      </c>
      <c r="W61" s="3">
        <v>3.9259927797833938E-2</v>
      </c>
      <c r="X61" s="3">
        <v>2.707581227436823E-3</v>
      </c>
      <c r="Y61" s="3">
        <v>0.32445848375451264</v>
      </c>
      <c r="Z61" s="3">
        <v>5.4602888086642598E-2</v>
      </c>
      <c r="AA61" s="3">
        <v>0.13447653429602888</v>
      </c>
      <c r="AB61" s="3">
        <v>8.1227436823104685E-3</v>
      </c>
      <c r="AC61" s="3">
        <v>7.6714801444043319E-3</v>
      </c>
      <c r="AD61" s="3">
        <v>1.759927797833935E-2</v>
      </c>
      <c r="AE61" s="3">
        <v>0</v>
      </c>
      <c r="AF61" s="3">
        <v>3.9259927797833938E-2</v>
      </c>
      <c r="AG61" s="3">
        <v>0.36462093862815886</v>
      </c>
      <c r="AH61" s="3">
        <v>7.2202166064981952E-3</v>
      </c>
      <c r="AI61" s="4">
        <v>8.3333333333333329E-2</v>
      </c>
    </row>
    <row r="62" spans="1:35" ht="15" customHeight="1" x14ac:dyDescent="0.2">
      <c r="A62" s="33"/>
      <c r="B62" s="33"/>
      <c r="C62" s="33"/>
      <c r="D62" s="11" t="s">
        <v>19</v>
      </c>
      <c r="E62" s="14"/>
      <c r="F62" s="14"/>
      <c r="G62" s="20"/>
      <c r="H62" s="11"/>
      <c r="I62" s="11"/>
      <c r="J62" s="27">
        <v>128</v>
      </c>
      <c r="K62" s="27">
        <v>7</v>
      </c>
      <c r="L62" s="27">
        <v>891</v>
      </c>
      <c r="M62" s="27">
        <v>151</v>
      </c>
      <c r="N62" s="27">
        <v>356</v>
      </c>
      <c r="O62" s="27">
        <v>18</v>
      </c>
      <c r="P62" s="27">
        <v>25</v>
      </c>
      <c r="Q62" s="27">
        <v>55</v>
      </c>
      <c r="R62" s="27">
        <v>0</v>
      </c>
      <c r="S62" s="27">
        <v>110</v>
      </c>
      <c r="T62" s="27">
        <v>1005</v>
      </c>
      <c r="U62" s="27">
        <v>17</v>
      </c>
      <c r="V62" s="28">
        <v>2763</v>
      </c>
      <c r="W62" s="4">
        <v>4.6326456749909518E-2</v>
      </c>
      <c r="X62" s="4">
        <v>2.5334781035106766E-3</v>
      </c>
      <c r="Y62" s="4">
        <v>0.32247557003257327</v>
      </c>
      <c r="Z62" s="4">
        <v>5.4650741947158889E-2</v>
      </c>
      <c r="AA62" s="4">
        <v>0.12884545783568585</v>
      </c>
      <c r="AB62" s="4">
        <v>6.5146579804560263E-3</v>
      </c>
      <c r="AC62" s="4">
        <v>9.0481360839667034E-3</v>
      </c>
      <c r="AD62" s="4">
        <v>1.9905899384726745E-2</v>
      </c>
      <c r="AE62" s="4">
        <v>0</v>
      </c>
      <c r="AF62" s="4">
        <v>3.9811798769453489E-2</v>
      </c>
      <c r="AG62" s="4">
        <v>0.36373507057546145</v>
      </c>
      <c r="AH62" s="4">
        <v>6.1527325370973581E-3</v>
      </c>
      <c r="AI62" s="4">
        <v>8.3333333333333329E-2</v>
      </c>
    </row>
    <row r="63" spans="1:35" ht="15" customHeight="1" x14ac:dyDescent="0.2">
      <c r="A63" s="33"/>
      <c r="B63" s="33"/>
      <c r="C63" s="11" t="s">
        <v>19</v>
      </c>
      <c r="D63" s="11"/>
      <c r="E63" s="14"/>
      <c r="F63" s="14"/>
      <c r="G63" s="20"/>
      <c r="H63" s="11"/>
      <c r="I63" s="11"/>
      <c r="J63" s="27">
        <v>2620</v>
      </c>
      <c r="K63" s="27">
        <v>258</v>
      </c>
      <c r="L63" s="27">
        <v>16993</v>
      </c>
      <c r="M63" s="27">
        <v>2699</v>
      </c>
      <c r="N63" s="27">
        <v>5439</v>
      </c>
      <c r="O63" s="27">
        <v>482</v>
      </c>
      <c r="P63" s="27">
        <v>498</v>
      </c>
      <c r="Q63" s="27">
        <v>1013</v>
      </c>
      <c r="R63" s="27">
        <v>37</v>
      </c>
      <c r="S63" s="27">
        <v>2381</v>
      </c>
      <c r="T63" s="27">
        <v>18236</v>
      </c>
      <c r="U63" s="27">
        <v>172</v>
      </c>
      <c r="V63" s="28">
        <v>50828</v>
      </c>
      <c r="W63" s="4">
        <v>5.1546391752577317E-2</v>
      </c>
      <c r="X63" s="4">
        <v>5.0759423939560873E-3</v>
      </c>
      <c r="Y63" s="4">
        <v>0.33432360116471238</v>
      </c>
      <c r="Z63" s="4">
        <v>5.3100653183284802E-2</v>
      </c>
      <c r="AA63" s="4">
        <v>0.10700794837491147</v>
      </c>
      <c r="AB63" s="4">
        <v>9.4829621468481944E-3</v>
      </c>
      <c r="AC63" s="4">
        <v>9.7977492720547725E-3</v>
      </c>
      <c r="AD63" s="4">
        <v>1.9929959864641536E-2</v>
      </c>
      <c r="AE63" s="4">
        <v>7.2794522704021402E-4</v>
      </c>
      <c r="AF63" s="4">
        <v>4.6844259069804044E-2</v>
      </c>
      <c r="AG63" s="4">
        <v>0.35877862595419846</v>
      </c>
      <c r="AH63" s="4">
        <v>3.3839615959707246E-3</v>
      </c>
      <c r="AI63" s="4">
        <v>8.3333333333333329E-2</v>
      </c>
    </row>
    <row r="64" spans="1:35" ht="16.5" customHeight="1" x14ac:dyDescent="0.2">
      <c r="A64" s="6"/>
      <c r="B64" s="41" t="s">
        <v>62</v>
      </c>
      <c r="C64" s="42"/>
      <c r="D64" s="12" t="s">
        <v>63</v>
      </c>
      <c r="E64" s="29"/>
      <c r="F64" s="29">
        <f t="shared" ref="F64:U64" si="28">F59+F55+F51+F47+F43+F39+F35+F31+F27+F23+F19+F15+F11+F7+F3</f>
        <v>10733</v>
      </c>
      <c r="G64" s="21"/>
      <c r="H64" s="13">
        <f t="shared" si="28"/>
        <v>67</v>
      </c>
      <c r="I64" s="13">
        <f t="shared" si="28"/>
        <v>40</v>
      </c>
      <c r="J64" s="13">
        <f t="shared" si="28"/>
        <v>673</v>
      </c>
      <c r="K64" s="13">
        <f t="shared" si="28"/>
        <v>85</v>
      </c>
      <c r="L64" s="13">
        <f t="shared" si="28"/>
        <v>3972</v>
      </c>
      <c r="M64" s="13">
        <f t="shared" si="28"/>
        <v>480</v>
      </c>
      <c r="N64" s="13">
        <f t="shared" si="28"/>
        <v>960</v>
      </c>
      <c r="O64" s="13">
        <f t="shared" si="28"/>
        <v>3</v>
      </c>
      <c r="P64" s="13">
        <f t="shared" si="28"/>
        <v>188</v>
      </c>
      <c r="Q64" s="13">
        <f t="shared" si="28"/>
        <v>271</v>
      </c>
      <c r="R64" s="13">
        <f t="shared" si="28"/>
        <v>2</v>
      </c>
      <c r="S64" s="13">
        <f t="shared" si="28"/>
        <v>485</v>
      </c>
      <c r="T64" s="13">
        <f t="shared" si="28"/>
        <v>3486</v>
      </c>
      <c r="U64" s="13">
        <f t="shared" si="28"/>
        <v>21</v>
      </c>
    </row>
    <row r="65" spans="1:21" ht="21.75" customHeight="1" x14ac:dyDescent="0.2">
      <c r="A65" s="6"/>
      <c r="B65" s="43"/>
      <c r="C65" s="44"/>
      <c r="D65" s="12" t="s">
        <v>28</v>
      </c>
      <c r="E65" s="29"/>
      <c r="F65" s="29">
        <f t="shared" ref="F65:U65" si="29">F60+F56+F52+F48+F44+F40+F36+F32+F28+F24+F20+F16+F12+F8+F4</f>
        <v>119</v>
      </c>
      <c r="G65" s="21"/>
      <c r="H65" s="13">
        <f t="shared" si="29"/>
        <v>0</v>
      </c>
      <c r="I65" s="13">
        <f t="shared" si="29"/>
        <v>1</v>
      </c>
      <c r="J65" s="13">
        <f t="shared" si="29"/>
        <v>13</v>
      </c>
      <c r="K65" s="13">
        <f t="shared" si="29"/>
        <v>0</v>
      </c>
      <c r="L65" s="13">
        <f t="shared" si="29"/>
        <v>44</v>
      </c>
      <c r="M65" s="13">
        <f t="shared" si="29"/>
        <v>4</v>
      </c>
      <c r="N65" s="13">
        <f t="shared" si="29"/>
        <v>13</v>
      </c>
      <c r="O65" s="13">
        <f t="shared" si="29"/>
        <v>1</v>
      </c>
      <c r="P65" s="13">
        <f t="shared" si="29"/>
        <v>3</v>
      </c>
      <c r="Q65" s="13">
        <f t="shared" si="29"/>
        <v>5</v>
      </c>
      <c r="R65" s="13">
        <f t="shared" si="29"/>
        <v>0</v>
      </c>
      <c r="S65" s="13">
        <f t="shared" si="29"/>
        <v>3</v>
      </c>
      <c r="T65" s="13">
        <f t="shared" si="29"/>
        <v>32</v>
      </c>
      <c r="U65" s="13">
        <f t="shared" si="29"/>
        <v>0</v>
      </c>
    </row>
    <row r="66" spans="1:21" ht="17.25" customHeight="1" x14ac:dyDescent="0.2">
      <c r="A66" s="6"/>
      <c r="B66" s="45"/>
      <c r="C66" s="46"/>
      <c r="D66" s="12" t="s">
        <v>29</v>
      </c>
      <c r="E66" s="29"/>
      <c r="F66" s="29">
        <f t="shared" ref="F66:U66" si="30">F61+F57+F53+F49+F45+F41+F37+F33+F29+F25+F21+F17+F13+F9+F5</f>
        <v>40535</v>
      </c>
      <c r="G66" s="21"/>
      <c r="H66" s="13">
        <f t="shared" si="30"/>
        <v>451</v>
      </c>
      <c r="I66" s="13">
        <f t="shared" si="30"/>
        <v>0</v>
      </c>
      <c r="J66" s="13">
        <f t="shared" si="30"/>
        <v>1934</v>
      </c>
      <c r="K66" s="13">
        <f t="shared" si="30"/>
        <v>173</v>
      </c>
      <c r="L66" s="13">
        <f t="shared" si="30"/>
        <v>12977</v>
      </c>
      <c r="M66" s="13">
        <f t="shared" si="30"/>
        <v>2215</v>
      </c>
      <c r="N66" s="13">
        <f t="shared" si="30"/>
        <v>4466</v>
      </c>
      <c r="O66" s="13">
        <f t="shared" si="30"/>
        <v>478</v>
      </c>
      <c r="P66" s="13">
        <f t="shared" si="30"/>
        <v>307</v>
      </c>
      <c r="Q66" s="13">
        <f t="shared" si="30"/>
        <v>737</v>
      </c>
      <c r="R66" s="13">
        <f t="shared" si="30"/>
        <v>35</v>
      </c>
      <c r="S66" s="13">
        <f t="shared" si="30"/>
        <v>1893</v>
      </c>
      <c r="T66" s="13">
        <f t="shared" si="30"/>
        <v>14718</v>
      </c>
      <c r="U66" s="13">
        <f t="shared" si="30"/>
        <v>151</v>
      </c>
    </row>
    <row r="67" spans="1:21" ht="21.75" customHeight="1" x14ac:dyDescent="0.2">
      <c r="A67" s="6"/>
      <c r="B67" s="38" t="s">
        <v>64</v>
      </c>
      <c r="C67" s="39"/>
      <c r="D67" s="40"/>
      <c r="E67" s="29">
        <v>240978</v>
      </c>
      <c r="F67" s="29">
        <f t="shared" ref="F67:U67" si="31">F64+F65+F66</f>
        <v>51387</v>
      </c>
      <c r="G67" s="21">
        <f>F67/E67</f>
        <v>0.2132435326046361</v>
      </c>
      <c r="H67" s="13">
        <f t="shared" si="31"/>
        <v>518</v>
      </c>
      <c r="I67" s="13">
        <f t="shared" si="31"/>
        <v>41</v>
      </c>
      <c r="J67" s="13">
        <f t="shared" si="31"/>
        <v>2620</v>
      </c>
      <c r="K67" s="13">
        <f t="shared" si="31"/>
        <v>258</v>
      </c>
      <c r="L67" s="13">
        <f t="shared" si="31"/>
        <v>16993</v>
      </c>
      <c r="M67" s="13">
        <f t="shared" si="31"/>
        <v>2699</v>
      </c>
      <c r="N67" s="13">
        <f t="shared" si="31"/>
        <v>5439</v>
      </c>
      <c r="O67" s="13">
        <f t="shared" si="31"/>
        <v>482</v>
      </c>
      <c r="P67" s="13">
        <f t="shared" si="31"/>
        <v>498</v>
      </c>
      <c r="Q67" s="13">
        <f t="shared" si="31"/>
        <v>1013</v>
      </c>
      <c r="R67" s="13">
        <f t="shared" si="31"/>
        <v>37</v>
      </c>
      <c r="S67" s="13">
        <f t="shared" si="31"/>
        <v>2381</v>
      </c>
      <c r="T67" s="13">
        <f t="shared" si="31"/>
        <v>18236</v>
      </c>
      <c r="U67" s="13">
        <f t="shared" si="31"/>
        <v>172</v>
      </c>
    </row>
  </sheetData>
  <mergeCells count="28">
    <mergeCell ref="B67:D67"/>
    <mergeCell ref="C51:C54"/>
    <mergeCell ref="C55:C58"/>
    <mergeCell ref="C59:C62"/>
    <mergeCell ref="B64:C66"/>
    <mergeCell ref="C47:C50"/>
    <mergeCell ref="H1:H2"/>
    <mergeCell ref="I1:I2"/>
    <mergeCell ref="A3:A63"/>
    <mergeCell ref="B3:B63"/>
    <mergeCell ref="C3:C6"/>
    <mergeCell ref="C7:C10"/>
    <mergeCell ref="C11:C14"/>
    <mergeCell ref="C15:C18"/>
    <mergeCell ref="C19:C22"/>
    <mergeCell ref="C27:C30"/>
    <mergeCell ref="C31:C34"/>
    <mergeCell ref="C35:C38"/>
    <mergeCell ref="C39:C42"/>
    <mergeCell ref="C43:C46"/>
    <mergeCell ref="F1:F2"/>
    <mergeCell ref="G1:G2"/>
    <mergeCell ref="C23:C26"/>
    <mergeCell ref="A1:A2"/>
    <mergeCell ref="B1:B2"/>
    <mergeCell ref="C1:C2"/>
    <mergeCell ref="D1:D2"/>
    <mergeCell ref="E1:E2"/>
  </mergeCells>
  <pageMargins left="0.78740157499999996" right="0.78740157499999996" top="0.984251969" bottom="0.984251969" header="0.5" footer="0.5"/>
  <pageSetup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DUGUE Jerome</dc:creator>
  <cp:lastModifiedBy>MORCILLO Frederique</cp:lastModifiedBy>
  <cp:lastPrinted>2022-06-05T20:43:56Z</cp:lastPrinted>
  <dcterms:created xsi:type="dcterms:W3CDTF">2022-06-05T20:34:38Z</dcterms:created>
  <dcterms:modified xsi:type="dcterms:W3CDTF">2022-06-05T20:54:51Z</dcterms:modified>
</cp:coreProperties>
</file>