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E001EX02201.comptes.diplomatie.gouv.fr\Groupes\SG_FAE_PERM_ELECTION\RESULTATS LEG T1\CIRCO 11\"/>
    </mc:Choice>
  </mc:AlternateContent>
  <bookViews>
    <workbookView xWindow="360" yWindow="270" windowWidth="14940" windowHeight="9150"/>
  </bookViews>
  <sheets>
    <sheet name="default" sheetId="1" r:id="rId1"/>
  </sheets>
  <definedNames>
    <definedName name="_xlnm.Print_Area" localSheetId="0">default!$A$1:$R$204</definedName>
  </definedNames>
  <calcPr calcId="152511"/>
</workbook>
</file>

<file path=xl/calcChain.xml><?xml version="1.0" encoding="utf-8"?>
<calcChain xmlns="http://schemas.openxmlformats.org/spreadsheetml/2006/main">
  <c r="G202" i="1" l="1"/>
  <c r="G201" i="1"/>
  <c r="G200" i="1"/>
  <c r="G199" i="1"/>
  <c r="G7" i="1"/>
  <c r="G9" i="1"/>
  <c r="G11" i="1"/>
  <c r="G13" i="1"/>
  <c r="G15" i="1"/>
  <c r="G17" i="1"/>
  <c r="G19" i="1"/>
  <c r="G21" i="1"/>
  <c r="G23" i="1"/>
  <c r="G25" i="1"/>
  <c r="G27" i="1"/>
  <c r="G29" i="1"/>
  <c r="G31" i="1"/>
  <c r="G33" i="1"/>
  <c r="G35" i="1"/>
  <c r="G37" i="1"/>
  <c r="G39" i="1"/>
  <c r="G41" i="1"/>
  <c r="G43" i="1"/>
  <c r="G45" i="1"/>
  <c r="G47" i="1"/>
  <c r="G49" i="1"/>
  <c r="G51" i="1"/>
  <c r="G53" i="1"/>
  <c r="G55" i="1"/>
  <c r="G57" i="1"/>
  <c r="G59" i="1"/>
  <c r="G61" i="1"/>
  <c r="G63" i="1"/>
  <c r="G65" i="1"/>
  <c r="G67" i="1"/>
  <c r="G69" i="1"/>
  <c r="G71" i="1"/>
  <c r="G73" i="1"/>
  <c r="G75" i="1"/>
  <c r="G77" i="1"/>
  <c r="G79" i="1"/>
  <c r="G81" i="1"/>
  <c r="G83" i="1"/>
  <c r="G85" i="1"/>
  <c r="G87" i="1"/>
  <c r="G89" i="1"/>
  <c r="G91" i="1"/>
  <c r="G93" i="1"/>
  <c r="G95" i="1"/>
  <c r="G97" i="1"/>
  <c r="G99" i="1"/>
  <c r="G101" i="1"/>
  <c r="G103" i="1"/>
  <c r="G105" i="1"/>
  <c r="G107" i="1"/>
  <c r="G109" i="1"/>
  <c r="G111" i="1"/>
  <c r="G113" i="1"/>
  <c r="G115" i="1"/>
  <c r="G117" i="1"/>
  <c r="G119" i="1"/>
  <c r="G121" i="1"/>
  <c r="G123" i="1"/>
  <c r="G125" i="1"/>
  <c r="G127" i="1"/>
  <c r="G129" i="1"/>
  <c r="G131" i="1"/>
  <c r="G133" i="1"/>
  <c r="G135" i="1"/>
  <c r="G137" i="1"/>
  <c r="G139" i="1"/>
  <c r="G141" i="1"/>
  <c r="G143" i="1"/>
  <c r="G145" i="1"/>
  <c r="G147" i="1"/>
  <c r="G149" i="1"/>
  <c r="G151" i="1"/>
  <c r="G153" i="1"/>
  <c r="G155" i="1"/>
  <c r="G157" i="1"/>
  <c r="G159" i="1"/>
  <c r="G161" i="1"/>
  <c r="G163" i="1"/>
  <c r="G165" i="1"/>
  <c r="G167" i="1"/>
  <c r="G169" i="1"/>
  <c r="G171" i="1"/>
  <c r="G173" i="1"/>
  <c r="G175" i="1"/>
  <c r="G177" i="1"/>
  <c r="G179" i="1"/>
  <c r="G181" i="1"/>
  <c r="G183" i="1"/>
  <c r="G185" i="1"/>
  <c r="G187" i="1"/>
  <c r="G189" i="1"/>
  <c r="G191" i="1"/>
  <c r="G193" i="1"/>
  <c r="G195" i="1"/>
  <c r="G197" i="1"/>
  <c r="G5" i="1"/>
  <c r="G3" i="1"/>
  <c r="R199" i="1"/>
  <c r="R200" i="1"/>
  <c r="R201" i="1"/>
  <c r="R202" i="1"/>
  <c r="P201" i="1"/>
  <c r="O201" i="1"/>
  <c r="N201" i="1"/>
  <c r="M201" i="1"/>
  <c r="L201" i="1"/>
  <c r="K201" i="1"/>
  <c r="J201" i="1"/>
  <c r="I201" i="1"/>
  <c r="H201" i="1"/>
  <c r="F201" i="1"/>
  <c r="P200" i="1"/>
  <c r="O200" i="1"/>
  <c r="N200" i="1"/>
  <c r="M200" i="1"/>
  <c r="L200" i="1"/>
  <c r="K200" i="1"/>
  <c r="J200" i="1"/>
  <c r="I200" i="1"/>
  <c r="H200" i="1"/>
  <c r="F200" i="1"/>
  <c r="P199" i="1"/>
  <c r="P202" i="1" s="1"/>
  <c r="O199" i="1"/>
  <c r="O202" i="1" s="1"/>
  <c r="N199" i="1"/>
  <c r="N202" i="1" s="1"/>
  <c r="M199" i="1"/>
  <c r="M202" i="1" s="1"/>
  <c r="L199" i="1"/>
  <c r="L202" i="1" s="1"/>
  <c r="K199" i="1"/>
  <c r="K202" i="1" s="1"/>
  <c r="J199" i="1"/>
  <c r="J202" i="1" s="1"/>
  <c r="I199" i="1"/>
  <c r="I202" i="1" s="1"/>
  <c r="H199" i="1"/>
  <c r="F199" i="1"/>
  <c r="F202" i="1" s="1"/>
  <c r="E199" i="1"/>
  <c r="Q200" i="1"/>
  <c r="Q201" i="1"/>
  <c r="Q199" i="1"/>
  <c r="Q202" i="1" s="1"/>
  <c r="H202" i="1" l="1"/>
</calcChain>
</file>

<file path=xl/sharedStrings.xml><?xml version="1.0" encoding="utf-8"?>
<sst xmlns="http://schemas.openxmlformats.org/spreadsheetml/2006/main" count="614" uniqueCount="95">
  <si>
    <t>Libellé circonscription électorale</t>
  </si>
  <si>
    <t>Numéro tour</t>
  </si>
  <si>
    <t>Type de vote</t>
  </si>
  <si>
    <t>Nombre inscrits</t>
  </si>
  <si>
    <t>Nombre votants</t>
  </si>
  <si>
    <t>Nombre bulletins blanc</t>
  </si>
  <si>
    <t>Nombre bulletins annulé</t>
  </si>
  <si>
    <t>Anne GENETET</t>
  </si>
  <si>
    <t>Catya MARTIN</t>
  </si>
  <si>
    <t>Christine VIAL KAYSER</t>
  </si>
  <si>
    <t>Dominique VIDAL</t>
  </si>
  <si>
    <t>Marc GUYON</t>
  </si>
  <si>
    <t>Olivier BURLOTTE</t>
  </si>
  <si>
    <t>Pascal GENTIL</t>
  </si>
  <si>
    <t>Tamila TAPAYEVA</t>
  </si>
  <si>
    <t>Total</t>
  </si>
  <si>
    <t>Nombre de voix</t>
  </si>
  <si>
    <t>Nombre de voix (% exprimés)</t>
  </si>
  <si>
    <t>Circonscription 11</t>
  </si>
  <si>
    <t>1</t>
  </si>
  <si>
    <t>ALA-ALMATY</t>
  </si>
  <si>
    <t>SUFFRAGE</t>
  </si>
  <si>
    <t>0</t>
  </si>
  <si>
    <t>VPC</t>
  </si>
  <si>
    <t>VPI</t>
  </si>
  <si>
    <t>BAK-BAKOU</t>
  </si>
  <si>
    <t>2</t>
  </si>
  <si>
    <t>11</t>
  </si>
  <si>
    <t>BKK-BANGKOK</t>
  </si>
  <si>
    <t>4</t>
  </si>
  <si>
    <t>26</t>
  </si>
  <si>
    <t>BLR-BANGALORE</t>
  </si>
  <si>
    <t>BOM-BOMBAY</t>
  </si>
  <si>
    <t>BWN-BANDAR SERI BEGAWAN</t>
  </si>
  <si>
    <t>CAN-CANTON</t>
  </si>
  <si>
    <t>7</t>
  </si>
  <si>
    <t>CCU-CALCUTTA</t>
  </si>
  <si>
    <t>5</t>
  </si>
  <si>
    <t>CHS-CHISINAU</t>
  </si>
  <si>
    <t>CMB-COLOMBO</t>
  </si>
  <si>
    <t>CTU-CHENGDU</t>
  </si>
  <si>
    <t>DAC-DACCA</t>
  </si>
  <si>
    <t>DEL-NEW DELHI</t>
  </si>
  <si>
    <t>EVN-EREVAN</t>
  </si>
  <si>
    <t>28</t>
  </si>
  <si>
    <t>HAN-HANOI</t>
  </si>
  <si>
    <t>HKG-HONG KONG</t>
  </si>
  <si>
    <t>17</t>
  </si>
  <si>
    <t>IEV-KIEV</t>
  </si>
  <si>
    <t>ISB-ISLAMABAD</t>
  </si>
  <si>
    <t>JKT-JAKARTA</t>
  </si>
  <si>
    <t>KBL-KABOUL</t>
  </si>
  <si>
    <t>42</t>
  </si>
  <si>
    <t>KHI-KARACHI</t>
  </si>
  <si>
    <t>3</t>
  </si>
  <si>
    <t>KTO-KYOTO</t>
  </si>
  <si>
    <t>KUL-KUALA LUMPUR</t>
  </si>
  <si>
    <t>LED-SAINT PETERSBOURG</t>
  </si>
  <si>
    <t>8</t>
  </si>
  <si>
    <t>MNL-MANILLE</t>
  </si>
  <si>
    <t>MOW-MOSCOU</t>
  </si>
  <si>
    <t>MSQ-MINSK</t>
  </si>
  <si>
    <t>PCY-PONDICHERY</t>
  </si>
  <si>
    <t>6</t>
  </si>
  <si>
    <t>PEK-PEKIN</t>
  </si>
  <si>
    <t>15</t>
  </si>
  <si>
    <t>PNH-PHNOM-PENH</t>
  </si>
  <si>
    <t>RGN-RANGOUN</t>
  </si>
  <si>
    <t>SEL-SEOUL</t>
  </si>
  <si>
    <t>SGN-HO CHI MINH VILLE</t>
  </si>
  <si>
    <t>SHA-SHANGHAI</t>
  </si>
  <si>
    <t>19</t>
  </si>
  <si>
    <t>SHE-SHENYANG</t>
  </si>
  <si>
    <t>SIN-SINGAPOUR</t>
  </si>
  <si>
    <t>24</t>
  </si>
  <si>
    <t>SVX-EKATERINBOURG</t>
  </si>
  <si>
    <t>SYD-SYDNEY</t>
  </si>
  <si>
    <t>TAS-TACHKENT</t>
  </si>
  <si>
    <t>TBS-TBILISSI</t>
  </si>
  <si>
    <t>THR-TEHERAN</t>
  </si>
  <si>
    <t>TPE-TAIPEI</t>
  </si>
  <si>
    <t>TSE-NOUR-SOULTAN</t>
  </si>
  <si>
    <t>TYO-TOKYO</t>
  </si>
  <si>
    <t>ULN-OULAN BATOR</t>
  </si>
  <si>
    <t>VLI-PORT VILA</t>
  </si>
  <si>
    <t>12</t>
  </si>
  <si>
    <t>VTE-VIENTIANE</t>
  </si>
  <si>
    <t>WLG-WELLINGTON</t>
  </si>
  <si>
    <t>WUH-WUHAN</t>
  </si>
  <si>
    <t>Modalités de suffrage</t>
  </si>
  <si>
    <t>URNE</t>
  </si>
  <si>
    <t>TOTAL</t>
  </si>
  <si>
    <t>Participation</t>
  </si>
  <si>
    <t>Nombre exprimé</t>
  </si>
  <si>
    <t>1er tour CIRCO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</si>
</sst>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8"/>
      <color indexed="11"/>
      <name val="Arial"/>
      <family val="2"/>
    </font>
    <font>
      <b/>
      <sz val="8"/>
      <color indexed="11"/>
      <name val="Arial"/>
      <family val="2"/>
    </font>
    <font>
      <sz val="8"/>
      <color indexed="14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10"/>
      <name val="Arial"/>
      <family val="2"/>
    </font>
    <font>
      <sz val="14"/>
      <color indexed="11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hair">
        <color indexed="15"/>
      </left>
      <right style="hair">
        <color indexed="15"/>
      </right>
      <top style="hair">
        <color indexed="15"/>
      </top>
      <bottom style="hair">
        <color indexed="15"/>
      </bottom>
      <diagonal/>
    </border>
    <border>
      <left style="hair">
        <color indexed="10"/>
      </left>
      <right style="hair">
        <color indexed="10"/>
      </right>
      <top/>
      <bottom style="hair">
        <color indexed="10"/>
      </bottom>
      <diagonal/>
    </border>
    <border>
      <left style="hair">
        <color indexed="15"/>
      </left>
      <right style="hair">
        <color indexed="15"/>
      </right>
      <top/>
      <bottom/>
      <diagonal/>
    </border>
    <border>
      <left style="hair">
        <color indexed="15"/>
      </left>
      <right style="hair">
        <color indexed="15"/>
      </right>
      <top/>
      <bottom style="hair">
        <color indexed="1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0"/>
      </left>
      <right style="hair">
        <color indexed="10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/>
    </xf>
    <xf numFmtId="10" fontId="5" fillId="4" borderId="2" xfId="0" applyNumberFormat="1" applyFont="1" applyFill="1" applyBorder="1" applyAlignment="1">
      <alignment horizontal="right" vertical="center" wrapText="1"/>
    </xf>
    <xf numFmtId="10" fontId="6" fillId="3" borderId="2" xfId="0" applyNumberFormat="1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left" vertical="center"/>
    </xf>
    <xf numFmtId="10" fontId="5" fillId="5" borderId="2" xfId="0" applyNumberFormat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left" vertical="center"/>
    </xf>
    <xf numFmtId="0" fontId="8" fillId="6" borderId="6" xfId="0" applyFont="1" applyFill="1" applyBorder="1"/>
    <xf numFmtId="165" fontId="8" fillId="6" borderId="6" xfId="1" applyNumberFormat="1" applyFont="1" applyFill="1" applyBorder="1"/>
    <xf numFmtId="165" fontId="4" fillId="4" borderId="2" xfId="1" applyNumberFormat="1" applyFont="1" applyFill="1" applyBorder="1" applyAlignment="1">
      <alignment horizontal="right" vertical="center"/>
    </xf>
    <xf numFmtId="165" fontId="4" fillId="5" borderId="2" xfId="1" applyNumberFormat="1" applyFont="1" applyFill="1" applyBorder="1" applyAlignment="1">
      <alignment horizontal="right" vertical="center"/>
    </xf>
    <xf numFmtId="165" fontId="7" fillId="3" borderId="2" xfId="1" applyNumberFormat="1" applyFont="1" applyFill="1" applyBorder="1" applyAlignment="1">
      <alignment horizontal="right" vertical="center"/>
    </xf>
    <xf numFmtId="165" fontId="4" fillId="4" borderId="2" xfId="1" applyNumberFormat="1" applyFont="1" applyFill="1" applyBorder="1" applyAlignment="1">
      <alignment horizontal="left" vertical="center"/>
    </xf>
    <xf numFmtId="165" fontId="5" fillId="4" borderId="2" xfId="1" applyNumberFormat="1" applyFont="1" applyFill="1" applyBorder="1" applyAlignment="1">
      <alignment horizontal="right" vertical="center" wrapText="1"/>
    </xf>
    <xf numFmtId="165" fontId="4" fillId="5" borderId="2" xfId="1" applyNumberFormat="1" applyFont="1" applyFill="1" applyBorder="1" applyAlignment="1">
      <alignment horizontal="left" vertical="center"/>
    </xf>
    <xf numFmtId="165" fontId="5" fillId="5" borderId="2" xfId="1" applyNumberFormat="1" applyFont="1" applyFill="1" applyBorder="1" applyAlignment="1">
      <alignment horizontal="right" vertical="center" wrapText="1"/>
    </xf>
    <xf numFmtId="165" fontId="7" fillId="3" borderId="2" xfId="1" applyNumberFormat="1" applyFont="1" applyFill="1" applyBorder="1" applyAlignment="1">
      <alignment horizontal="left" vertical="center"/>
    </xf>
    <xf numFmtId="165" fontId="6" fillId="3" borderId="2" xfId="1" applyNumberFormat="1" applyFont="1" applyFill="1" applyBorder="1" applyAlignment="1">
      <alignment horizontal="right" vertical="center" wrapText="1"/>
    </xf>
    <xf numFmtId="165" fontId="8" fillId="6" borderId="6" xfId="1" applyNumberFormat="1" applyFont="1" applyFill="1" applyBorder="1" applyAlignment="1">
      <alignment horizontal="center" vertical="center"/>
    </xf>
    <xf numFmtId="10" fontId="4" fillId="4" borderId="2" xfId="2" applyNumberFormat="1" applyFont="1" applyFill="1" applyBorder="1" applyAlignment="1">
      <alignment horizontal="center" vertical="center"/>
    </xf>
    <xf numFmtId="10" fontId="4" fillId="5" borderId="2" xfId="2" applyNumberFormat="1" applyFont="1" applyFill="1" applyBorder="1" applyAlignment="1">
      <alignment horizontal="center" vertical="center"/>
    </xf>
    <xf numFmtId="10" fontId="7" fillId="3" borderId="2" xfId="2" applyNumberFormat="1" applyFont="1" applyFill="1" applyBorder="1" applyAlignment="1">
      <alignment horizontal="center" vertical="center"/>
    </xf>
    <xf numFmtId="10" fontId="8" fillId="6" borderId="6" xfId="2" applyNumberFormat="1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left" vertical="top"/>
    </xf>
    <xf numFmtId="0" fontId="0" fillId="0" borderId="4" xfId="0" applyFont="1" applyBorder="1" applyAlignment="1" applyProtection="1"/>
    <xf numFmtId="0" fontId="0" fillId="0" borderId="5" xfId="0" applyFont="1" applyBorder="1" applyAlignment="1" applyProtection="1"/>
    <xf numFmtId="0" fontId="8" fillId="6" borderId="7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 applyProtection="1"/>
    <xf numFmtId="0" fontId="4" fillId="4" borderId="2" xfId="0" applyFont="1" applyFill="1" applyBorder="1" applyAlignment="1">
      <alignment horizontal="left"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8" fillId="6" borderId="13" xfId="1" applyNumberFormat="1" applyFont="1" applyFill="1" applyBorder="1" applyAlignment="1">
      <alignment horizontal="center" vertical="center"/>
    </xf>
    <xf numFmtId="165" fontId="8" fillId="6" borderId="14" xfId="1" applyNumberFormat="1" applyFont="1" applyFill="1" applyBorder="1" applyAlignment="1">
      <alignment horizontal="center" vertical="center"/>
    </xf>
    <xf numFmtId="165" fontId="8" fillId="6" borderId="15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A0D9"/>
      <rgbColor rgb="00FFFFFF"/>
      <rgbColor rgb="00C5CBCB"/>
      <rgbColor rgb="00F0F0F0"/>
      <rgbColor rgb="00000000"/>
      <rgbColor rgb="00CDD1D3"/>
      <rgbColor rgb="00515151"/>
      <rgbColor rgb="00DDDDDD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04"/>
  <sheetViews>
    <sheetView tabSelected="1" topLeftCell="A163" zoomScale="70" zoomScaleNormal="70" workbookViewId="0">
      <selection activeCell="C1" sqref="A1:R204"/>
    </sheetView>
  </sheetViews>
  <sheetFormatPr baseColWidth="10" defaultColWidth="9.140625" defaultRowHeight="12.75" x14ac:dyDescent="0.2"/>
  <cols>
    <col min="1" max="1" width="0.140625" customWidth="1"/>
    <col min="2" max="2" width="10.42578125" hidden="1" customWidth="1"/>
    <col min="3" max="3" width="24.7109375" customWidth="1"/>
    <col min="4" max="9" width="17.140625" customWidth="1"/>
    <col min="10" max="18" width="11.42578125" customWidth="1"/>
    <col min="19" max="27" width="11.42578125" hidden="1" customWidth="1"/>
    <col min="28" max="28" width="9.140625" customWidth="1"/>
  </cols>
  <sheetData>
    <row r="1" spans="1:27" ht="30" customHeight="1" x14ac:dyDescent="0.2">
      <c r="A1" s="35" t="s">
        <v>0</v>
      </c>
      <c r="B1" s="35" t="s">
        <v>1</v>
      </c>
      <c r="C1" s="48" t="s">
        <v>94</v>
      </c>
      <c r="D1" s="35" t="s">
        <v>2</v>
      </c>
      <c r="E1" s="35" t="s">
        <v>3</v>
      </c>
      <c r="F1" s="35" t="s">
        <v>4</v>
      </c>
      <c r="G1" s="43" t="s">
        <v>92</v>
      </c>
      <c r="H1" s="35" t="s">
        <v>5</v>
      </c>
      <c r="I1" s="35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2" t="s">
        <v>15</v>
      </c>
      <c r="S1" s="1" t="s">
        <v>7</v>
      </c>
      <c r="T1" s="1" t="s">
        <v>8</v>
      </c>
      <c r="U1" s="1" t="s">
        <v>9</v>
      </c>
      <c r="V1" s="1" t="s">
        <v>10</v>
      </c>
      <c r="W1" s="1" t="s">
        <v>11</v>
      </c>
      <c r="X1" s="1" t="s">
        <v>12</v>
      </c>
      <c r="Y1" s="1" t="s">
        <v>13</v>
      </c>
      <c r="Z1" s="1" t="s">
        <v>14</v>
      </c>
      <c r="AA1" s="2" t="s">
        <v>15</v>
      </c>
    </row>
    <row r="2" spans="1:27" ht="45" customHeight="1" x14ac:dyDescent="0.2">
      <c r="A2" s="36"/>
      <c r="B2" s="36"/>
      <c r="C2" s="49"/>
      <c r="D2" s="36"/>
      <c r="E2" s="36"/>
      <c r="F2" s="36"/>
      <c r="G2" s="44"/>
      <c r="H2" s="36"/>
      <c r="I2" s="36"/>
      <c r="J2" s="1" t="s">
        <v>16</v>
      </c>
      <c r="K2" s="1" t="s">
        <v>16</v>
      </c>
      <c r="L2" s="1" t="s">
        <v>16</v>
      </c>
      <c r="M2" s="1" t="s">
        <v>16</v>
      </c>
      <c r="N2" s="1" t="s">
        <v>16</v>
      </c>
      <c r="O2" s="1" t="s">
        <v>16</v>
      </c>
      <c r="P2" s="1" t="s">
        <v>16</v>
      </c>
      <c r="Q2" s="1" t="s">
        <v>16</v>
      </c>
      <c r="R2" s="2" t="s">
        <v>93</v>
      </c>
      <c r="S2" s="1" t="s">
        <v>17</v>
      </c>
      <c r="T2" s="1" t="s">
        <v>17</v>
      </c>
      <c r="U2" s="1" t="s">
        <v>17</v>
      </c>
      <c r="V2" s="1" t="s">
        <v>17</v>
      </c>
      <c r="W2" s="1" t="s">
        <v>17</v>
      </c>
      <c r="X2" s="1" t="s">
        <v>17</v>
      </c>
      <c r="Y2" s="1" t="s">
        <v>17</v>
      </c>
      <c r="Z2" s="1" t="s">
        <v>17</v>
      </c>
      <c r="AA2" s="2" t="s">
        <v>17</v>
      </c>
    </row>
    <row r="3" spans="1:27" ht="15" customHeight="1" x14ac:dyDescent="0.2">
      <c r="A3" s="37" t="s">
        <v>18</v>
      </c>
      <c r="B3" s="37" t="s">
        <v>19</v>
      </c>
      <c r="C3" s="26" t="s">
        <v>20</v>
      </c>
      <c r="D3" s="3" t="s">
        <v>21</v>
      </c>
      <c r="E3" s="11">
        <v>78</v>
      </c>
      <c r="F3" s="14">
        <v>13</v>
      </c>
      <c r="G3" s="21">
        <f>R3/E3</f>
        <v>0.16666666666666666</v>
      </c>
      <c r="H3" s="11" t="s">
        <v>22</v>
      </c>
      <c r="I3" s="11" t="s">
        <v>22</v>
      </c>
      <c r="J3" s="15">
        <v>3</v>
      </c>
      <c r="K3" s="15">
        <v>0</v>
      </c>
      <c r="L3" s="15">
        <v>0</v>
      </c>
      <c r="M3" s="15">
        <v>2</v>
      </c>
      <c r="N3" s="15">
        <v>4</v>
      </c>
      <c r="O3" s="15">
        <v>3</v>
      </c>
      <c r="P3" s="15">
        <v>0</v>
      </c>
      <c r="Q3" s="15">
        <v>1</v>
      </c>
      <c r="R3" s="25">
        <v>13</v>
      </c>
      <c r="S3" s="4">
        <v>0.23076923076923078</v>
      </c>
      <c r="T3" s="4">
        <v>0</v>
      </c>
      <c r="U3" s="4">
        <v>0</v>
      </c>
      <c r="V3" s="4">
        <v>0.15384615384615385</v>
      </c>
      <c r="W3" s="4">
        <v>0.30769230769230771</v>
      </c>
      <c r="X3" s="4">
        <v>0.23076923076923078</v>
      </c>
      <c r="Y3" s="4">
        <v>0</v>
      </c>
      <c r="Z3" s="4">
        <v>7.6923076923076927E-2</v>
      </c>
      <c r="AA3" s="5">
        <v>0.125</v>
      </c>
    </row>
    <row r="4" spans="1:27" ht="15" customHeight="1" x14ac:dyDescent="0.2">
      <c r="A4" s="27"/>
      <c r="B4" s="27"/>
      <c r="C4" s="27"/>
      <c r="D4" s="6" t="s">
        <v>23</v>
      </c>
      <c r="E4" s="12">
        <v>0</v>
      </c>
      <c r="F4" s="16">
        <v>0</v>
      </c>
      <c r="G4" s="22"/>
      <c r="H4" s="12" t="s">
        <v>22</v>
      </c>
      <c r="I4" s="12" t="s">
        <v>22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25">
        <v>0</v>
      </c>
      <c r="S4" s="7" t="e">
        <v>#NUM!</v>
      </c>
      <c r="T4" s="7" t="e">
        <v>#NUM!</v>
      </c>
      <c r="U4" s="7" t="e">
        <v>#NUM!</v>
      </c>
      <c r="V4" s="7" t="e">
        <v>#NUM!</v>
      </c>
      <c r="W4" s="7" t="e">
        <v>#NUM!</v>
      </c>
      <c r="X4" s="7" t="e">
        <v>#NUM!</v>
      </c>
      <c r="Y4" s="7" t="e">
        <v>#NUM!</v>
      </c>
      <c r="Z4" s="7" t="e">
        <v>#NUM!</v>
      </c>
      <c r="AA4" s="5" t="e">
        <v>#NUM!</v>
      </c>
    </row>
    <row r="5" spans="1:27" ht="15" customHeight="1" x14ac:dyDescent="0.2">
      <c r="A5" s="27"/>
      <c r="B5" s="27"/>
      <c r="C5" s="27"/>
      <c r="D5" s="3" t="s">
        <v>24</v>
      </c>
      <c r="E5" s="11">
        <v>73</v>
      </c>
      <c r="F5" s="14">
        <v>13</v>
      </c>
      <c r="G5" s="21">
        <f>R5/E5</f>
        <v>0.17808219178082191</v>
      </c>
      <c r="H5" s="11" t="s">
        <v>22</v>
      </c>
      <c r="I5" s="11" t="s">
        <v>22</v>
      </c>
      <c r="J5" s="15">
        <v>5</v>
      </c>
      <c r="K5" s="15">
        <v>2</v>
      </c>
      <c r="L5" s="15">
        <v>0</v>
      </c>
      <c r="M5" s="15">
        <v>1</v>
      </c>
      <c r="N5" s="15">
        <v>3</v>
      </c>
      <c r="O5" s="15">
        <v>0</v>
      </c>
      <c r="P5" s="15">
        <v>2</v>
      </c>
      <c r="Q5" s="15">
        <v>0</v>
      </c>
      <c r="R5" s="25">
        <v>13</v>
      </c>
      <c r="S5" s="4">
        <v>0.38461538461538464</v>
      </c>
      <c r="T5" s="4">
        <v>0.15384615384615385</v>
      </c>
      <c r="U5" s="4">
        <v>0</v>
      </c>
      <c r="V5" s="4">
        <v>7.6923076923076927E-2</v>
      </c>
      <c r="W5" s="4">
        <v>0.23076923076923078</v>
      </c>
      <c r="X5" s="4">
        <v>0</v>
      </c>
      <c r="Y5" s="4">
        <v>0.15384615384615385</v>
      </c>
      <c r="Z5" s="4">
        <v>0</v>
      </c>
      <c r="AA5" s="5">
        <v>0.125</v>
      </c>
    </row>
    <row r="6" spans="1:27" ht="15" customHeight="1" x14ac:dyDescent="0.2">
      <c r="A6" s="27"/>
      <c r="B6" s="27"/>
      <c r="C6" s="28"/>
      <c r="D6" s="8" t="s">
        <v>15</v>
      </c>
      <c r="E6" s="13"/>
      <c r="F6" s="18"/>
      <c r="G6" s="23"/>
      <c r="H6" s="13"/>
      <c r="I6" s="13"/>
      <c r="J6" s="19">
        <v>8</v>
      </c>
      <c r="K6" s="19">
        <v>2</v>
      </c>
      <c r="L6" s="19">
        <v>0</v>
      </c>
      <c r="M6" s="19">
        <v>3</v>
      </c>
      <c r="N6" s="19">
        <v>7</v>
      </c>
      <c r="O6" s="19">
        <v>3</v>
      </c>
      <c r="P6" s="19">
        <v>2</v>
      </c>
      <c r="Q6" s="19">
        <v>1</v>
      </c>
      <c r="R6" s="25">
        <v>26</v>
      </c>
      <c r="S6" s="5">
        <v>0.30769230769230771</v>
      </c>
      <c r="T6" s="5">
        <v>7.6923076923076927E-2</v>
      </c>
      <c r="U6" s="5">
        <v>0</v>
      </c>
      <c r="V6" s="5">
        <v>0.11538461538461539</v>
      </c>
      <c r="W6" s="5">
        <v>0.26923076923076922</v>
      </c>
      <c r="X6" s="5">
        <v>0.11538461538461539</v>
      </c>
      <c r="Y6" s="5">
        <v>7.6923076923076927E-2</v>
      </c>
      <c r="Z6" s="5">
        <v>3.8461538461538464E-2</v>
      </c>
      <c r="AA6" s="5">
        <v>0.125</v>
      </c>
    </row>
    <row r="7" spans="1:27" ht="15" customHeight="1" x14ac:dyDescent="0.2">
      <c r="A7" s="27"/>
      <c r="B7" s="27"/>
      <c r="C7" s="26" t="s">
        <v>25</v>
      </c>
      <c r="D7" s="3" t="s">
        <v>21</v>
      </c>
      <c r="E7" s="11">
        <v>189</v>
      </c>
      <c r="F7" s="14">
        <v>54</v>
      </c>
      <c r="G7" s="21">
        <f t="shared" ref="G7" si="0">R7/E7</f>
        <v>0.27513227513227512</v>
      </c>
      <c r="H7" s="11" t="s">
        <v>22</v>
      </c>
      <c r="I7" s="11" t="s">
        <v>26</v>
      </c>
      <c r="J7" s="15">
        <v>18</v>
      </c>
      <c r="K7" s="15">
        <v>1</v>
      </c>
      <c r="L7" s="15">
        <v>1</v>
      </c>
      <c r="M7" s="15">
        <v>18</v>
      </c>
      <c r="N7" s="15">
        <v>5</v>
      </c>
      <c r="O7" s="15">
        <v>6</v>
      </c>
      <c r="P7" s="15">
        <v>0</v>
      </c>
      <c r="Q7" s="15">
        <v>3</v>
      </c>
      <c r="R7" s="25">
        <v>52</v>
      </c>
      <c r="S7" s="4">
        <v>0.34615384615384615</v>
      </c>
      <c r="T7" s="4">
        <v>1.9230769230769232E-2</v>
      </c>
      <c r="U7" s="4">
        <v>1.9230769230769232E-2</v>
      </c>
      <c r="V7" s="4">
        <v>0.34615384615384615</v>
      </c>
      <c r="W7" s="4">
        <v>9.6153846153846159E-2</v>
      </c>
      <c r="X7" s="4">
        <v>0.11538461538461539</v>
      </c>
      <c r="Y7" s="4">
        <v>0</v>
      </c>
      <c r="Z7" s="4">
        <v>5.7692307692307696E-2</v>
      </c>
      <c r="AA7" s="5">
        <v>0.125</v>
      </c>
    </row>
    <row r="8" spans="1:27" ht="15" customHeight="1" x14ac:dyDescent="0.2">
      <c r="A8" s="27"/>
      <c r="B8" s="27"/>
      <c r="C8" s="27"/>
      <c r="D8" s="6" t="s">
        <v>23</v>
      </c>
      <c r="E8" s="12">
        <v>0</v>
      </c>
      <c r="F8" s="16">
        <v>0</v>
      </c>
      <c r="G8" s="22"/>
      <c r="H8" s="12" t="s">
        <v>22</v>
      </c>
      <c r="I8" s="12" t="s">
        <v>22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25">
        <v>0</v>
      </c>
      <c r="S8" s="7" t="e">
        <v>#NUM!</v>
      </c>
      <c r="T8" s="7" t="e">
        <v>#NUM!</v>
      </c>
      <c r="U8" s="7" t="e">
        <v>#NUM!</v>
      </c>
      <c r="V8" s="7" t="e">
        <v>#NUM!</v>
      </c>
      <c r="W8" s="7" t="e">
        <v>#NUM!</v>
      </c>
      <c r="X8" s="7" t="e">
        <v>#NUM!</v>
      </c>
      <c r="Y8" s="7" t="e">
        <v>#NUM!</v>
      </c>
      <c r="Z8" s="7" t="e">
        <v>#NUM!</v>
      </c>
      <c r="AA8" s="5" t="e">
        <v>#NUM!</v>
      </c>
    </row>
    <row r="9" spans="1:27" ht="15" customHeight="1" x14ac:dyDescent="0.2">
      <c r="A9" s="27"/>
      <c r="B9" s="27"/>
      <c r="C9" s="27"/>
      <c r="D9" s="3" t="s">
        <v>24</v>
      </c>
      <c r="E9" s="11">
        <v>156</v>
      </c>
      <c r="F9" s="14">
        <v>11</v>
      </c>
      <c r="G9" s="21">
        <f t="shared" ref="G9" si="1">R9/E9</f>
        <v>7.0512820512820512E-2</v>
      </c>
      <c r="H9" s="11" t="s">
        <v>22</v>
      </c>
      <c r="I9" s="11" t="s">
        <v>22</v>
      </c>
      <c r="J9" s="15">
        <v>6</v>
      </c>
      <c r="K9" s="15">
        <v>1</v>
      </c>
      <c r="L9" s="15">
        <v>0</v>
      </c>
      <c r="M9" s="15">
        <v>1</v>
      </c>
      <c r="N9" s="15">
        <v>0</v>
      </c>
      <c r="O9" s="15">
        <v>1</v>
      </c>
      <c r="P9" s="15">
        <v>2</v>
      </c>
      <c r="Q9" s="15">
        <v>0</v>
      </c>
      <c r="R9" s="25">
        <v>11</v>
      </c>
      <c r="S9" s="4">
        <v>0.54545454545454541</v>
      </c>
      <c r="T9" s="4">
        <v>9.0909090909090912E-2</v>
      </c>
      <c r="U9" s="4">
        <v>0</v>
      </c>
      <c r="V9" s="4">
        <v>9.0909090909090912E-2</v>
      </c>
      <c r="W9" s="4">
        <v>0</v>
      </c>
      <c r="X9" s="4">
        <v>9.0909090909090912E-2</v>
      </c>
      <c r="Y9" s="4">
        <v>0.18181818181818182</v>
      </c>
      <c r="Z9" s="4">
        <v>0</v>
      </c>
      <c r="AA9" s="5">
        <v>0.125</v>
      </c>
    </row>
    <row r="10" spans="1:27" ht="15" customHeight="1" x14ac:dyDescent="0.2">
      <c r="A10" s="27"/>
      <c r="B10" s="27"/>
      <c r="C10" s="28"/>
      <c r="D10" s="8" t="s">
        <v>15</v>
      </c>
      <c r="E10" s="13"/>
      <c r="F10" s="18"/>
      <c r="G10" s="23"/>
      <c r="H10" s="13"/>
      <c r="I10" s="13"/>
      <c r="J10" s="19">
        <v>24</v>
      </c>
      <c r="K10" s="19">
        <v>2</v>
      </c>
      <c r="L10" s="19">
        <v>1</v>
      </c>
      <c r="M10" s="19">
        <v>19</v>
      </c>
      <c r="N10" s="19">
        <v>5</v>
      </c>
      <c r="O10" s="19">
        <v>7</v>
      </c>
      <c r="P10" s="19">
        <v>2</v>
      </c>
      <c r="Q10" s="19">
        <v>3</v>
      </c>
      <c r="R10" s="25">
        <v>63</v>
      </c>
      <c r="S10" s="5">
        <v>0.38095238095238093</v>
      </c>
      <c r="T10" s="5">
        <v>3.1746031746031744E-2</v>
      </c>
      <c r="U10" s="5">
        <v>1.5873015873015872E-2</v>
      </c>
      <c r="V10" s="5">
        <v>0.30158730158730157</v>
      </c>
      <c r="W10" s="5">
        <v>7.9365079365079361E-2</v>
      </c>
      <c r="X10" s="5">
        <v>0.1111111111111111</v>
      </c>
      <c r="Y10" s="5">
        <v>3.1746031746031744E-2</v>
      </c>
      <c r="Z10" s="5">
        <v>4.7619047619047616E-2</v>
      </c>
      <c r="AA10" s="5">
        <v>0.125</v>
      </c>
    </row>
    <row r="11" spans="1:27" ht="15" customHeight="1" x14ac:dyDescent="0.2">
      <c r="A11" s="27"/>
      <c r="B11" s="27"/>
      <c r="C11" s="26" t="s">
        <v>28</v>
      </c>
      <c r="D11" s="3" t="s">
        <v>21</v>
      </c>
      <c r="E11" s="11">
        <v>9304</v>
      </c>
      <c r="F11" s="14">
        <v>706</v>
      </c>
      <c r="G11" s="21">
        <f t="shared" ref="G11" si="2">R11/E11</f>
        <v>7.5236457437661219E-2</v>
      </c>
      <c r="H11" s="11" t="s">
        <v>29</v>
      </c>
      <c r="I11" s="11" t="s">
        <v>26</v>
      </c>
      <c r="J11" s="15">
        <v>150</v>
      </c>
      <c r="K11" s="15">
        <v>30</v>
      </c>
      <c r="L11" s="15">
        <v>20</v>
      </c>
      <c r="M11" s="15">
        <v>111</v>
      </c>
      <c r="N11" s="15">
        <v>239</v>
      </c>
      <c r="O11" s="15">
        <v>88</v>
      </c>
      <c r="P11" s="15">
        <v>41</v>
      </c>
      <c r="Q11" s="15">
        <v>21</v>
      </c>
      <c r="R11" s="25">
        <v>700</v>
      </c>
      <c r="S11" s="4">
        <v>0.21428571428571427</v>
      </c>
      <c r="T11" s="4">
        <v>4.2857142857142858E-2</v>
      </c>
      <c r="U11" s="4">
        <v>2.8571428571428571E-2</v>
      </c>
      <c r="V11" s="4">
        <v>0.15857142857142856</v>
      </c>
      <c r="W11" s="4">
        <v>0.34142857142857141</v>
      </c>
      <c r="X11" s="4">
        <v>0.12571428571428572</v>
      </c>
      <c r="Y11" s="4">
        <v>5.8571428571428573E-2</v>
      </c>
      <c r="Z11" s="4">
        <v>0.03</v>
      </c>
      <c r="AA11" s="5">
        <v>0.125</v>
      </c>
    </row>
    <row r="12" spans="1:27" ht="15" customHeight="1" x14ac:dyDescent="0.2">
      <c r="A12" s="27"/>
      <c r="B12" s="27"/>
      <c r="C12" s="27"/>
      <c r="D12" s="6" t="s">
        <v>23</v>
      </c>
      <c r="E12" s="12">
        <v>0</v>
      </c>
      <c r="F12" s="16">
        <v>0</v>
      </c>
      <c r="G12" s="22"/>
      <c r="H12" s="12" t="s">
        <v>22</v>
      </c>
      <c r="I12" s="12" t="s">
        <v>22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25">
        <v>0</v>
      </c>
      <c r="S12" s="7" t="e">
        <v>#NUM!</v>
      </c>
      <c r="T12" s="7" t="e">
        <v>#NUM!</v>
      </c>
      <c r="U12" s="7" t="e">
        <v>#NUM!</v>
      </c>
      <c r="V12" s="7" t="e">
        <v>#NUM!</v>
      </c>
      <c r="W12" s="7" t="e">
        <v>#NUM!</v>
      </c>
      <c r="X12" s="7" t="e">
        <v>#NUM!</v>
      </c>
      <c r="Y12" s="7" t="e">
        <v>#NUM!</v>
      </c>
      <c r="Z12" s="7" t="e">
        <v>#NUM!</v>
      </c>
      <c r="AA12" s="5" t="e">
        <v>#NUM!</v>
      </c>
    </row>
    <row r="13" spans="1:27" ht="15" customHeight="1" x14ac:dyDescent="0.2">
      <c r="A13" s="27"/>
      <c r="B13" s="27"/>
      <c r="C13" s="27"/>
      <c r="D13" s="3" t="s">
        <v>24</v>
      </c>
      <c r="E13" s="11">
        <v>8413</v>
      </c>
      <c r="F13" s="14">
        <v>2066</v>
      </c>
      <c r="G13" s="21">
        <f t="shared" ref="G13" si="3">R13/E13</f>
        <v>0.24248187329133483</v>
      </c>
      <c r="H13" s="11" t="s">
        <v>30</v>
      </c>
      <c r="I13" s="11" t="s">
        <v>22</v>
      </c>
      <c r="J13" s="15">
        <v>706</v>
      </c>
      <c r="K13" s="15">
        <v>96</v>
      </c>
      <c r="L13" s="15">
        <v>78</v>
      </c>
      <c r="M13" s="15">
        <v>390</v>
      </c>
      <c r="N13" s="15">
        <v>422</v>
      </c>
      <c r="O13" s="15">
        <v>99</v>
      </c>
      <c r="P13" s="15">
        <v>197</v>
      </c>
      <c r="Q13" s="15">
        <v>52</v>
      </c>
      <c r="R13" s="25">
        <v>2040</v>
      </c>
      <c r="S13" s="4">
        <v>0.34607843137254901</v>
      </c>
      <c r="T13" s="4">
        <v>4.7058823529411764E-2</v>
      </c>
      <c r="U13" s="4">
        <v>3.8235294117647062E-2</v>
      </c>
      <c r="V13" s="4">
        <v>0.19117647058823528</v>
      </c>
      <c r="W13" s="4">
        <v>0.2068627450980392</v>
      </c>
      <c r="X13" s="4">
        <v>4.8529411764705883E-2</v>
      </c>
      <c r="Y13" s="4">
        <v>9.6568627450980396E-2</v>
      </c>
      <c r="Z13" s="4">
        <v>2.5490196078431372E-2</v>
      </c>
      <c r="AA13" s="5">
        <v>0.125</v>
      </c>
    </row>
    <row r="14" spans="1:27" ht="15" customHeight="1" x14ac:dyDescent="0.2">
      <c r="A14" s="27"/>
      <c r="B14" s="27"/>
      <c r="C14" s="28"/>
      <c r="D14" s="8" t="s">
        <v>15</v>
      </c>
      <c r="E14" s="13"/>
      <c r="F14" s="18"/>
      <c r="G14" s="23"/>
      <c r="H14" s="13"/>
      <c r="I14" s="13"/>
      <c r="J14" s="19">
        <v>856</v>
      </c>
      <c r="K14" s="19">
        <v>126</v>
      </c>
      <c r="L14" s="19">
        <v>98</v>
      </c>
      <c r="M14" s="19">
        <v>501</v>
      </c>
      <c r="N14" s="19">
        <v>661</v>
      </c>
      <c r="O14" s="19">
        <v>187</v>
      </c>
      <c r="P14" s="19">
        <v>238</v>
      </c>
      <c r="Q14" s="19">
        <v>73</v>
      </c>
      <c r="R14" s="25">
        <v>2740</v>
      </c>
      <c r="S14" s="5">
        <v>0.31240875912408761</v>
      </c>
      <c r="T14" s="5">
        <v>4.5985401459854011E-2</v>
      </c>
      <c r="U14" s="5">
        <v>3.576642335766423E-2</v>
      </c>
      <c r="V14" s="5">
        <v>0.18284671532846716</v>
      </c>
      <c r="W14" s="5">
        <v>0.24124087591240875</v>
      </c>
      <c r="X14" s="5">
        <v>6.8248175182481746E-2</v>
      </c>
      <c r="Y14" s="5">
        <v>8.6861313868613135E-2</v>
      </c>
      <c r="Z14" s="5">
        <v>2.6642335766423358E-2</v>
      </c>
      <c r="AA14" s="5">
        <v>0.125</v>
      </c>
    </row>
    <row r="15" spans="1:27" ht="15" customHeight="1" x14ac:dyDescent="0.2">
      <c r="A15" s="27"/>
      <c r="B15" s="27"/>
      <c r="C15" s="26" t="s">
        <v>31</v>
      </c>
      <c r="D15" s="3" t="s">
        <v>21</v>
      </c>
      <c r="E15" s="11">
        <v>355</v>
      </c>
      <c r="F15" s="14">
        <v>53</v>
      </c>
      <c r="G15" s="21">
        <f t="shared" ref="G15" si="4">R15/E15</f>
        <v>0.14929577464788732</v>
      </c>
      <c r="H15" s="11" t="s">
        <v>22</v>
      </c>
      <c r="I15" s="11" t="s">
        <v>22</v>
      </c>
      <c r="J15" s="15">
        <v>21</v>
      </c>
      <c r="K15" s="15">
        <v>4</v>
      </c>
      <c r="L15" s="15">
        <v>1</v>
      </c>
      <c r="M15" s="15">
        <v>17</v>
      </c>
      <c r="N15" s="15">
        <v>6</v>
      </c>
      <c r="O15" s="15">
        <v>3</v>
      </c>
      <c r="P15" s="15">
        <v>0</v>
      </c>
      <c r="Q15" s="15">
        <v>1</v>
      </c>
      <c r="R15" s="25">
        <v>53</v>
      </c>
      <c r="S15" s="4">
        <v>0.39622641509433965</v>
      </c>
      <c r="T15" s="4">
        <v>7.5471698113207544E-2</v>
      </c>
      <c r="U15" s="4">
        <v>1.8867924528301886E-2</v>
      </c>
      <c r="V15" s="4">
        <v>0.32075471698113206</v>
      </c>
      <c r="W15" s="4">
        <v>0.11320754716981132</v>
      </c>
      <c r="X15" s="4">
        <v>5.6603773584905662E-2</v>
      </c>
      <c r="Y15" s="4">
        <v>0</v>
      </c>
      <c r="Z15" s="4">
        <v>1.8867924528301886E-2</v>
      </c>
      <c r="AA15" s="5">
        <v>0.125</v>
      </c>
    </row>
    <row r="16" spans="1:27" ht="15" customHeight="1" x14ac:dyDescent="0.2">
      <c r="A16" s="27"/>
      <c r="B16" s="27"/>
      <c r="C16" s="27"/>
      <c r="D16" s="6" t="s">
        <v>23</v>
      </c>
      <c r="E16" s="12">
        <v>0</v>
      </c>
      <c r="F16" s="16">
        <v>0</v>
      </c>
      <c r="G16" s="22"/>
      <c r="H16" s="12" t="s">
        <v>22</v>
      </c>
      <c r="I16" s="12" t="s">
        <v>22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25">
        <v>0</v>
      </c>
      <c r="S16" s="7" t="e">
        <v>#NUM!</v>
      </c>
      <c r="T16" s="7" t="e">
        <v>#NUM!</v>
      </c>
      <c r="U16" s="7" t="e">
        <v>#NUM!</v>
      </c>
      <c r="V16" s="7" t="e">
        <v>#NUM!</v>
      </c>
      <c r="W16" s="7" t="e">
        <v>#NUM!</v>
      </c>
      <c r="X16" s="7" t="e">
        <v>#NUM!</v>
      </c>
      <c r="Y16" s="7" t="e">
        <v>#NUM!</v>
      </c>
      <c r="Z16" s="7" t="e">
        <v>#NUM!</v>
      </c>
      <c r="AA16" s="5" t="e">
        <v>#NUM!</v>
      </c>
    </row>
    <row r="17" spans="1:27" ht="15" customHeight="1" x14ac:dyDescent="0.2">
      <c r="A17" s="27"/>
      <c r="B17" s="27"/>
      <c r="C17" s="27"/>
      <c r="D17" s="3" t="s">
        <v>24</v>
      </c>
      <c r="E17" s="11">
        <v>306</v>
      </c>
      <c r="F17" s="14">
        <v>52</v>
      </c>
      <c r="G17" s="21">
        <f t="shared" ref="G17" si="5">R17/E17</f>
        <v>0.16666666666666666</v>
      </c>
      <c r="H17" s="11" t="s">
        <v>19</v>
      </c>
      <c r="I17" s="11" t="s">
        <v>22</v>
      </c>
      <c r="J17" s="15">
        <v>31</v>
      </c>
      <c r="K17" s="15">
        <v>2</v>
      </c>
      <c r="L17" s="15">
        <v>2</v>
      </c>
      <c r="M17" s="15">
        <v>10</v>
      </c>
      <c r="N17" s="15">
        <v>4</v>
      </c>
      <c r="O17" s="15">
        <v>0</v>
      </c>
      <c r="P17" s="15">
        <v>1</v>
      </c>
      <c r="Q17" s="15">
        <v>1</v>
      </c>
      <c r="R17" s="25">
        <v>51</v>
      </c>
      <c r="S17" s="4">
        <v>0.60784313725490191</v>
      </c>
      <c r="T17" s="4">
        <v>3.9215686274509803E-2</v>
      </c>
      <c r="U17" s="4">
        <v>3.9215686274509803E-2</v>
      </c>
      <c r="V17" s="4">
        <v>0.19607843137254902</v>
      </c>
      <c r="W17" s="4">
        <v>7.8431372549019607E-2</v>
      </c>
      <c r="X17" s="4">
        <v>0</v>
      </c>
      <c r="Y17" s="4">
        <v>1.9607843137254902E-2</v>
      </c>
      <c r="Z17" s="4">
        <v>1.9607843137254902E-2</v>
      </c>
      <c r="AA17" s="5">
        <v>0.125</v>
      </c>
    </row>
    <row r="18" spans="1:27" ht="15" customHeight="1" x14ac:dyDescent="0.2">
      <c r="A18" s="27"/>
      <c r="B18" s="27"/>
      <c r="C18" s="28"/>
      <c r="D18" s="8" t="s">
        <v>15</v>
      </c>
      <c r="E18" s="13"/>
      <c r="F18" s="18"/>
      <c r="G18" s="23"/>
      <c r="H18" s="13"/>
      <c r="I18" s="13"/>
      <c r="J18" s="19">
        <v>52</v>
      </c>
      <c r="K18" s="19">
        <v>6</v>
      </c>
      <c r="L18" s="19">
        <v>3</v>
      </c>
      <c r="M18" s="19">
        <v>27</v>
      </c>
      <c r="N18" s="19">
        <v>10</v>
      </c>
      <c r="O18" s="19">
        <v>3</v>
      </c>
      <c r="P18" s="19">
        <v>1</v>
      </c>
      <c r="Q18" s="19">
        <v>2</v>
      </c>
      <c r="R18" s="25">
        <v>104</v>
      </c>
      <c r="S18" s="5">
        <v>0.5</v>
      </c>
      <c r="T18" s="5">
        <v>5.7692307692307696E-2</v>
      </c>
      <c r="U18" s="5">
        <v>2.8846153846153848E-2</v>
      </c>
      <c r="V18" s="5">
        <v>0.25961538461538464</v>
      </c>
      <c r="W18" s="5">
        <v>9.6153846153846159E-2</v>
      </c>
      <c r="X18" s="5">
        <v>2.8846153846153848E-2</v>
      </c>
      <c r="Y18" s="5">
        <v>9.6153846153846159E-3</v>
      </c>
      <c r="Z18" s="5">
        <v>1.9230769230769232E-2</v>
      </c>
      <c r="AA18" s="5">
        <v>0.125</v>
      </c>
    </row>
    <row r="19" spans="1:27" ht="15" customHeight="1" x14ac:dyDescent="0.2">
      <c r="A19" s="27"/>
      <c r="B19" s="27"/>
      <c r="C19" s="26" t="s">
        <v>32</v>
      </c>
      <c r="D19" s="3" t="s">
        <v>21</v>
      </c>
      <c r="E19" s="11">
        <v>421</v>
      </c>
      <c r="F19" s="14">
        <v>41</v>
      </c>
      <c r="G19" s="21">
        <f t="shared" ref="G19" si="6">R19/E19</f>
        <v>9.5011876484560567E-2</v>
      </c>
      <c r="H19" s="11" t="s">
        <v>22</v>
      </c>
      <c r="I19" s="11" t="s">
        <v>19</v>
      </c>
      <c r="J19" s="15">
        <v>17</v>
      </c>
      <c r="K19" s="15">
        <v>4</v>
      </c>
      <c r="L19" s="15">
        <v>3</v>
      </c>
      <c r="M19" s="15">
        <v>9</v>
      </c>
      <c r="N19" s="15">
        <v>2</v>
      </c>
      <c r="O19" s="15">
        <v>1</v>
      </c>
      <c r="P19" s="15">
        <v>4</v>
      </c>
      <c r="Q19" s="15">
        <v>0</v>
      </c>
      <c r="R19" s="25">
        <v>40</v>
      </c>
      <c r="S19" s="4">
        <v>0.42499999999999999</v>
      </c>
      <c r="T19" s="4">
        <v>0.1</v>
      </c>
      <c r="U19" s="4">
        <v>7.4999999999999997E-2</v>
      </c>
      <c r="V19" s="4">
        <v>0.22500000000000001</v>
      </c>
      <c r="W19" s="4">
        <v>0.05</v>
      </c>
      <c r="X19" s="4">
        <v>2.5000000000000001E-2</v>
      </c>
      <c r="Y19" s="4">
        <v>0.1</v>
      </c>
      <c r="Z19" s="4">
        <v>0</v>
      </c>
      <c r="AA19" s="5">
        <v>0.125</v>
      </c>
    </row>
    <row r="20" spans="1:27" ht="15" customHeight="1" x14ac:dyDescent="0.2">
      <c r="A20" s="27"/>
      <c r="B20" s="27"/>
      <c r="C20" s="27"/>
      <c r="D20" s="6" t="s">
        <v>23</v>
      </c>
      <c r="E20" s="12">
        <v>0</v>
      </c>
      <c r="F20" s="16">
        <v>0</v>
      </c>
      <c r="G20" s="22"/>
      <c r="H20" s="12" t="s">
        <v>22</v>
      </c>
      <c r="I20" s="12" t="s">
        <v>22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25">
        <v>0</v>
      </c>
      <c r="S20" s="7" t="e">
        <v>#NUM!</v>
      </c>
      <c r="T20" s="7" t="e">
        <v>#NUM!</v>
      </c>
      <c r="U20" s="7" t="e">
        <v>#NUM!</v>
      </c>
      <c r="V20" s="7" t="e">
        <v>#NUM!</v>
      </c>
      <c r="W20" s="7" t="e">
        <v>#NUM!</v>
      </c>
      <c r="X20" s="7" t="e">
        <v>#NUM!</v>
      </c>
      <c r="Y20" s="7" t="e">
        <v>#NUM!</v>
      </c>
      <c r="Z20" s="7" t="e">
        <v>#NUM!</v>
      </c>
      <c r="AA20" s="5" t="e">
        <v>#NUM!</v>
      </c>
    </row>
    <row r="21" spans="1:27" ht="15" customHeight="1" x14ac:dyDescent="0.2">
      <c r="A21" s="27"/>
      <c r="B21" s="27"/>
      <c r="C21" s="27"/>
      <c r="D21" s="3" t="s">
        <v>24</v>
      </c>
      <c r="E21" s="11">
        <v>370</v>
      </c>
      <c r="F21" s="14">
        <v>67</v>
      </c>
      <c r="G21" s="21">
        <f t="shared" ref="G21" si="7">R21/E21</f>
        <v>0.17567567567567569</v>
      </c>
      <c r="H21" s="11" t="s">
        <v>26</v>
      </c>
      <c r="I21" s="11" t="s">
        <v>22</v>
      </c>
      <c r="J21" s="15">
        <v>25</v>
      </c>
      <c r="K21" s="15">
        <v>0</v>
      </c>
      <c r="L21" s="15">
        <v>5</v>
      </c>
      <c r="M21" s="15">
        <v>22</v>
      </c>
      <c r="N21" s="15">
        <v>2</v>
      </c>
      <c r="O21" s="15">
        <v>1</v>
      </c>
      <c r="P21" s="15">
        <v>8</v>
      </c>
      <c r="Q21" s="15">
        <v>2</v>
      </c>
      <c r="R21" s="25">
        <v>65</v>
      </c>
      <c r="S21" s="4">
        <v>0.38461538461538464</v>
      </c>
      <c r="T21" s="4">
        <v>0</v>
      </c>
      <c r="U21" s="4">
        <v>7.6923076923076927E-2</v>
      </c>
      <c r="V21" s="4">
        <v>0.33846153846153848</v>
      </c>
      <c r="W21" s="4">
        <v>3.0769230769230771E-2</v>
      </c>
      <c r="X21" s="4">
        <v>1.5384615384615385E-2</v>
      </c>
      <c r="Y21" s="4">
        <v>0.12307692307692308</v>
      </c>
      <c r="Z21" s="4">
        <v>3.0769230769230771E-2</v>
      </c>
      <c r="AA21" s="5">
        <v>0.125</v>
      </c>
    </row>
    <row r="22" spans="1:27" ht="15" customHeight="1" x14ac:dyDescent="0.2">
      <c r="A22" s="27"/>
      <c r="B22" s="27"/>
      <c r="C22" s="28"/>
      <c r="D22" s="8" t="s">
        <v>15</v>
      </c>
      <c r="E22" s="13"/>
      <c r="F22" s="18"/>
      <c r="G22" s="23"/>
      <c r="H22" s="13"/>
      <c r="I22" s="13"/>
      <c r="J22" s="19">
        <v>42</v>
      </c>
      <c r="K22" s="19">
        <v>4</v>
      </c>
      <c r="L22" s="19">
        <v>8</v>
      </c>
      <c r="M22" s="19">
        <v>31</v>
      </c>
      <c r="N22" s="19">
        <v>4</v>
      </c>
      <c r="O22" s="19">
        <v>2</v>
      </c>
      <c r="P22" s="19">
        <v>12</v>
      </c>
      <c r="Q22" s="19">
        <v>2</v>
      </c>
      <c r="R22" s="25">
        <v>105</v>
      </c>
      <c r="S22" s="5">
        <v>0.4</v>
      </c>
      <c r="T22" s="5">
        <v>3.8095238095238099E-2</v>
      </c>
      <c r="U22" s="5">
        <v>7.6190476190476197E-2</v>
      </c>
      <c r="V22" s="5">
        <v>0.29523809523809524</v>
      </c>
      <c r="W22" s="5">
        <v>3.8095238095238099E-2</v>
      </c>
      <c r="X22" s="5">
        <v>1.9047619047619049E-2</v>
      </c>
      <c r="Y22" s="5">
        <v>0.11428571428571428</v>
      </c>
      <c r="Z22" s="5">
        <v>1.9047619047619049E-2</v>
      </c>
      <c r="AA22" s="5">
        <v>0.125</v>
      </c>
    </row>
    <row r="23" spans="1:27" ht="15" customHeight="1" x14ac:dyDescent="0.2">
      <c r="A23" s="27"/>
      <c r="B23" s="27"/>
      <c r="C23" s="26" t="s">
        <v>33</v>
      </c>
      <c r="D23" s="3" t="s">
        <v>21</v>
      </c>
      <c r="E23" s="11">
        <v>51</v>
      </c>
      <c r="F23" s="14">
        <v>9</v>
      </c>
      <c r="G23" s="21">
        <f t="shared" ref="G23" si="8">R23/E23</f>
        <v>0.17647058823529413</v>
      </c>
      <c r="H23" s="11" t="s">
        <v>22</v>
      </c>
      <c r="I23" s="11" t="s">
        <v>22</v>
      </c>
      <c r="J23" s="15">
        <v>3</v>
      </c>
      <c r="K23" s="15">
        <v>1</v>
      </c>
      <c r="L23" s="15">
        <v>1</v>
      </c>
      <c r="M23" s="15">
        <v>0</v>
      </c>
      <c r="N23" s="15">
        <v>1</v>
      </c>
      <c r="O23" s="15">
        <v>2</v>
      </c>
      <c r="P23" s="15">
        <v>1</v>
      </c>
      <c r="Q23" s="15">
        <v>0</v>
      </c>
      <c r="R23" s="25">
        <v>9</v>
      </c>
      <c r="S23" s="4">
        <v>0.33333333333333331</v>
      </c>
      <c r="T23" s="4">
        <v>0.1111111111111111</v>
      </c>
      <c r="U23" s="4">
        <v>0.1111111111111111</v>
      </c>
      <c r="V23" s="4">
        <v>0</v>
      </c>
      <c r="W23" s="4">
        <v>0.1111111111111111</v>
      </c>
      <c r="X23" s="4">
        <v>0.22222222222222221</v>
      </c>
      <c r="Y23" s="4">
        <v>0.1111111111111111</v>
      </c>
      <c r="Z23" s="4">
        <v>0</v>
      </c>
      <c r="AA23" s="5">
        <v>0.125</v>
      </c>
    </row>
    <row r="24" spans="1:27" ht="15" customHeight="1" x14ac:dyDescent="0.2">
      <c r="A24" s="27"/>
      <c r="B24" s="27"/>
      <c r="C24" s="27"/>
      <c r="D24" s="6" t="s">
        <v>23</v>
      </c>
      <c r="E24" s="12">
        <v>0</v>
      </c>
      <c r="F24" s="16">
        <v>0</v>
      </c>
      <c r="G24" s="22"/>
      <c r="H24" s="12" t="s">
        <v>22</v>
      </c>
      <c r="I24" s="12" t="s">
        <v>22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25">
        <v>0</v>
      </c>
      <c r="S24" s="7" t="e">
        <v>#NUM!</v>
      </c>
      <c r="T24" s="7" t="e">
        <v>#NUM!</v>
      </c>
      <c r="U24" s="7" t="e">
        <v>#NUM!</v>
      </c>
      <c r="V24" s="7" t="e">
        <v>#NUM!</v>
      </c>
      <c r="W24" s="7" t="e">
        <v>#NUM!</v>
      </c>
      <c r="X24" s="7" t="e">
        <v>#NUM!</v>
      </c>
      <c r="Y24" s="7" t="e">
        <v>#NUM!</v>
      </c>
      <c r="Z24" s="7" t="e">
        <v>#NUM!</v>
      </c>
      <c r="AA24" s="5" t="e">
        <v>#NUM!</v>
      </c>
    </row>
    <row r="25" spans="1:27" ht="15" customHeight="1" x14ac:dyDescent="0.2">
      <c r="A25" s="27"/>
      <c r="B25" s="27"/>
      <c r="C25" s="27"/>
      <c r="D25" s="3" t="s">
        <v>24</v>
      </c>
      <c r="E25" s="11">
        <v>46</v>
      </c>
      <c r="F25" s="14">
        <v>11</v>
      </c>
      <c r="G25" s="21">
        <f t="shared" ref="G25" si="9">R25/E25</f>
        <v>0.2391304347826087</v>
      </c>
      <c r="H25" s="11" t="s">
        <v>22</v>
      </c>
      <c r="I25" s="11" t="s">
        <v>22</v>
      </c>
      <c r="J25" s="15">
        <v>4</v>
      </c>
      <c r="K25" s="15">
        <v>0</v>
      </c>
      <c r="L25" s="15">
        <v>0</v>
      </c>
      <c r="M25" s="15">
        <v>2</v>
      </c>
      <c r="N25" s="15">
        <v>1</v>
      </c>
      <c r="O25" s="15">
        <v>1</v>
      </c>
      <c r="P25" s="15">
        <v>3</v>
      </c>
      <c r="Q25" s="15">
        <v>0</v>
      </c>
      <c r="R25" s="25">
        <v>11</v>
      </c>
      <c r="S25" s="4">
        <v>0.36363636363636365</v>
      </c>
      <c r="T25" s="4">
        <v>0</v>
      </c>
      <c r="U25" s="4">
        <v>0</v>
      </c>
      <c r="V25" s="4">
        <v>0.18181818181818182</v>
      </c>
      <c r="W25" s="4">
        <v>9.0909090909090912E-2</v>
      </c>
      <c r="X25" s="4">
        <v>9.0909090909090912E-2</v>
      </c>
      <c r="Y25" s="4">
        <v>0.27272727272727271</v>
      </c>
      <c r="Z25" s="4">
        <v>0</v>
      </c>
      <c r="AA25" s="5">
        <v>0.125</v>
      </c>
    </row>
    <row r="26" spans="1:27" ht="15" customHeight="1" x14ac:dyDescent="0.2">
      <c r="A26" s="27"/>
      <c r="B26" s="27"/>
      <c r="C26" s="28"/>
      <c r="D26" s="8" t="s">
        <v>15</v>
      </c>
      <c r="E26" s="13"/>
      <c r="F26" s="18"/>
      <c r="G26" s="23"/>
      <c r="H26" s="13"/>
      <c r="I26" s="13"/>
      <c r="J26" s="19">
        <v>7</v>
      </c>
      <c r="K26" s="19">
        <v>1</v>
      </c>
      <c r="L26" s="19">
        <v>1</v>
      </c>
      <c r="M26" s="19">
        <v>2</v>
      </c>
      <c r="N26" s="19">
        <v>2</v>
      </c>
      <c r="O26" s="19">
        <v>3</v>
      </c>
      <c r="P26" s="19">
        <v>4</v>
      </c>
      <c r="Q26" s="19">
        <v>0</v>
      </c>
      <c r="R26" s="25">
        <v>20</v>
      </c>
      <c r="S26" s="5">
        <v>0.35</v>
      </c>
      <c r="T26" s="5">
        <v>0.05</v>
      </c>
      <c r="U26" s="5">
        <v>0.05</v>
      </c>
      <c r="V26" s="5">
        <v>0.1</v>
      </c>
      <c r="W26" s="5">
        <v>0.1</v>
      </c>
      <c r="X26" s="5">
        <v>0.15</v>
      </c>
      <c r="Y26" s="5">
        <v>0.2</v>
      </c>
      <c r="Z26" s="5">
        <v>0</v>
      </c>
      <c r="AA26" s="5">
        <v>0.125</v>
      </c>
    </row>
    <row r="27" spans="1:27" ht="15" customHeight="1" x14ac:dyDescent="0.2">
      <c r="A27" s="27"/>
      <c r="B27" s="27"/>
      <c r="C27" s="26" t="s">
        <v>34</v>
      </c>
      <c r="D27" s="3" t="s">
        <v>21</v>
      </c>
      <c r="E27" s="11">
        <v>1023</v>
      </c>
      <c r="F27" s="14">
        <v>54</v>
      </c>
      <c r="G27" s="21">
        <f t="shared" ref="G27" si="10">R27/E27</f>
        <v>5.2785923753665691E-2</v>
      </c>
      <c r="H27" s="11" t="s">
        <v>22</v>
      </c>
      <c r="I27" s="11" t="s">
        <v>22</v>
      </c>
      <c r="J27" s="15">
        <v>10</v>
      </c>
      <c r="K27" s="15">
        <v>1</v>
      </c>
      <c r="L27" s="15">
        <v>1</v>
      </c>
      <c r="M27" s="15">
        <v>20</v>
      </c>
      <c r="N27" s="15">
        <v>8</v>
      </c>
      <c r="O27" s="15">
        <v>1</v>
      </c>
      <c r="P27" s="15">
        <v>13</v>
      </c>
      <c r="Q27" s="15">
        <v>0</v>
      </c>
      <c r="R27" s="25">
        <v>54</v>
      </c>
      <c r="S27" s="4">
        <v>0.18518518518518517</v>
      </c>
      <c r="T27" s="4">
        <v>1.8518518518518517E-2</v>
      </c>
      <c r="U27" s="4">
        <v>1.8518518518518517E-2</v>
      </c>
      <c r="V27" s="4">
        <v>0.37037037037037035</v>
      </c>
      <c r="W27" s="4">
        <v>0.14814814814814814</v>
      </c>
      <c r="X27" s="4">
        <v>1.8518518518518517E-2</v>
      </c>
      <c r="Y27" s="4">
        <v>0.24074074074074073</v>
      </c>
      <c r="Z27" s="4">
        <v>0</v>
      </c>
      <c r="AA27" s="5">
        <v>0.125</v>
      </c>
    </row>
    <row r="28" spans="1:27" ht="15" customHeight="1" x14ac:dyDescent="0.2">
      <c r="A28" s="27"/>
      <c r="B28" s="27"/>
      <c r="C28" s="27"/>
      <c r="D28" s="6" t="s">
        <v>23</v>
      </c>
      <c r="E28" s="12">
        <v>0</v>
      </c>
      <c r="F28" s="16">
        <v>0</v>
      </c>
      <c r="G28" s="22"/>
      <c r="H28" s="12" t="s">
        <v>22</v>
      </c>
      <c r="I28" s="12" t="s">
        <v>22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25">
        <v>0</v>
      </c>
      <c r="S28" s="7" t="e">
        <v>#NUM!</v>
      </c>
      <c r="T28" s="7" t="e">
        <v>#NUM!</v>
      </c>
      <c r="U28" s="7" t="e">
        <v>#NUM!</v>
      </c>
      <c r="V28" s="7" t="e">
        <v>#NUM!</v>
      </c>
      <c r="W28" s="7" t="e">
        <v>#NUM!</v>
      </c>
      <c r="X28" s="7" t="e">
        <v>#NUM!</v>
      </c>
      <c r="Y28" s="7" t="e">
        <v>#NUM!</v>
      </c>
      <c r="Z28" s="7" t="e">
        <v>#NUM!</v>
      </c>
      <c r="AA28" s="5" t="e">
        <v>#NUM!</v>
      </c>
    </row>
    <row r="29" spans="1:27" ht="15" customHeight="1" x14ac:dyDescent="0.2">
      <c r="A29" s="27"/>
      <c r="B29" s="27"/>
      <c r="C29" s="27"/>
      <c r="D29" s="3" t="s">
        <v>24</v>
      </c>
      <c r="E29" s="11">
        <v>959</v>
      </c>
      <c r="F29" s="14">
        <v>243</v>
      </c>
      <c r="G29" s="21">
        <f t="shared" ref="G29" si="11">R29/E29</f>
        <v>0.24608967674661106</v>
      </c>
      <c r="H29" s="11" t="s">
        <v>35</v>
      </c>
      <c r="I29" s="11" t="s">
        <v>22</v>
      </c>
      <c r="J29" s="15">
        <v>74</v>
      </c>
      <c r="K29" s="15">
        <v>17</v>
      </c>
      <c r="L29" s="15">
        <v>13</v>
      </c>
      <c r="M29" s="15">
        <v>42</v>
      </c>
      <c r="N29" s="15">
        <v>30</v>
      </c>
      <c r="O29" s="15">
        <v>4</v>
      </c>
      <c r="P29" s="15">
        <v>52</v>
      </c>
      <c r="Q29" s="15">
        <v>4</v>
      </c>
      <c r="R29" s="25">
        <v>236</v>
      </c>
      <c r="S29" s="4">
        <v>0.3135593220338983</v>
      </c>
      <c r="T29" s="4">
        <v>7.2033898305084748E-2</v>
      </c>
      <c r="U29" s="4">
        <v>5.5084745762711863E-2</v>
      </c>
      <c r="V29" s="4">
        <v>0.17796610169491525</v>
      </c>
      <c r="W29" s="4">
        <v>0.1271186440677966</v>
      </c>
      <c r="X29" s="4">
        <v>1.6949152542372881E-2</v>
      </c>
      <c r="Y29" s="4">
        <v>0.22033898305084745</v>
      </c>
      <c r="Z29" s="4">
        <v>1.6949152542372881E-2</v>
      </c>
      <c r="AA29" s="5">
        <v>0.125</v>
      </c>
    </row>
    <row r="30" spans="1:27" ht="15" customHeight="1" x14ac:dyDescent="0.2">
      <c r="A30" s="27"/>
      <c r="B30" s="27"/>
      <c r="C30" s="28"/>
      <c r="D30" s="8" t="s">
        <v>15</v>
      </c>
      <c r="E30" s="13"/>
      <c r="F30" s="18"/>
      <c r="G30" s="23"/>
      <c r="H30" s="13"/>
      <c r="I30" s="13"/>
      <c r="J30" s="19">
        <v>84</v>
      </c>
      <c r="K30" s="19">
        <v>18</v>
      </c>
      <c r="L30" s="19">
        <v>14</v>
      </c>
      <c r="M30" s="19">
        <v>62</v>
      </c>
      <c r="N30" s="19">
        <v>38</v>
      </c>
      <c r="O30" s="19">
        <v>5</v>
      </c>
      <c r="P30" s="19">
        <v>65</v>
      </c>
      <c r="Q30" s="19">
        <v>4</v>
      </c>
      <c r="R30" s="25">
        <v>290</v>
      </c>
      <c r="S30" s="5">
        <v>0.28965517241379313</v>
      </c>
      <c r="T30" s="5">
        <v>6.2068965517241378E-2</v>
      </c>
      <c r="U30" s="5">
        <v>4.8275862068965517E-2</v>
      </c>
      <c r="V30" s="5">
        <v>0.21379310344827587</v>
      </c>
      <c r="W30" s="5">
        <v>0.1310344827586207</v>
      </c>
      <c r="X30" s="5">
        <v>1.7241379310344827E-2</v>
      </c>
      <c r="Y30" s="5">
        <v>0.22413793103448276</v>
      </c>
      <c r="Z30" s="5">
        <v>1.3793103448275862E-2</v>
      </c>
      <c r="AA30" s="5">
        <v>0.125</v>
      </c>
    </row>
    <row r="31" spans="1:27" ht="15" customHeight="1" x14ac:dyDescent="0.2">
      <c r="A31" s="27"/>
      <c r="B31" s="27"/>
      <c r="C31" s="26" t="s">
        <v>36</v>
      </c>
      <c r="D31" s="3" t="s">
        <v>21</v>
      </c>
      <c r="E31" s="11">
        <v>63</v>
      </c>
      <c r="F31" s="14">
        <v>11</v>
      </c>
      <c r="G31" s="21">
        <f t="shared" ref="G31" si="12">R31/E31</f>
        <v>0.17460317460317459</v>
      </c>
      <c r="H31" s="11" t="s">
        <v>22</v>
      </c>
      <c r="I31" s="11" t="s">
        <v>22</v>
      </c>
      <c r="J31" s="15">
        <v>3</v>
      </c>
      <c r="K31" s="15">
        <v>1</v>
      </c>
      <c r="L31" s="15">
        <v>0</v>
      </c>
      <c r="M31" s="15">
        <v>7</v>
      </c>
      <c r="N31" s="15">
        <v>0</v>
      </c>
      <c r="O31" s="15">
        <v>0</v>
      </c>
      <c r="P31" s="15">
        <v>0</v>
      </c>
      <c r="Q31" s="15">
        <v>0</v>
      </c>
      <c r="R31" s="25">
        <v>11</v>
      </c>
      <c r="S31" s="4">
        <v>0.27272727272727271</v>
      </c>
      <c r="T31" s="4">
        <v>9.0909090909090912E-2</v>
      </c>
      <c r="U31" s="4">
        <v>0</v>
      </c>
      <c r="V31" s="4">
        <v>0.63636363636363635</v>
      </c>
      <c r="W31" s="4">
        <v>0</v>
      </c>
      <c r="X31" s="4">
        <v>0</v>
      </c>
      <c r="Y31" s="4">
        <v>0</v>
      </c>
      <c r="Z31" s="4">
        <v>0</v>
      </c>
      <c r="AA31" s="5">
        <v>0.125</v>
      </c>
    </row>
    <row r="32" spans="1:27" ht="15" customHeight="1" x14ac:dyDescent="0.2">
      <c r="A32" s="27"/>
      <c r="B32" s="27"/>
      <c r="C32" s="27"/>
      <c r="D32" s="6" t="s">
        <v>23</v>
      </c>
      <c r="E32" s="12">
        <v>0</v>
      </c>
      <c r="F32" s="16">
        <v>0</v>
      </c>
      <c r="G32" s="22"/>
      <c r="H32" s="12" t="s">
        <v>22</v>
      </c>
      <c r="I32" s="12" t="s">
        <v>22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25">
        <v>0</v>
      </c>
      <c r="S32" s="7" t="e">
        <v>#NUM!</v>
      </c>
      <c r="T32" s="7" t="e">
        <v>#NUM!</v>
      </c>
      <c r="U32" s="7" t="e">
        <v>#NUM!</v>
      </c>
      <c r="V32" s="7" t="e">
        <v>#NUM!</v>
      </c>
      <c r="W32" s="7" t="e">
        <v>#NUM!</v>
      </c>
      <c r="X32" s="7" t="e">
        <v>#NUM!</v>
      </c>
      <c r="Y32" s="7" t="e">
        <v>#NUM!</v>
      </c>
      <c r="Z32" s="7" t="e">
        <v>#NUM!</v>
      </c>
      <c r="AA32" s="5" t="e">
        <v>#NUM!</v>
      </c>
    </row>
    <row r="33" spans="1:27" ht="15" customHeight="1" x14ac:dyDescent="0.2">
      <c r="A33" s="27"/>
      <c r="B33" s="27"/>
      <c r="C33" s="27"/>
      <c r="D33" s="3" t="s">
        <v>24</v>
      </c>
      <c r="E33" s="11">
        <v>50</v>
      </c>
      <c r="F33" s="14">
        <v>5</v>
      </c>
      <c r="G33" s="21">
        <f t="shared" ref="G33" si="13">R33/E33</f>
        <v>0.1</v>
      </c>
      <c r="H33" s="11" t="s">
        <v>22</v>
      </c>
      <c r="I33" s="11" t="s">
        <v>22</v>
      </c>
      <c r="J33" s="15">
        <v>1</v>
      </c>
      <c r="K33" s="15">
        <v>0</v>
      </c>
      <c r="L33" s="15">
        <v>0</v>
      </c>
      <c r="M33" s="15">
        <v>3</v>
      </c>
      <c r="N33" s="15">
        <v>0</v>
      </c>
      <c r="O33" s="15">
        <v>0</v>
      </c>
      <c r="P33" s="15">
        <v>1</v>
      </c>
      <c r="Q33" s="15">
        <v>0</v>
      </c>
      <c r="R33" s="25">
        <v>5</v>
      </c>
      <c r="S33" s="4">
        <v>0.2</v>
      </c>
      <c r="T33" s="4">
        <v>0</v>
      </c>
      <c r="U33" s="4">
        <v>0</v>
      </c>
      <c r="V33" s="4">
        <v>0.6</v>
      </c>
      <c r="W33" s="4">
        <v>0</v>
      </c>
      <c r="X33" s="4">
        <v>0</v>
      </c>
      <c r="Y33" s="4">
        <v>0.2</v>
      </c>
      <c r="Z33" s="4">
        <v>0</v>
      </c>
      <c r="AA33" s="5">
        <v>0.125</v>
      </c>
    </row>
    <row r="34" spans="1:27" ht="15" customHeight="1" x14ac:dyDescent="0.2">
      <c r="A34" s="27"/>
      <c r="B34" s="27"/>
      <c r="C34" s="28"/>
      <c r="D34" s="8" t="s">
        <v>15</v>
      </c>
      <c r="E34" s="13"/>
      <c r="F34" s="18"/>
      <c r="G34" s="23"/>
      <c r="H34" s="13"/>
      <c r="I34" s="13"/>
      <c r="J34" s="19">
        <v>4</v>
      </c>
      <c r="K34" s="19">
        <v>1</v>
      </c>
      <c r="L34" s="19">
        <v>0</v>
      </c>
      <c r="M34" s="19">
        <v>10</v>
      </c>
      <c r="N34" s="19">
        <v>0</v>
      </c>
      <c r="O34" s="19">
        <v>0</v>
      </c>
      <c r="P34" s="19">
        <v>1</v>
      </c>
      <c r="Q34" s="19">
        <v>0</v>
      </c>
      <c r="R34" s="25">
        <v>16</v>
      </c>
      <c r="S34" s="5">
        <v>0.25</v>
      </c>
      <c r="T34" s="5">
        <v>6.25E-2</v>
      </c>
      <c r="U34" s="5">
        <v>0</v>
      </c>
      <c r="V34" s="5">
        <v>0.625</v>
      </c>
      <c r="W34" s="5">
        <v>0</v>
      </c>
      <c r="X34" s="5">
        <v>0</v>
      </c>
      <c r="Y34" s="5">
        <v>6.25E-2</v>
      </c>
      <c r="Z34" s="5">
        <v>0</v>
      </c>
      <c r="AA34" s="5">
        <v>0.125</v>
      </c>
    </row>
    <row r="35" spans="1:27" ht="15" customHeight="1" x14ac:dyDescent="0.2">
      <c r="A35" s="27"/>
      <c r="B35" s="27"/>
      <c r="C35" s="26" t="s">
        <v>38</v>
      </c>
      <c r="D35" s="3" t="s">
        <v>21</v>
      </c>
      <c r="E35" s="11">
        <v>52</v>
      </c>
      <c r="F35" s="14">
        <v>11</v>
      </c>
      <c r="G35" s="21">
        <f t="shared" ref="G35" si="14">R35/E35</f>
        <v>0.21153846153846154</v>
      </c>
      <c r="H35" s="11" t="s">
        <v>22</v>
      </c>
      <c r="I35" s="11" t="s">
        <v>22</v>
      </c>
      <c r="J35" s="15">
        <v>6</v>
      </c>
      <c r="K35" s="15">
        <v>0</v>
      </c>
      <c r="L35" s="15">
        <v>0</v>
      </c>
      <c r="M35" s="15">
        <v>2</v>
      </c>
      <c r="N35" s="15">
        <v>2</v>
      </c>
      <c r="O35" s="15">
        <v>1</v>
      </c>
      <c r="P35" s="15">
        <v>0</v>
      </c>
      <c r="Q35" s="15">
        <v>0</v>
      </c>
      <c r="R35" s="25">
        <v>11</v>
      </c>
      <c r="S35" s="4">
        <v>0.54545454545454541</v>
      </c>
      <c r="T35" s="4">
        <v>0</v>
      </c>
      <c r="U35" s="4">
        <v>0</v>
      </c>
      <c r="V35" s="4">
        <v>0.18181818181818182</v>
      </c>
      <c r="W35" s="4">
        <v>0.18181818181818182</v>
      </c>
      <c r="X35" s="4">
        <v>9.0909090909090912E-2</v>
      </c>
      <c r="Y35" s="4">
        <v>0</v>
      </c>
      <c r="Z35" s="4">
        <v>0</v>
      </c>
      <c r="AA35" s="5">
        <v>0.125</v>
      </c>
    </row>
    <row r="36" spans="1:27" ht="15" customHeight="1" x14ac:dyDescent="0.2">
      <c r="A36" s="27"/>
      <c r="B36" s="27"/>
      <c r="C36" s="27"/>
      <c r="D36" s="6" t="s">
        <v>23</v>
      </c>
      <c r="E36" s="12">
        <v>0</v>
      </c>
      <c r="F36" s="16">
        <v>0</v>
      </c>
      <c r="G36" s="22"/>
      <c r="H36" s="12" t="s">
        <v>22</v>
      </c>
      <c r="I36" s="12" t="s">
        <v>22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25">
        <v>0</v>
      </c>
      <c r="S36" s="7" t="e">
        <v>#NUM!</v>
      </c>
      <c r="T36" s="7" t="e">
        <v>#NUM!</v>
      </c>
      <c r="U36" s="7" t="e">
        <v>#NUM!</v>
      </c>
      <c r="V36" s="7" t="e">
        <v>#NUM!</v>
      </c>
      <c r="W36" s="7" t="e">
        <v>#NUM!</v>
      </c>
      <c r="X36" s="7" t="e">
        <v>#NUM!</v>
      </c>
      <c r="Y36" s="7" t="e">
        <v>#NUM!</v>
      </c>
      <c r="Z36" s="7" t="e">
        <v>#NUM!</v>
      </c>
      <c r="AA36" s="5" t="e">
        <v>#NUM!</v>
      </c>
    </row>
    <row r="37" spans="1:27" ht="15" customHeight="1" x14ac:dyDescent="0.2">
      <c r="A37" s="27"/>
      <c r="B37" s="27"/>
      <c r="C37" s="27"/>
      <c r="D37" s="3" t="s">
        <v>24</v>
      </c>
      <c r="E37" s="11">
        <v>48</v>
      </c>
      <c r="F37" s="14">
        <v>11</v>
      </c>
      <c r="G37" s="21">
        <f t="shared" ref="G37" si="15">R37/E37</f>
        <v>0.22916666666666666</v>
      </c>
      <c r="H37" s="11" t="s">
        <v>22</v>
      </c>
      <c r="I37" s="11" t="s">
        <v>22</v>
      </c>
      <c r="J37" s="15">
        <v>2</v>
      </c>
      <c r="K37" s="15">
        <v>0</v>
      </c>
      <c r="L37" s="15">
        <v>0</v>
      </c>
      <c r="M37" s="15">
        <v>2</v>
      </c>
      <c r="N37" s="15">
        <v>5</v>
      </c>
      <c r="O37" s="15">
        <v>0</v>
      </c>
      <c r="P37" s="15">
        <v>2</v>
      </c>
      <c r="Q37" s="15">
        <v>0</v>
      </c>
      <c r="R37" s="25">
        <v>11</v>
      </c>
      <c r="S37" s="4">
        <v>0.18181818181818182</v>
      </c>
      <c r="T37" s="4">
        <v>0</v>
      </c>
      <c r="U37" s="4">
        <v>0</v>
      </c>
      <c r="V37" s="4">
        <v>0.18181818181818182</v>
      </c>
      <c r="W37" s="4">
        <v>0.45454545454545453</v>
      </c>
      <c r="X37" s="4">
        <v>0</v>
      </c>
      <c r="Y37" s="4">
        <v>0.18181818181818182</v>
      </c>
      <c r="Z37" s="4">
        <v>0</v>
      </c>
      <c r="AA37" s="5">
        <v>0.125</v>
      </c>
    </row>
    <row r="38" spans="1:27" ht="15" customHeight="1" x14ac:dyDescent="0.2">
      <c r="A38" s="27"/>
      <c r="B38" s="27"/>
      <c r="C38" s="28"/>
      <c r="D38" s="8" t="s">
        <v>15</v>
      </c>
      <c r="E38" s="13"/>
      <c r="F38" s="18"/>
      <c r="G38" s="23"/>
      <c r="H38" s="13"/>
      <c r="I38" s="13"/>
      <c r="J38" s="19">
        <v>8</v>
      </c>
      <c r="K38" s="19">
        <v>0</v>
      </c>
      <c r="L38" s="19">
        <v>0</v>
      </c>
      <c r="M38" s="19">
        <v>4</v>
      </c>
      <c r="N38" s="19">
        <v>7</v>
      </c>
      <c r="O38" s="19">
        <v>1</v>
      </c>
      <c r="P38" s="19">
        <v>2</v>
      </c>
      <c r="Q38" s="19">
        <v>0</v>
      </c>
      <c r="R38" s="25">
        <v>22</v>
      </c>
      <c r="S38" s="5">
        <v>0.36363636363636365</v>
      </c>
      <c r="T38" s="5">
        <v>0</v>
      </c>
      <c r="U38" s="5">
        <v>0</v>
      </c>
      <c r="V38" s="5">
        <v>0.18181818181818182</v>
      </c>
      <c r="W38" s="5">
        <v>0.31818181818181818</v>
      </c>
      <c r="X38" s="5">
        <v>4.5454545454545456E-2</v>
      </c>
      <c r="Y38" s="5">
        <v>9.0909090909090912E-2</v>
      </c>
      <c r="Z38" s="5">
        <v>0</v>
      </c>
      <c r="AA38" s="5">
        <v>0.125</v>
      </c>
    </row>
    <row r="39" spans="1:27" ht="15" customHeight="1" x14ac:dyDescent="0.2">
      <c r="A39" s="27"/>
      <c r="B39" s="27"/>
      <c r="C39" s="26" t="s">
        <v>39</v>
      </c>
      <c r="D39" s="3" t="s">
        <v>21</v>
      </c>
      <c r="E39" s="11">
        <v>438</v>
      </c>
      <c r="F39" s="14">
        <v>71</v>
      </c>
      <c r="G39" s="21">
        <f t="shared" ref="G39" si="16">R39/E39</f>
        <v>0.15753424657534246</v>
      </c>
      <c r="H39" s="11" t="s">
        <v>19</v>
      </c>
      <c r="I39" s="11" t="s">
        <v>19</v>
      </c>
      <c r="J39" s="15">
        <v>34</v>
      </c>
      <c r="K39" s="15">
        <v>1</v>
      </c>
      <c r="L39" s="15">
        <v>9</v>
      </c>
      <c r="M39" s="15">
        <v>19</v>
      </c>
      <c r="N39" s="15">
        <v>4</v>
      </c>
      <c r="O39" s="15">
        <v>0</v>
      </c>
      <c r="P39" s="15">
        <v>1</v>
      </c>
      <c r="Q39" s="15">
        <v>1</v>
      </c>
      <c r="R39" s="25">
        <v>69</v>
      </c>
      <c r="S39" s="4">
        <v>0.49275362318840582</v>
      </c>
      <c r="T39" s="4">
        <v>1.4492753623188406E-2</v>
      </c>
      <c r="U39" s="4">
        <v>0.13043478260869565</v>
      </c>
      <c r="V39" s="4">
        <v>0.27536231884057971</v>
      </c>
      <c r="W39" s="4">
        <v>5.7971014492753624E-2</v>
      </c>
      <c r="X39" s="4">
        <v>0</v>
      </c>
      <c r="Y39" s="4">
        <v>1.4492753623188406E-2</v>
      </c>
      <c r="Z39" s="4">
        <v>1.4492753623188406E-2</v>
      </c>
      <c r="AA39" s="5">
        <v>0.125</v>
      </c>
    </row>
    <row r="40" spans="1:27" ht="15" customHeight="1" x14ac:dyDescent="0.2">
      <c r="A40" s="27"/>
      <c r="B40" s="27"/>
      <c r="C40" s="27"/>
      <c r="D40" s="6" t="s">
        <v>23</v>
      </c>
      <c r="E40" s="12">
        <v>0</v>
      </c>
      <c r="F40" s="16">
        <v>0</v>
      </c>
      <c r="G40" s="22"/>
      <c r="H40" s="12" t="s">
        <v>22</v>
      </c>
      <c r="I40" s="12" t="s">
        <v>22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25">
        <v>0</v>
      </c>
      <c r="S40" s="7" t="e">
        <v>#NUM!</v>
      </c>
      <c r="T40" s="7" t="e">
        <v>#NUM!</v>
      </c>
      <c r="U40" s="7" t="e">
        <v>#NUM!</v>
      </c>
      <c r="V40" s="7" t="e">
        <v>#NUM!</v>
      </c>
      <c r="W40" s="7" t="e">
        <v>#NUM!</v>
      </c>
      <c r="X40" s="7" t="e">
        <v>#NUM!</v>
      </c>
      <c r="Y40" s="7" t="e">
        <v>#NUM!</v>
      </c>
      <c r="Z40" s="7" t="e">
        <v>#NUM!</v>
      </c>
      <c r="AA40" s="5" t="e">
        <v>#NUM!</v>
      </c>
    </row>
    <row r="41" spans="1:27" ht="15" customHeight="1" x14ac:dyDescent="0.2">
      <c r="A41" s="27"/>
      <c r="B41" s="27"/>
      <c r="C41" s="27"/>
      <c r="D41" s="3" t="s">
        <v>24</v>
      </c>
      <c r="E41" s="11">
        <v>382</v>
      </c>
      <c r="F41" s="14">
        <v>9</v>
      </c>
      <c r="G41" s="21">
        <f t="shared" ref="G41" si="17">R41/E41</f>
        <v>2.356020942408377E-2</v>
      </c>
      <c r="H41" s="11" t="s">
        <v>22</v>
      </c>
      <c r="I41" s="11" t="s">
        <v>22</v>
      </c>
      <c r="J41" s="15">
        <v>6</v>
      </c>
      <c r="K41" s="15">
        <v>1</v>
      </c>
      <c r="L41" s="15">
        <v>0</v>
      </c>
      <c r="M41" s="15">
        <v>2</v>
      </c>
      <c r="N41" s="15">
        <v>0</v>
      </c>
      <c r="O41" s="15">
        <v>0</v>
      </c>
      <c r="P41" s="15">
        <v>0</v>
      </c>
      <c r="Q41" s="15">
        <v>0</v>
      </c>
      <c r="R41" s="25">
        <v>9</v>
      </c>
      <c r="S41" s="4">
        <v>0.66666666666666663</v>
      </c>
      <c r="T41" s="4">
        <v>0.1111111111111111</v>
      </c>
      <c r="U41" s="4">
        <v>0</v>
      </c>
      <c r="V41" s="4">
        <v>0.22222222222222221</v>
      </c>
      <c r="W41" s="4">
        <v>0</v>
      </c>
      <c r="X41" s="4">
        <v>0</v>
      </c>
      <c r="Y41" s="4">
        <v>0</v>
      </c>
      <c r="Z41" s="4">
        <v>0</v>
      </c>
      <c r="AA41" s="5">
        <v>0.125</v>
      </c>
    </row>
    <row r="42" spans="1:27" ht="15" customHeight="1" x14ac:dyDescent="0.2">
      <c r="A42" s="27"/>
      <c r="B42" s="27"/>
      <c r="C42" s="28"/>
      <c r="D42" s="8" t="s">
        <v>15</v>
      </c>
      <c r="E42" s="13"/>
      <c r="F42" s="18"/>
      <c r="G42" s="23"/>
      <c r="H42" s="13"/>
      <c r="I42" s="13"/>
      <c r="J42" s="19">
        <v>40</v>
      </c>
      <c r="K42" s="19">
        <v>2</v>
      </c>
      <c r="L42" s="19">
        <v>9</v>
      </c>
      <c r="M42" s="19">
        <v>21</v>
      </c>
      <c r="N42" s="19">
        <v>4</v>
      </c>
      <c r="O42" s="19">
        <v>0</v>
      </c>
      <c r="P42" s="19">
        <v>1</v>
      </c>
      <c r="Q42" s="19">
        <v>1</v>
      </c>
      <c r="R42" s="25">
        <v>78</v>
      </c>
      <c r="S42" s="5">
        <v>0.51282051282051277</v>
      </c>
      <c r="T42" s="5">
        <v>2.564102564102564E-2</v>
      </c>
      <c r="U42" s="5">
        <v>0.11538461538461539</v>
      </c>
      <c r="V42" s="5">
        <v>0.26923076923076922</v>
      </c>
      <c r="W42" s="5">
        <v>5.128205128205128E-2</v>
      </c>
      <c r="X42" s="5">
        <v>0</v>
      </c>
      <c r="Y42" s="5">
        <v>1.282051282051282E-2</v>
      </c>
      <c r="Z42" s="5">
        <v>1.282051282051282E-2</v>
      </c>
      <c r="AA42" s="5">
        <v>0.125</v>
      </c>
    </row>
    <row r="43" spans="1:27" ht="15" customHeight="1" x14ac:dyDescent="0.2">
      <c r="A43" s="27"/>
      <c r="B43" s="27"/>
      <c r="C43" s="26" t="s">
        <v>40</v>
      </c>
      <c r="D43" s="3" t="s">
        <v>21</v>
      </c>
      <c r="E43" s="11">
        <v>241</v>
      </c>
      <c r="F43" s="14">
        <v>11</v>
      </c>
      <c r="G43" s="21">
        <f t="shared" ref="G43" si="18">R43/E43</f>
        <v>4.5643153526970952E-2</v>
      </c>
      <c r="H43" s="11" t="s">
        <v>22</v>
      </c>
      <c r="I43" s="11" t="s">
        <v>22</v>
      </c>
      <c r="J43" s="15">
        <v>4</v>
      </c>
      <c r="K43" s="15">
        <v>0</v>
      </c>
      <c r="L43" s="15">
        <v>0</v>
      </c>
      <c r="M43" s="15">
        <v>6</v>
      </c>
      <c r="N43" s="15">
        <v>0</v>
      </c>
      <c r="O43" s="15">
        <v>0</v>
      </c>
      <c r="P43" s="15">
        <v>1</v>
      </c>
      <c r="Q43" s="15">
        <v>0</v>
      </c>
      <c r="R43" s="25">
        <v>11</v>
      </c>
      <c r="S43" s="4">
        <v>0.36363636363636365</v>
      </c>
      <c r="T43" s="4">
        <v>0</v>
      </c>
      <c r="U43" s="4">
        <v>0</v>
      </c>
      <c r="V43" s="4">
        <v>0.54545454545454541</v>
      </c>
      <c r="W43" s="4">
        <v>0</v>
      </c>
      <c r="X43" s="4">
        <v>0</v>
      </c>
      <c r="Y43" s="4">
        <v>9.0909090909090912E-2</v>
      </c>
      <c r="Z43" s="4">
        <v>0</v>
      </c>
      <c r="AA43" s="5">
        <v>0.125</v>
      </c>
    </row>
    <row r="44" spans="1:27" ht="15" customHeight="1" x14ac:dyDescent="0.2">
      <c r="A44" s="27"/>
      <c r="B44" s="27"/>
      <c r="C44" s="27"/>
      <c r="D44" s="6" t="s">
        <v>23</v>
      </c>
      <c r="E44" s="12">
        <v>0</v>
      </c>
      <c r="F44" s="16">
        <v>0</v>
      </c>
      <c r="G44" s="22"/>
      <c r="H44" s="12" t="s">
        <v>22</v>
      </c>
      <c r="I44" s="12" t="s">
        <v>22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25">
        <v>0</v>
      </c>
      <c r="S44" s="7" t="e">
        <v>#NUM!</v>
      </c>
      <c r="T44" s="7" t="e">
        <v>#NUM!</v>
      </c>
      <c r="U44" s="7" t="e">
        <v>#NUM!</v>
      </c>
      <c r="V44" s="7" t="e">
        <v>#NUM!</v>
      </c>
      <c r="W44" s="7" t="e">
        <v>#NUM!</v>
      </c>
      <c r="X44" s="7" t="e">
        <v>#NUM!</v>
      </c>
      <c r="Y44" s="7" t="e">
        <v>#NUM!</v>
      </c>
      <c r="Z44" s="7" t="e">
        <v>#NUM!</v>
      </c>
      <c r="AA44" s="5" t="e">
        <v>#NUM!</v>
      </c>
    </row>
    <row r="45" spans="1:27" ht="15" customHeight="1" x14ac:dyDescent="0.2">
      <c r="A45" s="27"/>
      <c r="B45" s="27"/>
      <c r="C45" s="27"/>
      <c r="D45" s="3" t="s">
        <v>24</v>
      </c>
      <c r="E45" s="11">
        <v>221</v>
      </c>
      <c r="F45" s="14">
        <v>45</v>
      </c>
      <c r="G45" s="21">
        <f t="shared" ref="G45" si="19">R45/E45</f>
        <v>0.20361990950226244</v>
      </c>
      <c r="H45" s="11" t="s">
        <v>22</v>
      </c>
      <c r="I45" s="11" t="s">
        <v>22</v>
      </c>
      <c r="J45" s="15">
        <v>13</v>
      </c>
      <c r="K45" s="15">
        <v>1</v>
      </c>
      <c r="L45" s="15">
        <v>0</v>
      </c>
      <c r="M45" s="15">
        <v>14</v>
      </c>
      <c r="N45" s="15">
        <v>5</v>
      </c>
      <c r="O45" s="15">
        <v>3</v>
      </c>
      <c r="P45" s="15">
        <v>5</v>
      </c>
      <c r="Q45" s="15">
        <v>4</v>
      </c>
      <c r="R45" s="25">
        <v>45</v>
      </c>
      <c r="S45" s="4">
        <v>0.28888888888888886</v>
      </c>
      <c r="T45" s="4">
        <v>2.2222222222222223E-2</v>
      </c>
      <c r="U45" s="4">
        <v>0</v>
      </c>
      <c r="V45" s="4">
        <v>0.31111111111111112</v>
      </c>
      <c r="W45" s="4">
        <v>0.1111111111111111</v>
      </c>
      <c r="X45" s="4">
        <v>6.6666666666666666E-2</v>
      </c>
      <c r="Y45" s="4">
        <v>0.1111111111111111</v>
      </c>
      <c r="Z45" s="4">
        <v>8.8888888888888892E-2</v>
      </c>
      <c r="AA45" s="5">
        <v>0.125</v>
      </c>
    </row>
    <row r="46" spans="1:27" ht="15" customHeight="1" x14ac:dyDescent="0.2">
      <c r="A46" s="27"/>
      <c r="B46" s="27"/>
      <c r="C46" s="28"/>
      <c r="D46" s="8" t="s">
        <v>15</v>
      </c>
      <c r="E46" s="13"/>
      <c r="F46" s="18"/>
      <c r="G46" s="23"/>
      <c r="H46" s="13"/>
      <c r="I46" s="13"/>
      <c r="J46" s="19">
        <v>17</v>
      </c>
      <c r="K46" s="19">
        <v>1</v>
      </c>
      <c r="L46" s="19">
        <v>0</v>
      </c>
      <c r="M46" s="19">
        <v>20</v>
      </c>
      <c r="N46" s="19">
        <v>5</v>
      </c>
      <c r="O46" s="19">
        <v>3</v>
      </c>
      <c r="P46" s="19">
        <v>6</v>
      </c>
      <c r="Q46" s="19">
        <v>4</v>
      </c>
      <c r="R46" s="25">
        <v>56</v>
      </c>
      <c r="S46" s="5">
        <v>0.30357142857142855</v>
      </c>
      <c r="T46" s="5">
        <v>1.7857142857142856E-2</v>
      </c>
      <c r="U46" s="5">
        <v>0</v>
      </c>
      <c r="V46" s="5">
        <v>0.35714285714285715</v>
      </c>
      <c r="W46" s="5">
        <v>8.9285714285714288E-2</v>
      </c>
      <c r="X46" s="5">
        <v>5.3571428571428568E-2</v>
      </c>
      <c r="Y46" s="5">
        <v>0.10714285714285714</v>
      </c>
      <c r="Z46" s="5">
        <v>7.1428571428571425E-2</v>
      </c>
      <c r="AA46" s="5">
        <v>0.125</v>
      </c>
    </row>
    <row r="47" spans="1:27" ht="15" customHeight="1" x14ac:dyDescent="0.2">
      <c r="A47" s="27"/>
      <c r="B47" s="27"/>
      <c r="C47" s="26" t="s">
        <v>41</v>
      </c>
      <c r="D47" s="3" t="s">
        <v>21</v>
      </c>
      <c r="E47" s="11">
        <v>138</v>
      </c>
      <c r="F47" s="14">
        <v>25</v>
      </c>
      <c r="G47" s="21">
        <f t="shared" ref="G47" si="20">R47/E47</f>
        <v>0.18115942028985507</v>
      </c>
      <c r="H47" s="11" t="s">
        <v>22</v>
      </c>
      <c r="I47" s="11" t="s">
        <v>22</v>
      </c>
      <c r="J47" s="15">
        <v>12</v>
      </c>
      <c r="K47" s="15">
        <v>0</v>
      </c>
      <c r="L47" s="15">
        <v>0</v>
      </c>
      <c r="M47" s="15">
        <v>9</v>
      </c>
      <c r="N47" s="15">
        <v>2</v>
      </c>
      <c r="O47" s="15">
        <v>0</v>
      </c>
      <c r="P47" s="15">
        <v>2</v>
      </c>
      <c r="Q47" s="15">
        <v>0</v>
      </c>
      <c r="R47" s="25">
        <v>25</v>
      </c>
      <c r="S47" s="4">
        <v>0.48</v>
      </c>
      <c r="T47" s="4">
        <v>0</v>
      </c>
      <c r="U47" s="4">
        <v>0</v>
      </c>
      <c r="V47" s="4">
        <v>0.36</v>
      </c>
      <c r="W47" s="4">
        <v>0.08</v>
      </c>
      <c r="X47" s="4">
        <v>0</v>
      </c>
      <c r="Y47" s="4">
        <v>0.08</v>
      </c>
      <c r="Z47" s="4">
        <v>0</v>
      </c>
      <c r="AA47" s="5">
        <v>0.125</v>
      </c>
    </row>
    <row r="48" spans="1:27" ht="15" customHeight="1" x14ac:dyDescent="0.2">
      <c r="A48" s="27"/>
      <c r="B48" s="27"/>
      <c r="C48" s="27"/>
      <c r="D48" s="6" t="s">
        <v>23</v>
      </c>
      <c r="E48" s="12">
        <v>0</v>
      </c>
      <c r="F48" s="16">
        <v>0</v>
      </c>
      <c r="G48" s="22"/>
      <c r="H48" s="12" t="s">
        <v>22</v>
      </c>
      <c r="I48" s="12" t="s">
        <v>22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25">
        <v>0</v>
      </c>
      <c r="S48" s="7" t="e">
        <v>#NUM!</v>
      </c>
      <c r="T48" s="7" t="e">
        <v>#NUM!</v>
      </c>
      <c r="U48" s="7" t="e">
        <v>#NUM!</v>
      </c>
      <c r="V48" s="7" t="e">
        <v>#NUM!</v>
      </c>
      <c r="W48" s="7" t="e">
        <v>#NUM!</v>
      </c>
      <c r="X48" s="7" t="e">
        <v>#NUM!</v>
      </c>
      <c r="Y48" s="7" t="e">
        <v>#NUM!</v>
      </c>
      <c r="Z48" s="7" t="e">
        <v>#NUM!</v>
      </c>
      <c r="AA48" s="5" t="e">
        <v>#NUM!</v>
      </c>
    </row>
    <row r="49" spans="1:27" ht="15" customHeight="1" x14ac:dyDescent="0.2">
      <c r="A49" s="27"/>
      <c r="B49" s="27"/>
      <c r="C49" s="27"/>
      <c r="D49" s="3" t="s">
        <v>24</v>
      </c>
      <c r="E49" s="11">
        <v>133</v>
      </c>
      <c r="F49" s="14">
        <v>22</v>
      </c>
      <c r="G49" s="21">
        <f t="shared" ref="G49" si="21">R49/E49</f>
        <v>0.16541353383458646</v>
      </c>
      <c r="H49" s="11" t="s">
        <v>22</v>
      </c>
      <c r="I49" s="11" t="s">
        <v>22</v>
      </c>
      <c r="J49" s="15">
        <v>3</v>
      </c>
      <c r="K49" s="15">
        <v>0</v>
      </c>
      <c r="L49" s="15">
        <v>4</v>
      </c>
      <c r="M49" s="15">
        <v>10</v>
      </c>
      <c r="N49" s="15">
        <v>1</v>
      </c>
      <c r="O49" s="15">
        <v>0</v>
      </c>
      <c r="P49" s="15">
        <v>3</v>
      </c>
      <c r="Q49" s="15">
        <v>1</v>
      </c>
      <c r="R49" s="25">
        <v>22</v>
      </c>
      <c r="S49" s="4">
        <v>0.13636363636363635</v>
      </c>
      <c r="T49" s="4">
        <v>0</v>
      </c>
      <c r="U49" s="4">
        <v>0.18181818181818182</v>
      </c>
      <c r="V49" s="4">
        <v>0.45454545454545453</v>
      </c>
      <c r="W49" s="4">
        <v>4.5454545454545456E-2</v>
      </c>
      <c r="X49" s="4">
        <v>0</v>
      </c>
      <c r="Y49" s="4">
        <v>0.13636363636363635</v>
      </c>
      <c r="Z49" s="4">
        <v>4.5454545454545456E-2</v>
      </c>
      <c r="AA49" s="5">
        <v>0.125</v>
      </c>
    </row>
    <row r="50" spans="1:27" ht="15" customHeight="1" x14ac:dyDescent="0.2">
      <c r="A50" s="27"/>
      <c r="B50" s="27"/>
      <c r="C50" s="28"/>
      <c r="D50" s="8" t="s">
        <v>15</v>
      </c>
      <c r="E50" s="13"/>
      <c r="F50" s="18"/>
      <c r="G50" s="23"/>
      <c r="H50" s="13"/>
      <c r="I50" s="13"/>
      <c r="J50" s="19">
        <v>15</v>
      </c>
      <c r="K50" s="19">
        <v>0</v>
      </c>
      <c r="L50" s="19">
        <v>4</v>
      </c>
      <c r="M50" s="19">
        <v>19</v>
      </c>
      <c r="N50" s="19">
        <v>3</v>
      </c>
      <c r="O50" s="19">
        <v>0</v>
      </c>
      <c r="P50" s="19">
        <v>5</v>
      </c>
      <c r="Q50" s="19">
        <v>1</v>
      </c>
      <c r="R50" s="25">
        <v>47</v>
      </c>
      <c r="S50" s="5">
        <v>0.31914893617021278</v>
      </c>
      <c r="T50" s="5">
        <v>0</v>
      </c>
      <c r="U50" s="5">
        <v>8.5106382978723402E-2</v>
      </c>
      <c r="V50" s="5">
        <v>0.40425531914893614</v>
      </c>
      <c r="W50" s="5">
        <v>6.3829787234042548E-2</v>
      </c>
      <c r="X50" s="5">
        <v>0</v>
      </c>
      <c r="Y50" s="5">
        <v>0.10638297872340426</v>
      </c>
      <c r="Z50" s="5">
        <v>2.1276595744680851E-2</v>
      </c>
      <c r="AA50" s="5">
        <v>0.125</v>
      </c>
    </row>
    <row r="51" spans="1:27" ht="15" customHeight="1" x14ac:dyDescent="0.2">
      <c r="A51" s="27"/>
      <c r="B51" s="27"/>
      <c r="C51" s="26" t="s">
        <v>42</v>
      </c>
      <c r="D51" s="3" t="s">
        <v>21</v>
      </c>
      <c r="E51" s="11">
        <v>695</v>
      </c>
      <c r="F51" s="14">
        <v>145</v>
      </c>
      <c r="G51" s="21">
        <f t="shared" ref="G51" si="22">R51/E51</f>
        <v>0.20719424460431654</v>
      </c>
      <c r="H51" s="11" t="s">
        <v>19</v>
      </c>
      <c r="I51" s="11" t="s">
        <v>22</v>
      </c>
      <c r="J51" s="15">
        <v>55</v>
      </c>
      <c r="K51" s="15">
        <v>3</v>
      </c>
      <c r="L51" s="15">
        <v>9</v>
      </c>
      <c r="M51" s="15">
        <v>54</v>
      </c>
      <c r="N51" s="15">
        <v>6</v>
      </c>
      <c r="O51" s="15">
        <v>6</v>
      </c>
      <c r="P51" s="15">
        <v>10</v>
      </c>
      <c r="Q51" s="15">
        <v>1</v>
      </c>
      <c r="R51" s="25">
        <v>144</v>
      </c>
      <c r="S51" s="4">
        <v>0.38194444444444442</v>
      </c>
      <c r="T51" s="4">
        <v>2.0833333333333332E-2</v>
      </c>
      <c r="U51" s="4">
        <v>6.25E-2</v>
      </c>
      <c r="V51" s="4">
        <v>0.375</v>
      </c>
      <c r="W51" s="4">
        <v>4.1666666666666664E-2</v>
      </c>
      <c r="X51" s="4">
        <v>4.1666666666666664E-2</v>
      </c>
      <c r="Y51" s="4">
        <v>6.9444444444444448E-2</v>
      </c>
      <c r="Z51" s="4">
        <v>6.9444444444444441E-3</v>
      </c>
      <c r="AA51" s="5">
        <v>0.125</v>
      </c>
    </row>
    <row r="52" spans="1:27" ht="15" customHeight="1" x14ac:dyDescent="0.2">
      <c r="A52" s="27"/>
      <c r="B52" s="27"/>
      <c r="C52" s="27"/>
      <c r="D52" s="6" t="s">
        <v>23</v>
      </c>
      <c r="E52" s="12">
        <v>0</v>
      </c>
      <c r="F52" s="16">
        <v>0</v>
      </c>
      <c r="G52" s="22"/>
      <c r="H52" s="12" t="s">
        <v>22</v>
      </c>
      <c r="I52" s="12" t="s">
        <v>22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25">
        <v>0</v>
      </c>
      <c r="S52" s="7" t="e">
        <v>#NUM!</v>
      </c>
      <c r="T52" s="7" t="e">
        <v>#NUM!</v>
      </c>
      <c r="U52" s="7" t="e">
        <v>#NUM!</v>
      </c>
      <c r="V52" s="7" t="e">
        <v>#NUM!</v>
      </c>
      <c r="W52" s="7" t="e">
        <v>#NUM!</v>
      </c>
      <c r="X52" s="7" t="e">
        <v>#NUM!</v>
      </c>
      <c r="Y52" s="7" t="e">
        <v>#NUM!</v>
      </c>
      <c r="Z52" s="7" t="e">
        <v>#NUM!</v>
      </c>
      <c r="AA52" s="5" t="e">
        <v>#NUM!</v>
      </c>
    </row>
    <row r="53" spans="1:27" ht="15" customHeight="1" x14ac:dyDescent="0.2">
      <c r="A53" s="27"/>
      <c r="B53" s="27"/>
      <c r="C53" s="27"/>
      <c r="D53" s="3" t="s">
        <v>24</v>
      </c>
      <c r="E53" s="11">
        <v>594</v>
      </c>
      <c r="F53" s="14">
        <v>111</v>
      </c>
      <c r="G53" s="21">
        <f t="shared" ref="G53" si="23">R53/E53</f>
        <v>0.18686868686868688</v>
      </c>
      <c r="H53" s="11" t="s">
        <v>22</v>
      </c>
      <c r="I53" s="11" t="s">
        <v>22</v>
      </c>
      <c r="J53" s="15">
        <v>45</v>
      </c>
      <c r="K53" s="15">
        <v>2</v>
      </c>
      <c r="L53" s="15">
        <v>4</v>
      </c>
      <c r="M53" s="15">
        <v>43</v>
      </c>
      <c r="N53" s="15">
        <v>4</v>
      </c>
      <c r="O53" s="15">
        <v>2</v>
      </c>
      <c r="P53" s="15">
        <v>11</v>
      </c>
      <c r="Q53" s="15">
        <v>0</v>
      </c>
      <c r="R53" s="25">
        <v>111</v>
      </c>
      <c r="S53" s="4">
        <v>0.40540540540540543</v>
      </c>
      <c r="T53" s="4">
        <v>1.8018018018018018E-2</v>
      </c>
      <c r="U53" s="4">
        <v>3.6036036036036036E-2</v>
      </c>
      <c r="V53" s="4">
        <v>0.38738738738738737</v>
      </c>
      <c r="W53" s="4">
        <v>3.6036036036036036E-2</v>
      </c>
      <c r="X53" s="4">
        <v>1.8018018018018018E-2</v>
      </c>
      <c r="Y53" s="4">
        <v>9.90990990990991E-2</v>
      </c>
      <c r="Z53" s="4">
        <v>0</v>
      </c>
      <c r="AA53" s="5">
        <v>0.125</v>
      </c>
    </row>
    <row r="54" spans="1:27" ht="15" customHeight="1" x14ac:dyDescent="0.2">
      <c r="A54" s="27"/>
      <c r="B54" s="27"/>
      <c r="C54" s="28"/>
      <c r="D54" s="8" t="s">
        <v>15</v>
      </c>
      <c r="E54" s="13"/>
      <c r="F54" s="18"/>
      <c r="G54" s="23"/>
      <c r="H54" s="13"/>
      <c r="I54" s="13"/>
      <c r="J54" s="19">
        <v>100</v>
      </c>
      <c r="K54" s="19">
        <v>5</v>
      </c>
      <c r="L54" s="19">
        <v>13</v>
      </c>
      <c r="M54" s="19">
        <v>97</v>
      </c>
      <c r="N54" s="19">
        <v>10</v>
      </c>
      <c r="O54" s="19">
        <v>8</v>
      </c>
      <c r="P54" s="19">
        <v>21</v>
      </c>
      <c r="Q54" s="19">
        <v>1</v>
      </c>
      <c r="R54" s="25">
        <v>255</v>
      </c>
      <c r="S54" s="5">
        <v>0.39215686274509803</v>
      </c>
      <c r="T54" s="5">
        <v>1.9607843137254902E-2</v>
      </c>
      <c r="U54" s="5">
        <v>5.0980392156862744E-2</v>
      </c>
      <c r="V54" s="5">
        <v>0.38039215686274508</v>
      </c>
      <c r="W54" s="5">
        <v>3.9215686274509803E-2</v>
      </c>
      <c r="X54" s="5">
        <v>3.1372549019607843E-2</v>
      </c>
      <c r="Y54" s="5">
        <v>8.2352941176470587E-2</v>
      </c>
      <c r="Z54" s="5">
        <v>3.9215686274509803E-3</v>
      </c>
      <c r="AA54" s="5">
        <v>0.125</v>
      </c>
    </row>
    <row r="55" spans="1:27" ht="15" customHeight="1" x14ac:dyDescent="0.2">
      <c r="A55" s="27"/>
      <c r="B55" s="27"/>
      <c r="C55" s="26" t="s">
        <v>43</v>
      </c>
      <c r="D55" s="3" t="s">
        <v>21</v>
      </c>
      <c r="E55" s="11">
        <v>414</v>
      </c>
      <c r="F55" s="14">
        <v>78</v>
      </c>
      <c r="G55" s="21">
        <f t="shared" ref="G55" si="24">R55/E55</f>
        <v>0.1859903381642512</v>
      </c>
      <c r="H55" s="11" t="s">
        <v>19</v>
      </c>
      <c r="I55" s="11" t="s">
        <v>22</v>
      </c>
      <c r="J55" s="15">
        <v>11</v>
      </c>
      <c r="K55" s="15">
        <v>28</v>
      </c>
      <c r="L55" s="15">
        <v>4</v>
      </c>
      <c r="M55" s="15">
        <v>12</v>
      </c>
      <c r="N55" s="15">
        <v>11</v>
      </c>
      <c r="O55" s="15">
        <v>7</v>
      </c>
      <c r="P55" s="15">
        <v>4</v>
      </c>
      <c r="Q55" s="15">
        <v>0</v>
      </c>
      <c r="R55" s="25">
        <v>77</v>
      </c>
      <c r="S55" s="4">
        <v>0.14285714285714285</v>
      </c>
      <c r="T55" s="4">
        <v>0.36363636363636365</v>
      </c>
      <c r="U55" s="4">
        <v>5.1948051948051951E-2</v>
      </c>
      <c r="V55" s="4">
        <v>0.15584415584415584</v>
      </c>
      <c r="W55" s="4">
        <v>0.14285714285714285</v>
      </c>
      <c r="X55" s="4">
        <v>9.0909090909090912E-2</v>
      </c>
      <c r="Y55" s="4">
        <v>5.1948051948051951E-2</v>
      </c>
      <c r="Z55" s="4">
        <v>0</v>
      </c>
      <c r="AA55" s="5">
        <v>0.125</v>
      </c>
    </row>
    <row r="56" spans="1:27" ht="15" customHeight="1" x14ac:dyDescent="0.2">
      <c r="A56" s="27"/>
      <c r="B56" s="27"/>
      <c r="C56" s="27"/>
      <c r="D56" s="6" t="s">
        <v>23</v>
      </c>
      <c r="E56" s="12">
        <v>0</v>
      </c>
      <c r="F56" s="16">
        <v>0</v>
      </c>
      <c r="G56" s="22"/>
      <c r="H56" s="12" t="s">
        <v>22</v>
      </c>
      <c r="I56" s="12" t="s">
        <v>22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25">
        <v>0</v>
      </c>
      <c r="S56" s="7" t="e">
        <v>#NUM!</v>
      </c>
      <c r="T56" s="7" t="e">
        <v>#NUM!</v>
      </c>
      <c r="U56" s="7" t="e">
        <v>#NUM!</v>
      </c>
      <c r="V56" s="7" t="e">
        <v>#NUM!</v>
      </c>
      <c r="W56" s="7" t="e">
        <v>#NUM!</v>
      </c>
      <c r="X56" s="7" t="e">
        <v>#NUM!</v>
      </c>
      <c r="Y56" s="7" t="e">
        <v>#NUM!</v>
      </c>
      <c r="Z56" s="7" t="e">
        <v>#NUM!</v>
      </c>
      <c r="AA56" s="5" t="e">
        <v>#NUM!</v>
      </c>
    </row>
    <row r="57" spans="1:27" ht="15" customHeight="1" x14ac:dyDescent="0.2">
      <c r="A57" s="27"/>
      <c r="B57" s="27"/>
      <c r="C57" s="27"/>
      <c r="D57" s="3" t="s">
        <v>24</v>
      </c>
      <c r="E57" s="11">
        <v>317</v>
      </c>
      <c r="F57" s="14">
        <v>28</v>
      </c>
      <c r="G57" s="21">
        <f t="shared" ref="G57" si="25">R57/E57</f>
        <v>8.8328075709779186E-2</v>
      </c>
      <c r="H57" s="11" t="s">
        <v>22</v>
      </c>
      <c r="I57" s="11" t="s">
        <v>22</v>
      </c>
      <c r="J57" s="15">
        <v>9</v>
      </c>
      <c r="K57" s="15">
        <v>10</v>
      </c>
      <c r="L57" s="15">
        <v>2</v>
      </c>
      <c r="M57" s="15">
        <v>2</v>
      </c>
      <c r="N57" s="15">
        <v>1</v>
      </c>
      <c r="O57" s="15">
        <v>3</v>
      </c>
      <c r="P57" s="15">
        <v>1</v>
      </c>
      <c r="Q57" s="15">
        <v>0</v>
      </c>
      <c r="R57" s="25">
        <v>28</v>
      </c>
      <c r="S57" s="4">
        <v>0.32142857142857145</v>
      </c>
      <c r="T57" s="4">
        <v>0.35714285714285715</v>
      </c>
      <c r="U57" s="4">
        <v>7.1428571428571425E-2</v>
      </c>
      <c r="V57" s="4">
        <v>7.1428571428571425E-2</v>
      </c>
      <c r="W57" s="4">
        <v>3.5714285714285712E-2</v>
      </c>
      <c r="X57" s="4">
        <v>0.10714285714285714</v>
      </c>
      <c r="Y57" s="4">
        <v>3.5714285714285712E-2</v>
      </c>
      <c r="Z57" s="4">
        <v>0</v>
      </c>
      <c r="AA57" s="5">
        <v>0.125</v>
      </c>
    </row>
    <row r="58" spans="1:27" ht="15" customHeight="1" x14ac:dyDescent="0.2">
      <c r="A58" s="27"/>
      <c r="B58" s="27"/>
      <c r="C58" s="28"/>
      <c r="D58" s="8" t="s">
        <v>15</v>
      </c>
      <c r="E58" s="13"/>
      <c r="F58" s="18"/>
      <c r="G58" s="23"/>
      <c r="H58" s="13"/>
      <c r="I58" s="13"/>
      <c r="J58" s="19">
        <v>20</v>
      </c>
      <c r="K58" s="19">
        <v>38</v>
      </c>
      <c r="L58" s="19">
        <v>6</v>
      </c>
      <c r="M58" s="19">
        <v>14</v>
      </c>
      <c r="N58" s="19">
        <v>12</v>
      </c>
      <c r="O58" s="19">
        <v>10</v>
      </c>
      <c r="P58" s="19">
        <v>5</v>
      </c>
      <c r="Q58" s="19">
        <v>0</v>
      </c>
      <c r="R58" s="25">
        <v>105</v>
      </c>
      <c r="S58" s="5">
        <v>0.19047619047619047</v>
      </c>
      <c r="T58" s="5">
        <v>0.3619047619047619</v>
      </c>
      <c r="U58" s="5">
        <v>5.7142857142857141E-2</v>
      </c>
      <c r="V58" s="5">
        <v>0.13333333333333333</v>
      </c>
      <c r="W58" s="5">
        <v>0.11428571428571428</v>
      </c>
      <c r="X58" s="5">
        <v>9.5238095238095233E-2</v>
      </c>
      <c r="Y58" s="5">
        <v>4.7619047619047616E-2</v>
      </c>
      <c r="Z58" s="5">
        <v>0</v>
      </c>
      <c r="AA58" s="5">
        <v>0.125</v>
      </c>
    </row>
    <row r="59" spans="1:27" ht="15" customHeight="1" x14ac:dyDescent="0.2">
      <c r="A59" s="27"/>
      <c r="B59" s="27"/>
      <c r="C59" s="26" t="s">
        <v>45</v>
      </c>
      <c r="D59" s="3" t="s">
        <v>21</v>
      </c>
      <c r="E59" s="11">
        <v>1067</v>
      </c>
      <c r="F59" s="14">
        <v>125</v>
      </c>
      <c r="G59" s="21">
        <f t="shared" ref="G59" si="26">R59/E59</f>
        <v>0.11527647610121837</v>
      </c>
      <c r="H59" s="11" t="s">
        <v>26</v>
      </c>
      <c r="I59" s="11" t="s">
        <v>22</v>
      </c>
      <c r="J59" s="15">
        <v>32</v>
      </c>
      <c r="K59" s="15">
        <v>3</v>
      </c>
      <c r="L59" s="15">
        <v>1</v>
      </c>
      <c r="M59" s="15">
        <v>57</v>
      </c>
      <c r="N59" s="15">
        <v>15</v>
      </c>
      <c r="O59" s="15">
        <v>6</v>
      </c>
      <c r="P59" s="15">
        <v>8</v>
      </c>
      <c r="Q59" s="15">
        <v>1</v>
      </c>
      <c r="R59" s="25">
        <v>123</v>
      </c>
      <c r="S59" s="4">
        <v>0.26016260162601629</v>
      </c>
      <c r="T59" s="4">
        <v>2.4390243902439025E-2</v>
      </c>
      <c r="U59" s="4">
        <v>8.130081300813009E-3</v>
      </c>
      <c r="V59" s="4">
        <v>0.46341463414634149</v>
      </c>
      <c r="W59" s="4">
        <v>0.12195121951219512</v>
      </c>
      <c r="X59" s="4">
        <v>4.878048780487805E-2</v>
      </c>
      <c r="Y59" s="4">
        <v>6.5040650406504072E-2</v>
      </c>
      <c r="Z59" s="4">
        <v>8.130081300813009E-3</v>
      </c>
      <c r="AA59" s="5">
        <v>0.125</v>
      </c>
    </row>
    <row r="60" spans="1:27" ht="15" customHeight="1" x14ac:dyDescent="0.2">
      <c r="A60" s="27"/>
      <c r="B60" s="27"/>
      <c r="C60" s="27"/>
      <c r="D60" s="6" t="s">
        <v>23</v>
      </c>
      <c r="E60" s="12">
        <v>0</v>
      </c>
      <c r="F60" s="16">
        <v>0</v>
      </c>
      <c r="G60" s="22"/>
      <c r="H60" s="12" t="s">
        <v>22</v>
      </c>
      <c r="I60" s="12" t="s">
        <v>22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25">
        <v>0</v>
      </c>
      <c r="S60" s="7" t="e">
        <v>#NUM!</v>
      </c>
      <c r="T60" s="7" t="e">
        <v>#NUM!</v>
      </c>
      <c r="U60" s="7" t="e">
        <v>#NUM!</v>
      </c>
      <c r="V60" s="7" t="e">
        <v>#NUM!</v>
      </c>
      <c r="W60" s="7" t="e">
        <v>#NUM!</v>
      </c>
      <c r="X60" s="7" t="e">
        <v>#NUM!</v>
      </c>
      <c r="Y60" s="7" t="e">
        <v>#NUM!</v>
      </c>
      <c r="Z60" s="7" t="e">
        <v>#NUM!</v>
      </c>
      <c r="AA60" s="5" t="e">
        <v>#NUM!</v>
      </c>
    </row>
    <row r="61" spans="1:27" ht="15" customHeight="1" x14ac:dyDescent="0.2">
      <c r="A61" s="27"/>
      <c r="B61" s="27"/>
      <c r="C61" s="27"/>
      <c r="D61" s="3" t="s">
        <v>24</v>
      </c>
      <c r="E61" s="11">
        <v>927</v>
      </c>
      <c r="F61" s="14">
        <v>197</v>
      </c>
      <c r="G61" s="21">
        <f t="shared" ref="G61" si="27">R61/E61</f>
        <v>0.20711974110032363</v>
      </c>
      <c r="H61" s="11" t="s">
        <v>37</v>
      </c>
      <c r="I61" s="11" t="s">
        <v>22</v>
      </c>
      <c r="J61" s="15">
        <v>75</v>
      </c>
      <c r="K61" s="15">
        <v>5</v>
      </c>
      <c r="L61" s="15">
        <v>4</v>
      </c>
      <c r="M61" s="15">
        <v>78</v>
      </c>
      <c r="N61" s="15">
        <v>18</v>
      </c>
      <c r="O61" s="15">
        <v>2</v>
      </c>
      <c r="P61" s="15">
        <v>9</v>
      </c>
      <c r="Q61" s="15">
        <v>1</v>
      </c>
      <c r="R61" s="25">
        <v>192</v>
      </c>
      <c r="S61" s="4">
        <v>0.390625</v>
      </c>
      <c r="T61" s="4">
        <v>2.6041666666666668E-2</v>
      </c>
      <c r="U61" s="4">
        <v>2.0833333333333332E-2</v>
      </c>
      <c r="V61" s="4">
        <v>0.40625</v>
      </c>
      <c r="W61" s="4">
        <v>9.375E-2</v>
      </c>
      <c r="X61" s="4">
        <v>1.0416666666666666E-2</v>
      </c>
      <c r="Y61" s="4">
        <v>4.6875E-2</v>
      </c>
      <c r="Z61" s="4">
        <v>5.208333333333333E-3</v>
      </c>
      <c r="AA61" s="5">
        <v>0.125</v>
      </c>
    </row>
    <row r="62" spans="1:27" ht="15" customHeight="1" x14ac:dyDescent="0.2">
      <c r="A62" s="27"/>
      <c r="B62" s="27"/>
      <c r="C62" s="28"/>
      <c r="D62" s="8" t="s">
        <v>15</v>
      </c>
      <c r="E62" s="13"/>
      <c r="F62" s="18"/>
      <c r="G62" s="23"/>
      <c r="H62" s="13"/>
      <c r="I62" s="13"/>
      <c r="J62" s="19">
        <v>107</v>
      </c>
      <c r="K62" s="19">
        <v>8</v>
      </c>
      <c r="L62" s="19">
        <v>5</v>
      </c>
      <c r="M62" s="19">
        <v>135</v>
      </c>
      <c r="N62" s="19">
        <v>33</v>
      </c>
      <c r="O62" s="19">
        <v>8</v>
      </c>
      <c r="P62" s="19">
        <v>17</v>
      </c>
      <c r="Q62" s="19">
        <v>2</v>
      </c>
      <c r="R62" s="25">
        <v>315</v>
      </c>
      <c r="S62" s="5">
        <v>0.3396825396825397</v>
      </c>
      <c r="T62" s="5">
        <v>2.5396825396825397E-2</v>
      </c>
      <c r="U62" s="5">
        <v>1.5873015873015872E-2</v>
      </c>
      <c r="V62" s="5">
        <v>0.42857142857142855</v>
      </c>
      <c r="W62" s="5">
        <v>0.10476190476190476</v>
      </c>
      <c r="X62" s="5">
        <v>2.5396825396825397E-2</v>
      </c>
      <c r="Y62" s="5">
        <v>5.3968253968253971E-2</v>
      </c>
      <c r="Z62" s="5">
        <v>6.3492063492063492E-3</v>
      </c>
      <c r="AA62" s="5">
        <v>0.125</v>
      </c>
    </row>
    <row r="63" spans="1:27" ht="15" customHeight="1" x14ac:dyDescent="0.2">
      <c r="A63" s="27"/>
      <c r="B63" s="27"/>
      <c r="C63" s="26" t="s">
        <v>46</v>
      </c>
      <c r="D63" s="3" t="s">
        <v>21</v>
      </c>
      <c r="E63" s="11">
        <v>8270</v>
      </c>
      <c r="F63" s="14">
        <v>253</v>
      </c>
      <c r="G63" s="21">
        <f t="shared" ref="G63" si="28">R63/E63</f>
        <v>3.0350665054413542E-2</v>
      </c>
      <c r="H63" s="11" t="s">
        <v>26</v>
      </c>
      <c r="I63" s="11" t="s">
        <v>22</v>
      </c>
      <c r="J63" s="15">
        <v>89</v>
      </c>
      <c r="K63" s="15">
        <v>44</v>
      </c>
      <c r="L63" s="15">
        <v>16</v>
      </c>
      <c r="M63" s="15">
        <v>51</v>
      </c>
      <c r="N63" s="15">
        <v>26</v>
      </c>
      <c r="O63" s="15">
        <v>0</v>
      </c>
      <c r="P63" s="15">
        <v>21</v>
      </c>
      <c r="Q63" s="15">
        <v>4</v>
      </c>
      <c r="R63" s="25">
        <v>251</v>
      </c>
      <c r="S63" s="4">
        <v>0.35458167330677293</v>
      </c>
      <c r="T63" s="4">
        <v>0.1752988047808765</v>
      </c>
      <c r="U63" s="4">
        <v>6.3745019920318724E-2</v>
      </c>
      <c r="V63" s="4">
        <v>0.20318725099601595</v>
      </c>
      <c r="W63" s="4">
        <v>0.10358565737051793</v>
      </c>
      <c r="X63" s="4">
        <v>0</v>
      </c>
      <c r="Y63" s="4">
        <v>8.3665338645418322E-2</v>
      </c>
      <c r="Z63" s="4">
        <v>1.5936254980079681E-2</v>
      </c>
      <c r="AA63" s="5">
        <v>0.125</v>
      </c>
    </row>
    <row r="64" spans="1:27" ht="15" customHeight="1" x14ac:dyDescent="0.2">
      <c r="A64" s="27"/>
      <c r="B64" s="27"/>
      <c r="C64" s="27"/>
      <c r="D64" s="6" t="s">
        <v>23</v>
      </c>
      <c r="E64" s="12">
        <v>0</v>
      </c>
      <c r="F64" s="16">
        <v>0</v>
      </c>
      <c r="G64" s="22"/>
      <c r="H64" s="12" t="s">
        <v>22</v>
      </c>
      <c r="I64" s="12" t="s">
        <v>22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25">
        <v>0</v>
      </c>
      <c r="S64" s="7" t="e">
        <v>#NUM!</v>
      </c>
      <c r="T64" s="7" t="e">
        <v>#NUM!</v>
      </c>
      <c r="U64" s="7" t="e">
        <v>#NUM!</v>
      </c>
      <c r="V64" s="7" t="e">
        <v>#NUM!</v>
      </c>
      <c r="W64" s="7" t="e">
        <v>#NUM!</v>
      </c>
      <c r="X64" s="7" t="e">
        <v>#NUM!</v>
      </c>
      <c r="Y64" s="7" t="e">
        <v>#NUM!</v>
      </c>
      <c r="Z64" s="7" t="e">
        <v>#NUM!</v>
      </c>
      <c r="AA64" s="5" t="e">
        <v>#NUM!</v>
      </c>
    </row>
    <row r="65" spans="1:27" ht="15" customHeight="1" x14ac:dyDescent="0.2">
      <c r="A65" s="27"/>
      <c r="B65" s="27"/>
      <c r="C65" s="27"/>
      <c r="D65" s="3" t="s">
        <v>24</v>
      </c>
      <c r="E65" s="11">
        <v>7467</v>
      </c>
      <c r="F65" s="14">
        <v>2147</v>
      </c>
      <c r="G65" s="21">
        <f t="shared" ref="G65" si="29">R65/E65</f>
        <v>0.28525512253917235</v>
      </c>
      <c r="H65" s="11" t="s">
        <v>47</v>
      </c>
      <c r="I65" s="11" t="s">
        <v>22</v>
      </c>
      <c r="J65" s="15">
        <v>1054</v>
      </c>
      <c r="K65" s="15">
        <v>312</v>
      </c>
      <c r="L65" s="15">
        <v>134</v>
      </c>
      <c r="M65" s="15">
        <v>256</v>
      </c>
      <c r="N65" s="15">
        <v>188</v>
      </c>
      <c r="O65" s="15">
        <v>13</v>
      </c>
      <c r="P65" s="15">
        <v>164</v>
      </c>
      <c r="Q65" s="15">
        <v>9</v>
      </c>
      <c r="R65" s="25">
        <v>2130</v>
      </c>
      <c r="S65" s="4">
        <v>0.49483568075117373</v>
      </c>
      <c r="T65" s="4">
        <v>0.14647887323943662</v>
      </c>
      <c r="U65" s="4">
        <v>6.2910798122065723E-2</v>
      </c>
      <c r="V65" s="4">
        <v>0.12018779342723004</v>
      </c>
      <c r="W65" s="4">
        <v>8.8262910798122068E-2</v>
      </c>
      <c r="X65" s="4">
        <v>6.1032863849765258E-3</v>
      </c>
      <c r="Y65" s="4">
        <v>7.6995305164319253E-2</v>
      </c>
      <c r="Z65" s="4">
        <v>4.2253521126760559E-3</v>
      </c>
      <c r="AA65" s="5">
        <v>0.125</v>
      </c>
    </row>
    <row r="66" spans="1:27" ht="15" customHeight="1" x14ac:dyDescent="0.2">
      <c r="A66" s="27"/>
      <c r="B66" s="27"/>
      <c r="C66" s="28"/>
      <c r="D66" s="8" t="s">
        <v>15</v>
      </c>
      <c r="E66" s="13"/>
      <c r="F66" s="18"/>
      <c r="G66" s="23"/>
      <c r="H66" s="13"/>
      <c r="I66" s="13"/>
      <c r="J66" s="19">
        <v>1143</v>
      </c>
      <c r="K66" s="19">
        <v>356</v>
      </c>
      <c r="L66" s="19">
        <v>150</v>
      </c>
      <c r="M66" s="19">
        <v>307</v>
      </c>
      <c r="N66" s="19">
        <v>214</v>
      </c>
      <c r="O66" s="19">
        <v>13</v>
      </c>
      <c r="P66" s="19">
        <v>185</v>
      </c>
      <c r="Q66" s="19">
        <v>13</v>
      </c>
      <c r="R66" s="25">
        <v>2381</v>
      </c>
      <c r="S66" s="5">
        <v>0.48005039899202018</v>
      </c>
      <c r="T66" s="5">
        <v>0.1495170096598068</v>
      </c>
      <c r="U66" s="5">
        <v>6.2998740025199493E-2</v>
      </c>
      <c r="V66" s="5">
        <v>0.12893742125157498</v>
      </c>
      <c r="W66" s="5">
        <v>8.9878202435951279E-2</v>
      </c>
      <c r="X66" s="5">
        <v>5.4598908021839566E-3</v>
      </c>
      <c r="Y66" s="5">
        <v>7.769844603107938E-2</v>
      </c>
      <c r="Z66" s="5">
        <v>5.4598908021839566E-3</v>
      </c>
      <c r="AA66" s="5">
        <v>0.125</v>
      </c>
    </row>
    <row r="67" spans="1:27" ht="15" customHeight="1" x14ac:dyDescent="0.2">
      <c r="A67" s="27"/>
      <c r="B67" s="27"/>
      <c r="C67" s="26" t="s">
        <v>48</v>
      </c>
      <c r="D67" s="3" t="s">
        <v>21</v>
      </c>
      <c r="E67" s="11">
        <v>426</v>
      </c>
      <c r="F67" s="14">
        <v>2</v>
      </c>
      <c r="G67" s="21">
        <f t="shared" ref="G67" si="30">R67/E67</f>
        <v>4.6948356807511738E-3</v>
      </c>
      <c r="H67" s="11" t="s">
        <v>22</v>
      </c>
      <c r="I67" s="11" t="s">
        <v>22</v>
      </c>
      <c r="J67" s="15">
        <v>0</v>
      </c>
      <c r="K67" s="15">
        <v>0</v>
      </c>
      <c r="L67" s="15">
        <v>0</v>
      </c>
      <c r="M67" s="15">
        <v>1</v>
      </c>
      <c r="N67" s="15">
        <v>0</v>
      </c>
      <c r="O67" s="15">
        <v>0</v>
      </c>
      <c r="P67" s="15">
        <v>1</v>
      </c>
      <c r="Q67" s="15">
        <v>0</v>
      </c>
      <c r="R67" s="25">
        <v>2</v>
      </c>
      <c r="S67" s="4">
        <v>0</v>
      </c>
      <c r="T67" s="4">
        <v>0</v>
      </c>
      <c r="U67" s="4">
        <v>0</v>
      </c>
      <c r="V67" s="4">
        <v>0.5</v>
      </c>
      <c r="W67" s="4">
        <v>0</v>
      </c>
      <c r="X67" s="4">
        <v>0</v>
      </c>
      <c r="Y67" s="4">
        <v>0.5</v>
      </c>
      <c r="Z67" s="4">
        <v>0</v>
      </c>
      <c r="AA67" s="5">
        <v>0.125</v>
      </c>
    </row>
    <row r="68" spans="1:27" ht="15" customHeight="1" x14ac:dyDescent="0.2">
      <c r="A68" s="27"/>
      <c r="B68" s="27"/>
      <c r="C68" s="27"/>
      <c r="D68" s="6" t="s">
        <v>23</v>
      </c>
      <c r="E68" s="12">
        <v>0</v>
      </c>
      <c r="F68" s="16">
        <v>0</v>
      </c>
      <c r="G68" s="22"/>
      <c r="H68" s="12" t="s">
        <v>22</v>
      </c>
      <c r="I68" s="12" t="s">
        <v>22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25">
        <v>0</v>
      </c>
      <c r="S68" s="7" t="e">
        <v>#NUM!</v>
      </c>
      <c r="T68" s="7" t="e">
        <v>#NUM!</v>
      </c>
      <c r="U68" s="7" t="e">
        <v>#NUM!</v>
      </c>
      <c r="V68" s="7" t="e">
        <v>#NUM!</v>
      </c>
      <c r="W68" s="7" t="e">
        <v>#NUM!</v>
      </c>
      <c r="X68" s="7" t="e">
        <v>#NUM!</v>
      </c>
      <c r="Y68" s="7" t="e">
        <v>#NUM!</v>
      </c>
      <c r="Z68" s="7" t="e">
        <v>#NUM!</v>
      </c>
      <c r="AA68" s="5" t="e">
        <v>#NUM!</v>
      </c>
    </row>
    <row r="69" spans="1:27" ht="15" customHeight="1" x14ac:dyDescent="0.2">
      <c r="A69" s="27"/>
      <c r="B69" s="27"/>
      <c r="C69" s="27"/>
      <c r="D69" s="3" t="s">
        <v>24</v>
      </c>
      <c r="E69" s="11">
        <v>387</v>
      </c>
      <c r="F69" s="14">
        <v>31</v>
      </c>
      <c r="G69" s="21">
        <f t="shared" ref="G69" si="31">R69/E69</f>
        <v>8.0103359173126609E-2</v>
      </c>
      <c r="H69" s="11" t="s">
        <v>22</v>
      </c>
      <c r="I69" s="11" t="s">
        <v>22</v>
      </c>
      <c r="J69" s="15">
        <v>12</v>
      </c>
      <c r="K69" s="15">
        <v>3</v>
      </c>
      <c r="L69" s="15">
        <v>1</v>
      </c>
      <c r="M69" s="15">
        <v>8</v>
      </c>
      <c r="N69" s="15">
        <v>2</v>
      </c>
      <c r="O69" s="15">
        <v>2</v>
      </c>
      <c r="P69" s="15">
        <v>3</v>
      </c>
      <c r="Q69" s="15">
        <v>0</v>
      </c>
      <c r="R69" s="25">
        <v>31</v>
      </c>
      <c r="S69" s="4">
        <v>0.38709677419354838</v>
      </c>
      <c r="T69" s="4">
        <v>9.6774193548387094E-2</v>
      </c>
      <c r="U69" s="4">
        <v>3.2258064516129031E-2</v>
      </c>
      <c r="V69" s="4">
        <v>0.25806451612903225</v>
      </c>
      <c r="W69" s="4">
        <v>6.4516129032258063E-2</v>
      </c>
      <c r="X69" s="4">
        <v>6.4516129032258063E-2</v>
      </c>
      <c r="Y69" s="4">
        <v>9.6774193548387094E-2</v>
      </c>
      <c r="Z69" s="4">
        <v>0</v>
      </c>
      <c r="AA69" s="5">
        <v>0.125</v>
      </c>
    </row>
    <row r="70" spans="1:27" ht="15" customHeight="1" x14ac:dyDescent="0.2">
      <c r="A70" s="27"/>
      <c r="B70" s="27"/>
      <c r="C70" s="28"/>
      <c r="D70" s="8" t="s">
        <v>15</v>
      </c>
      <c r="E70" s="13"/>
      <c r="F70" s="18"/>
      <c r="G70" s="23"/>
      <c r="H70" s="13"/>
      <c r="I70" s="13"/>
      <c r="J70" s="19">
        <v>12</v>
      </c>
      <c r="K70" s="19">
        <v>3</v>
      </c>
      <c r="L70" s="19">
        <v>1</v>
      </c>
      <c r="M70" s="19">
        <v>9</v>
      </c>
      <c r="N70" s="19">
        <v>2</v>
      </c>
      <c r="O70" s="19">
        <v>2</v>
      </c>
      <c r="P70" s="19">
        <v>4</v>
      </c>
      <c r="Q70" s="19">
        <v>0</v>
      </c>
      <c r="R70" s="25">
        <v>33</v>
      </c>
      <c r="S70" s="5">
        <v>0.36363636363636365</v>
      </c>
      <c r="T70" s="5">
        <v>9.0909090909090912E-2</v>
      </c>
      <c r="U70" s="5">
        <v>3.0303030303030304E-2</v>
      </c>
      <c r="V70" s="5">
        <v>0.27272727272727271</v>
      </c>
      <c r="W70" s="5">
        <v>6.0606060606060608E-2</v>
      </c>
      <c r="X70" s="5">
        <v>6.0606060606060608E-2</v>
      </c>
      <c r="Y70" s="5">
        <v>0.12121212121212122</v>
      </c>
      <c r="Z70" s="5">
        <v>0</v>
      </c>
      <c r="AA70" s="5">
        <v>0.125</v>
      </c>
    </row>
    <row r="71" spans="1:27" ht="15" customHeight="1" x14ac:dyDescent="0.2">
      <c r="A71" s="27"/>
      <c r="B71" s="27"/>
      <c r="C71" s="26" t="s">
        <v>49</v>
      </c>
      <c r="D71" s="3" t="s">
        <v>21</v>
      </c>
      <c r="E71" s="11">
        <v>294</v>
      </c>
      <c r="F71" s="14">
        <v>31</v>
      </c>
      <c r="G71" s="21">
        <f t="shared" ref="G71" si="32">R71/E71</f>
        <v>0.10544217687074831</v>
      </c>
      <c r="H71" s="11" t="s">
        <v>22</v>
      </c>
      <c r="I71" s="11" t="s">
        <v>22</v>
      </c>
      <c r="J71" s="15">
        <v>9</v>
      </c>
      <c r="K71" s="15">
        <v>1</v>
      </c>
      <c r="L71" s="15">
        <v>0</v>
      </c>
      <c r="M71" s="15">
        <v>11</v>
      </c>
      <c r="N71" s="15">
        <v>2</v>
      </c>
      <c r="O71" s="15">
        <v>6</v>
      </c>
      <c r="P71" s="15">
        <v>0</v>
      </c>
      <c r="Q71" s="15">
        <v>2</v>
      </c>
      <c r="R71" s="25">
        <v>31</v>
      </c>
      <c r="S71" s="4">
        <v>0.29032258064516131</v>
      </c>
      <c r="T71" s="4">
        <v>3.2258064516129031E-2</v>
      </c>
      <c r="U71" s="4">
        <v>0</v>
      </c>
      <c r="V71" s="4">
        <v>0.35483870967741937</v>
      </c>
      <c r="W71" s="4">
        <v>6.4516129032258063E-2</v>
      </c>
      <c r="X71" s="4">
        <v>0.19354838709677419</v>
      </c>
      <c r="Y71" s="4">
        <v>0</v>
      </c>
      <c r="Z71" s="4">
        <v>6.4516129032258063E-2</v>
      </c>
      <c r="AA71" s="5">
        <v>0.125</v>
      </c>
    </row>
    <row r="72" spans="1:27" ht="15" customHeight="1" x14ac:dyDescent="0.2">
      <c r="A72" s="27"/>
      <c r="B72" s="27"/>
      <c r="C72" s="27"/>
      <c r="D72" s="6" t="s">
        <v>23</v>
      </c>
      <c r="E72" s="12">
        <v>0</v>
      </c>
      <c r="F72" s="16">
        <v>0</v>
      </c>
      <c r="G72" s="22"/>
      <c r="H72" s="12" t="s">
        <v>22</v>
      </c>
      <c r="I72" s="12" t="s">
        <v>22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25">
        <v>0</v>
      </c>
      <c r="S72" s="7" t="e">
        <v>#NUM!</v>
      </c>
      <c r="T72" s="7" t="e">
        <v>#NUM!</v>
      </c>
      <c r="U72" s="7" t="e">
        <v>#NUM!</v>
      </c>
      <c r="V72" s="7" t="e">
        <v>#NUM!</v>
      </c>
      <c r="W72" s="7" t="e">
        <v>#NUM!</v>
      </c>
      <c r="X72" s="7" t="e">
        <v>#NUM!</v>
      </c>
      <c r="Y72" s="7" t="e">
        <v>#NUM!</v>
      </c>
      <c r="Z72" s="7" t="e">
        <v>#NUM!</v>
      </c>
      <c r="AA72" s="5" t="e">
        <v>#NUM!</v>
      </c>
    </row>
    <row r="73" spans="1:27" ht="15" customHeight="1" x14ac:dyDescent="0.2">
      <c r="A73" s="27"/>
      <c r="B73" s="27"/>
      <c r="C73" s="27"/>
      <c r="D73" s="3" t="s">
        <v>24</v>
      </c>
      <c r="E73" s="11">
        <v>233</v>
      </c>
      <c r="F73" s="14">
        <v>27</v>
      </c>
      <c r="G73" s="21">
        <f t="shared" ref="G73" si="33">R73/E73</f>
        <v>0.11587982832618025</v>
      </c>
      <c r="H73" s="11" t="s">
        <v>22</v>
      </c>
      <c r="I73" s="11" t="s">
        <v>22</v>
      </c>
      <c r="J73" s="15">
        <v>11</v>
      </c>
      <c r="K73" s="15">
        <v>1</v>
      </c>
      <c r="L73" s="15">
        <v>4</v>
      </c>
      <c r="M73" s="15">
        <v>5</v>
      </c>
      <c r="N73" s="15">
        <v>2</v>
      </c>
      <c r="O73" s="15">
        <v>0</v>
      </c>
      <c r="P73" s="15">
        <v>2</v>
      </c>
      <c r="Q73" s="15">
        <v>2</v>
      </c>
      <c r="R73" s="25">
        <v>27</v>
      </c>
      <c r="S73" s="4">
        <v>0.40740740740740738</v>
      </c>
      <c r="T73" s="4">
        <v>3.7037037037037035E-2</v>
      </c>
      <c r="U73" s="4">
        <v>0.14814814814814814</v>
      </c>
      <c r="V73" s="4">
        <v>0.18518518518518517</v>
      </c>
      <c r="W73" s="4">
        <v>7.407407407407407E-2</v>
      </c>
      <c r="X73" s="4">
        <v>0</v>
      </c>
      <c r="Y73" s="4">
        <v>7.407407407407407E-2</v>
      </c>
      <c r="Z73" s="4">
        <v>7.407407407407407E-2</v>
      </c>
      <c r="AA73" s="5">
        <v>0.125</v>
      </c>
    </row>
    <row r="74" spans="1:27" ht="15" customHeight="1" x14ac:dyDescent="0.2">
      <c r="A74" s="27"/>
      <c r="B74" s="27"/>
      <c r="C74" s="28"/>
      <c r="D74" s="8" t="s">
        <v>15</v>
      </c>
      <c r="E74" s="13"/>
      <c r="F74" s="18"/>
      <c r="G74" s="23"/>
      <c r="H74" s="13"/>
      <c r="I74" s="13"/>
      <c r="J74" s="19">
        <v>20</v>
      </c>
      <c r="K74" s="19">
        <v>2</v>
      </c>
      <c r="L74" s="19">
        <v>4</v>
      </c>
      <c r="M74" s="19">
        <v>16</v>
      </c>
      <c r="N74" s="19">
        <v>4</v>
      </c>
      <c r="O74" s="19">
        <v>6</v>
      </c>
      <c r="P74" s="19">
        <v>2</v>
      </c>
      <c r="Q74" s="19">
        <v>4</v>
      </c>
      <c r="R74" s="25">
        <v>58</v>
      </c>
      <c r="S74" s="5">
        <v>0.34482758620689657</v>
      </c>
      <c r="T74" s="5">
        <v>3.4482758620689655E-2</v>
      </c>
      <c r="U74" s="5">
        <v>6.8965517241379309E-2</v>
      </c>
      <c r="V74" s="5">
        <v>0.27586206896551724</v>
      </c>
      <c r="W74" s="5">
        <v>6.8965517241379309E-2</v>
      </c>
      <c r="X74" s="5">
        <v>0.10344827586206896</v>
      </c>
      <c r="Y74" s="5">
        <v>3.4482758620689655E-2</v>
      </c>
      <c r="Z74" s="5">
        <v>6.8965517241379309E-2</v>
      </c>
      <c r="AA74" s="5">
        <v>0.125</v>
      </c>
    </row>
    <row r="75" spans="1:27" ht="15" customHeight="1" x14ac:dyDescent="0.2">
      <c r="A75" s="27"/>
      <c r="B75" s="27"/>
      <c r="C75" s="26" t="s">
        <v>50</v>
      </c>
      <c r="D75" s="3" t="s">
        <v>21</v>
      </c>
      <c r="E75" s="11">
        <v>2375</v>
      </c>
      <c r="F75" s="14">
        <v>147</v>
      </c>
      <c r="G75" s="21">
        <f t="shared" ref="G75" si="34">R75/E75</f>
        <v>6.1473684210526312E-2</v>
      </c>
      <c r="H75" s="11" t="s">
        <v>19</v>
      </c>
      <c r="I75" s="11" t="s">
        <v>22</v>
      </c>
      <c r="J75" s="15">
        <v>43</v>
      </c>
      <c r="K75" s="15">
        <v>13</v>
      </c>
      <c r="L75" s="15">
        <v>10</v>
      </c>
      <c r="M75" s="15">
        <v>27</v>
      </c>
      <c r="N75" s="15">
        <v>33</v>
      </c>
      <c r="O75" s="15">
        <v>11</v>
      </c>
      <c r="P75" s="15">
        <v>8</v>
      </c>
      <c r="Q75" s="15">
        <v>1</v>
      </c>
      <c r="R75" s="25">
        <v>146</v>
      </c>
      <c r="S75" s="4">
        <v>0.29452054794520549</v>
      </c>
      <c r="T75" s="4">
        <v>8.9041095890410954E-2</v>
      </c>
      <c r="U75" s="4">
        <v>6.8493150684931503E-2</v>
      </c>
      <c r="V75" s="4">
        <v>0.18493150684931506</v>
      </c>
      <c r="W75" s="4">
        <v>0.22602739726027396</v>
      </c>
      <c r="X75" s="4">
        <v>7.5342465753424653E-2</v>
      </c>
      <c r="Y75" s="4">
        <v>5.4794520547945202E-2</v>
      </c>
      <c r="Z75" s="4">
        <v>6.8493150684931503E-3</v>
      </c>
      <c r="AA75" s="5">
        <v>0.125</v>
      </c>
    </row>
    <row r="76" spans="1:27" ht="15" customHeight="1" x14ac:dyDescent="0.2">
      <c r="A76" s="27"/>
      <c r="B76" s="27"/>
      <c r="C76" s="27"/>
      <c r="D76" s="6" t="s">
        <v>23</v>
      </c>
      <c r="E76" s="12">
        <v>0</v>
      </c>
      <c r="F76" s="16">
        <v>0</v>
      </c>
      <c r="G76" s="22"/>
      <c r="H76" s="12" t="s">
        <v>22</v>
      </c>
      <c r="I76" s="12" t="s">
        <v>22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25">
        <v>0</v>
      </c>
      <c r="S76" s="7" t="e">
        <v>#NUM!</v>
      </c>
      <c r="T76" s="7" t="e">
        <v>#NUM!</v>
      </c>
      <c r="U76" s="7" t="e">
        <v>#NUM!</v>
      </c>
      <c r="V76" s="7" t="e">
        <v>#NUM!</v>
      </c>
      <c r="W76" s="7" t="e">
        <v>#NUM!</v>
      </c>
      <c r="X76" s="7" t="e">
        <v>#NUM!</v>
      </c>
      <c r="Y76" s="7" t="e">
        <v>#NUM!</v>
      </c>
      <c r="Z76" s="7" t="e">
        <v>#NUM!</v>
      </c>
      <c r="AA76" s="5" t="e">
        <v>#NUM!</v>
      </c>
    </row>
    <row r="77" spans="1:27" ht="15" customHeight="1" x14ac:dyDescent="0.2">
      <c r="A77" s="27"/>
      <c r="B77" s="27"/>
      <c r="C77" s="27"/>
      <c r="D77" s="3" t="s">
        <v>24</v>
      </c>
      <c r="E77" s="11">
        <v>2110</v>
      </c>
      <c r="F77" s="14">
        <v>395</v>
      </c>
      <c r="G77" s="21">
        <f t="shared" ref="G77" si="35">R77/E77</f>
        <v>0.18388625592417063</v>
      </c>
      <c r="H77" s="11" t="s">
        <v>35</v>
      </c>
      <c r="I77" s="11" t="s">
        <v>22</v>
      </c>
      <c r="J77" s="15">
        <v>184</v>
      </c>
      <c r="K77" s="15">
        <v>23</v>
      </c>
      <c r="L77" s="15">
        <v>22</v>
      </c>
      <c r="M77" s="15">
        <v>79</v>
      </c>
      <c r="N77" s="15">
        <v>39</v>
      </c>
      <c r="O77" s="15">
        <v>9</v>
      </c>
      <c r="P77" s="15">
        <v>26</v>
      </c>
      <c r="Q77" s="15">
        <v>6</v>
      </c>
      <c r="R77" s="25">
        <v>388</v>
      </c>
      <c r="S77" s="4">
        <v>0.47422680412371132</v>
      </c>
      <c r="T77" s="4">
        <v>5.9278350515463915E-2</v>
      </c>
      <c r="U77" s="4">
        <v>5.6701030927835051E-2</v>
      </c>
      <c r="V77" s="4">
        <v>0.20360824742268041</v>
      </c>
      <c r="W77" s="4">
        <v>0.10051546391752578</v>
      </c>
      <c r="X77" s="4">
        <v>2.3195876288659795E-2</v>
      </c>
      <c r="Y77" s="4">
        <v>6.7010309278350513E-2</v>
      </c>
      <c r="Z77" s="4">
        <v>1.5463917525773196E-2</v>
      </c>
      <c r="AA77" s="5">
        <v>0.125</v>
      </c>
    </row>
    <row r="78" spans="1:27" ht="15" customHeight="1" x14ac:dyDescent="0.2">
      <c r="A78" s="27"/>
      <c r="B78" s="27"/>
      <c r="C78" s="28"/>
      <c r="D78" s="8" t="s">
        <v>15</v>
      </c>
      <c r="E78" s="13"/>
      <c r="F78" s="18"/>
      <c r="G78" s="23"/>
      <c r="H78" s="13"/>
      <c r="I78" s="13"/>
      <c r="J78" s="19">
        <v>227</v>
      </c>
      <c r="K78" s="19">
        <v>36</v>
      </c>
      <c r="L78" s="19">
        <v>32</v>
      </c>
      <c r="M78" s="19">
        <v>106</v>
      </c>
      <c r="N78" s="19">
        <v>72</v>
      </c>
      <c r="O78" s="19">
        <v>20</v>
      </c>
      <c r="P78" s="19">
        <v>34</v>
      </c>
      <c r="Q78" s="19">
        <v>7</v>
      </c>
      <c r="R78" s="25">
        <v>534</v>
      </c>
      <c r="S78" s="5">
        <v>0.42509363295880148</v>
      </c>
      <c r="T78" s="5">
        <v>6.741573033707865E-2</v>
      </c>
      <c r="U78" s="5">
        <v>5.9925093632958802E-2</v>
      </c>
      <c r="V78" s="5">
        <v>0.19850187265917604</v>
      </c>
      <c r="W78" s="5">
        <v>0.1348314606741573</v>
      </c>
      <c r="X78" s="5">
        <v>3.7453183520599252E-2</v>
      </c>
      <c r="Y78" s="5">
        <v>6.3670411985018729E-2</v>
      </c>
      <c r="Z78" s="5">
        <v>1.3108614232209739E-2</v>
      </c>
      <c r="AA78" s="5">
        <v>0.125</v>
      </c>
    </row>
    <row r="79" spans="1:27" ht="15" customHeight="1" x14ac:dyDescent="0.2">
      <c r="A79" s="27"/>
      <c r="B79" s="27"/>
      <c r="C79" s="26" t="s">
        <v>51</v>
      </c>
      <c r="D79" s="3" t="s">
        <v>21</v>
      </c>
      <c r="E79" s="11">
        <v>42</v>
      </c>
      <c r="F79" s="14">
        <v>0</v>
      </c>
      <c r="G79" s="21">
        <f t="shared" ref="G79" si="36">R79/E79</f>
        <v>0</v>
      </c>
      <c r="H79" s="11" t="s">
        <v>22</v>
      </c>
      <c r="I79" s="11" t="s">
        <v>22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25">
        <v>0</v>
      </c>
      <c r="S79" s="4" t="e">
        <v>#NUM!</v>
      </c>
      <c r="T79" s="4" t="e">
        <v>#NUM!</v>
      </c>
      <c r="U79" s="4" t="e">
        <v>#NUM!</v>
      </c>
      <c r="V79" s="4" t="e">
        <v>#NUM!</v>
      </c>
      <c r="W79" s="4" t="e">
        <v>#NUM!</v>
      </c>
      <c r="X79" s="4" t="e">
        <v>#NUM!</v>
      </c>
      <c r="Y79" s="4" t="e">
        <v>#NUM!</v>
      </c>
      <c r="Z79" s="4" t="e">
        <v>#NUM!</v>
      </c>
      <c r="AA79" s="5" t="e">
        <v>#NUM!</v>
      </c>
    </row>
    <row r="80" spans="1:27" ht="15" customHeight="1" x14ac:dyDescent="0.2">
      <c r="A80" s="27"/>
      <c r="B80" s="27"/>
      <c r="C80" s="27"/>
      <c r="D80" s="6" t="s">
        <v>23</v>
      </c>
      <c r="E80" s="12">
        <v>0</v>
      </c>
      <c r="F80" s="16">
        <v>0</v>
      </c>
      <c r="G80" s="22"/>
      <c r="H80" s="12" t="s">
        <v>22</v>
      </c>
      <c r="I80" s="12" t="s">
        <v>22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25">
        <v>0</v>
      </c>
      <c r="S80" s="7" t="e">
        <v>#NUM!</v>
      </c>
      <c r="T80" s="7" t="e">
        <v>#NUM!</v>
      </c>
      <c r="U80" s="7" t="e">
        <v>#NUM!</v>
      </c>
      <c r="V80" s="7" t="e">
        <v>#NUM!</v>
      </c>
      <c r="W80" s="7" t="e">
        <v>#NUM!</v>
      </c>
      <c r="X80" s="7" t="e">
        <v>#NUM!</v>
      </c>
      <c r="Y80" s="7" t="e">
        <v>#NUM!</v>
      </c>
      <c r="Z80" s="7" t="e">
        <v>#NUM!</v>
      </c>
      <c r="AA80" s="5" t="e">
        <v>#NUM!</v>
      </c>
    </row>
    <row r="81" spans="1:27" ht="15" customHeight="1" x14ac:dyDescent="0.2">
      <c r="A81" s="27"/>
      <c r="B81" s="27"/>
      <c r="C81" s="27"/>
      <c r="D81" s="3" t="s">
        <v>24</v>
      </c>
      <c r="E81" s="11">
        <v>37</v>
      </c>
      <c r="F81" s="14">
        <v>0</v>
      </c>
      <c r="G81" s="21">
        <f t="shared" ref="G81" si="37">R81/E81</f>
        <v>0</v>
      </c>
      <c r="H81" s="11" t="s">
        <v>22</v>
      </c>
      <c r="I81" s="11" t="s">
        <v>22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25">
        <v>0</v>
      </c>
      <c r="S81" s="4" t="e">
        <v>#NUM!</v>
      </c>
      <c r="T81" s="4" t="e">
        <v>#NUM!</v>
      </c>
      <c r="U81" s="4" t="e">
        <v>#NUM!</v>
      </c>
      <c r="V81" s="4" t="e">
        <v>#NUM!</v>
      </c>
      <c r="W81" s="4" t="e">
        <v>#NUM!</v>
      </c>
      <c r="X81" s="4" t="e">
        <v>#NUM!</v>
      </c>
      <c r="Y81" s="4" t="e">
        <v>#NUM!</v>
      </c>
      <c r="Z81" s="4" t="e">
        <v>#NUM!</v>
      </c>
      <c r="AA81" s="5" t="e">
        <v>#NUM!</v>
      </c>
    </row>
    <row r="82" spans="1:27" ht="15" customHeight="1" x14ac:dyDescent="0.2">
      <c r="A82" s="27"/>
      <c r="B82" s="27"/>
      <c r="C82" s="28"/>
      <c r="D82" s="8" t="s">
        <v>15</v>
      </c>
      <c r="E82" s="13"/>
      <c r="F82" s="18"/>
      <c r="G82" s="23"/>
      <c r="H82" s="13"/>
      <c r="I82" s="13"/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25">
        <v>0</v>
      </c>
      <c r="S82" s="5" t="e">
        <v>#NUM!</v>
      </c>
      <c r="T82" s="5" t="e">
        <v>#NUM!</v>
      </c>
      <c r="U82" s="5" t="e">
        <v>#NUM!</v>
      </c>
      <c r="V82" s="5" t="e">
        <v>#NUM!</v>
      </c>
      <c r="W82" s="5" t="e">
        <v>#NUM!</v>
      </c>
      <c r="X82" s="5" t="e">
        <v>#NUM!</v>
      </c>
      <c r="Y82" s="5" t="e">
        <v>#NUM!</v>
      </c>
      <c r="Z82" s="5" t="e">
        <v>#NUM!</v>
      </c>
      <c r="AA82" s="5" t="e">
        <v>#NUM!</v>
      </c>
    </row>
    <row r="83" spans="1:27" ht="15" customHeight="1" x14ac:dyDescent="0.2">
      <c r="A83" s="27"/>
      <c r="B83" s="27"/>
      <c r="C83" s="26" t="s">
        <v>53</v>
      </c>
      <c r="D83" s="3" t="s">
        <v>21</v>
      </c>
      <c r="E83" s="11">
        <v>88</v>
      </c>
      <c r="F83" s="14">
        <v>13</v>
      </c>
      <c r="G83" s="21">
        <f t="shared" ref="G83" si="38">R83/E83</f>
        <v>0.14772727272727273</v>
      </c>
      <c r="H83" s="11" t="s">
        <v>22</v>
      </c>
      <c r="I83" s="11" t="s">
        <v>22</v>
      </c>
      <c r="J83" s="15">
        <v>8</v>
      </c>
      <c r="K83" s="15">
        <v>0</v>
      </c>
      <c r="L83" s="15">
        <v>0</v>
      </c>
      <c r="M83" s="15">
        <v>3</v>
      </c>
      <c r="N83" s="15">
        <v>2</v>
      </c>
      <c r="O83" s="15">
        <v>0</v>
      </c>
      <c r="P83" s="15">
        <v>0</v>
      </c>
      <c r="Q83" s="15">
        <v>0</v>
      </c>
      <c r="R83" s="25">
        <v>13</v>
      </c>
      <c r="S83" s="4">
        <v>0.61538461538461542</v>
      </c>
      <c r="T83" s="4">
        <v>0</v>
      </c>
      <c r="U83" s="4">
        <v>0</v>
      </c>
      <c r="V83" s="4">
        <v>0.23076923076923078</v>
      </c>
      <c r="W83" s="4">
        <v>0.15384615384615385</v>
      </c>
      <c r="X83" s="4">
        <v>0</v>
      </c>
      <c r="Y83" s="4">
        <v>0</v>
      </c>
      <c r="Z83" s="4">
        <v>0</v>
      </c>
      <c r="AA83" s="5">
        <v>0.125</v>
      </c>
    </row>
    <row r="84" spans="1:27" ht="15" customHeight="1" x14ac:dyDescent="0.2">
      <c r="A84" s="27"/>
      <c r="B84" s="27"/>
      <c r="C84" s="27"/>
      <c r="D84" s="6" t="s">
        <v>23</v>
      </c>
      <c r="E84" s="12">
        <v>0</v>
      </c>
      <c r="F84" s="16">
        <v>0</v>
      </c>
      <c r="G84" s="22"/>
      <c r="H84" s="12" t="s">
        <v>22</v>
      </c>
      <c r="I84" s="12" t="s">
        <v>22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25">
        <v>0</v>
      </c>
      <c r="S84" s="7" t="e">
        <v>#NUM!</v>
      </c>
      <c r="T84" s="7" t="e">
        <v>#NUM!</v>
      </c>
      <c r="U84" s="7" t="e">
        <v>#NUM!</v>
      </c>
      <c r="V84" s="7" t="e">
        <v>#NUM!</v>
      </c>
      <c r="W84" s="7" t="e">
        <v>#NUM!</v>
      </c>
      <c r="X84" s="7" t="e">
        <v>#NUM!</v>
      </c>
      <c r="Y84" s="7" t="e">
        <v>#NUM!</v>
      </c>
      <c r="Z84" s="7" t="e">
        <v>#NUM!</v>
      </c>
      <c r="AA84" s="5" t="e">
        <v>#NUM!</v>
      </c>
    </row>
    <row r="85" spans="1:27" ht="15" customHeight="1" x14ac:dyDescent="0.2">
      <c r="A85" s="27"/>
      <c r="B85" s="27"/>
      <c r="C85" s="27"/>
      <c r="D85" s="3" t="s">
        <v>24</v>
      </c>
      <c r="E85" s="11">
        <v>76</v>
      </c>
      <c r="F85" s="14">
        <v>3</v>
      </c>
      <c r="G85" s="21">
        <f t="shared" ref="G85" si="39">R85/E85</f>
        <v>3.9473684210526314E-2</v>
      </c>
      <c r="H85" s="11" t="s">
        <v>22</v>
      </c>
      <c r="I85" s="11" t="s">
        <v>22</v>
      </c>
      <c r="J85" s="15">
        <v>2</v>
      </c>
      <c r="K85" s="15">
        <v>0</v>
      </c>
      <c r="L85" s="15">
        <v>0</v>
      </c>
      <c r="M85" s="15">
        <v>0</v>
      </c>
      <c r="N85" s="15">
        <v>1</v>
      </c>
      <c r="O85" s="15">
        <v>0</v>
      </c>
      <c r="P85" s="15">
        <v>0</v>
      </c>
      <c r="Q85" s="15">
        <v>0</v>
      </c>
      <c r="R85" s="25">
        <v>3</v>
      </c>
      <c r="S85" s="4">
        <v>0.66666666666666663</v>
      </c>
      <c r="T85" s="4">
        <v>0</v>
      </c>
      <c r="U85" s="4">
        <v>0</v>
      </c>
      <c r="V85" s="4">
        <v>0</v>
      </c>
      <c r="W85" s="4">
        <v>0.33333333333333331</v>
      </c>
      <c r="X85" s="4">
        <v>0</v>
      </c>
      <c r="Y85" s="4">
        <v>0</v>
      </c>
      <c r="Z85" s="4">
        <v>0</v>
      </c>
      <c r="AA85" s="5">
        <v>0.125</v>
      </c>
    </row>
    <row r="86" spans="1:27" ht="15" customHeight="1" x14ac:dyDescent="0.2">
      <c r="A86" s="27"/>
      <c r="B86" s="27"/>
      <c r="C86" s="28"/>
      <c r="D86" s="8" t="s">
        <v>15</v>
      </c>
      <c r="E86" s="13"/>
      <c r="F86" s="18"/>
      <c r="G86" s="23"/>
      <c r="H86" s="13"/>
      <c r="I86" s="13"/>
      <c r="J86" s="19">
        <v>10</v>
      </c>
      <c r="K86" s="19">
        <v>0</v>
      </c>
      <c r="L86" s="19">
        <v>0</v>
      </c>
      <c r="M86" s="19">
        <v>3</v>
      </c>
      <c r="N86" s="19">
        <v>3</v>
      </c>
      <c r="O86" s="19">
        <v>0</v>
      </c>
      <c r="P86" s="19">
        <v>0</v>
      </c>
      <c r="Q86" s="19">
        <v>0</v>
      </c>
      <c r="R86" s="25">
        <v>16</v>
      </c>
      <c r="S86" s="5">
        <v>0.625</v>
      </c>
      <c r="T86" s="5">
        <v>0</v>
      </c>
      <c r="U86" s="5">
        <v>0</v>
      </c>
      <c r="V86" s="5">
        <v>0.1875</v>
      </c>
      <c r="W86" s="5">
        <v>0.1875</v>
      </c>
      <c r="X86" s="5">
        <v>0</v>
      </c>
      <c r="Y86" s="5">
        <v>0</v>
      </c>
      <c r="Z86" s="5">
        <v>0</v>
      </c>
      <c r="AA86" s="5">
        <v>0.125</v>
      </c>
    </row>
    <row r="87" spans="1:27" ht="15" customHeight="1" x14ac:dyDescent="0.2">
      <c r="A87" s="27"/>
      <c r="B87" s="27"/>
      <c r="C87" s="26" t="s">
        <v>55</v>
      </c>
      <c r="D87" s="3" t="s">
        <v>21</v>
      </c>
      <c r="E87" s="11">
        <v>1568</v>
      </c>
      <c r="F87" s="14">
        <v>115</v>
      </c>
      <c r="G87" s="21">
        <f t="shared" ref="G87" si="40">R87/E87</f>
        <v>7.1428571428571425E-2</v>
      </c>
      <c r="H87" s="11" t="s">
        <v>26</v>
      </c>
      <c r="I87" s="11" t="s">
        <v>19</v>
      </c>
      <c r="J87" s="15">
        <v>21</v>
      </c>
      <c r="K87" s="15">
        <v>0</v>
      </c>
      <c r="L87" s="15">
        <v>6</v>
      </c>
      <c r="M87" s="15">
        <v>64</v>
      </c>
      <c r="N87" s="15">
        <v>12</v>
      </c>
      <c r="O87" s="15">
        <v>3</v>
      </c>
      <c r="P87" s="15">
        <v>6</v>
      </c>
      <c r="Q87" s="15">
        <v>0</v>
      </c>
      <c r="R87" s="25">
        <v>112</v>
      </c>
      <c r="S87" s="4">
        <v>0.1875</v>
      </c>
      <c r="T87" s="4">
        <v>0</v>
      </c>
      <c r="U87" s="4">
        <v>5.3571428571428568E-2</v>
      </c>
      <c r="V87" s="4">
        <v>0.5714285714285714</v>
      </c>
      <c r="W87" s="4">
        <v>0.10714285714285714</v>
      </c>
      <c r="X87" s="4">
        <v>2.6785714285714284E-2</v>
      </c>
      <c r="Y87" s="4">
        <v>5.3571428571428568E-2</v>
      </c>
      <c r="Z87" s="4">
        <v>0</v>
      </c>
      <c r="AA87" s="5">
        <v>0.125</v>
      </c>
    </row>
    <row r="88" spans="1:27" ht="15" customHeight="1" x14ac:dyDescent="0.2">
      <c r="A88" s="27"/>
      <c r="B88" s="27"/>
      <c r="C88" s="27"/>
      <c r="D88" s="6" t="s">
        <v>23</v>
      </c>
      <c r="E88" s="12">
        <v>0</v>
      </c>
      <c r="F88" s="16">
        <v>9</v>
      </c>
      <c r="G88" s="22"/>
      <c r="H88" s="12" t="s">
        <v>22</v>
      </c>
      <c r="I88" s="12" t="s">
        <v>22</v>
      </c>
      <c r="J88" s="17">
        <v>4</v>
      </c>
      <c r="K88" s="17">
        <v>0</v>
      </c>
      <c r="L88" s="17">
        <v>0</v>
      </c>
      <c r="M88" s="17">
        <v>4</v>
      </c>
      <c r="N88" s="17">
        <v>0</v>
      </c>
      <c r="O88" s="17">
        <v>0</v>
      </c>
      <c r="P88" s="17">
        <v>0</v>
      </c>
      <c r="Q88" s="17">
        <v>1</v>
      </c>
      <c r="R88" s="25">
        <v>9</v>
      </c>
      <c r="S88" s="7">
        <v>0.44444444444444442</v>
      </c>
      <c r="T88" s="7">
        <v>0</v>
      </c>
      <c r="U88" s="7">
        <v>0</v>
      </c>
      <c r="V88" s="7">
        <v>0.44444444444444442</v>
      </c>
      <c r="W88" s="7">
        <v>0</v>
      </c>
      <c r="X88" s="7">
        <v>0</v>
      </c>
      <c r="Y88" s="7">
        <v>0</v>
      </c>
      <c r="Z88" s="7">
        <v>0.1111111111111111</v>
      </c>
      <c r="AA88" s="5">
        <v>0.125</v>
      </c>
    </row>
    <row r="89" spans="1:27" ht="15" customHeight="1" x14ac:dyDescent="0.2">
      <c r="A89" s="27"/>
      <c r="B89" s="27"/>
      <c r="C89" s="27"/>
      <c r="D89" s="3" t="s">
        <v>24</v>
      </c>
      <c r="E89" s="11">
        <v>1249</v>
      </c>
      <c r="F89" s="14">
        <v>405</v>
      </c>
      <c r="G89" s="21">
        <f t="shared" ref="G89" si="41">R89/E89</f>
        <v>0.31865492393915135</v>
      </c>
      <c r="H89" s="11" t="s">
        <v>35</v>
      </c>
      <c r="I89" s="11" t="s">
        <v>22</v>
      </c>
      <c r="J89" s="15">
        <v>99</v>
      </c>
      <c r="K89" s="15">
        <v>13</v>
      </c>
      <c r="L89" s="15">
        <v>21</v>
      </c>
      <c r="M89" s="15">
        <v>167</v>
      </c>
      <c r="N89" s="15">
        <v>37</v>
      </c>
      <c r="O89" s="15">
        <v>7</v>
      </c>
      <c r="P89" s="15">
        <v>43</v>
      </c>
      <c r="Q89" s="15">
        <v>11</v>
      </c>
      <c r="R89" s="25">
        <v>398</v>
      </c>
      <c r="S89" s="4">
        <v>0.24874371859296482</v>
      </c>
      <c r="T89" s="4">
        <v>3.2663316582914576E-2</v>
      </c>
      <c r="U89" s="4">
        <v>5.2763819095477386E-2</v>
      </c>
      <c r="V89" s="4">
        <v>0.41959798994974873</v>
      </c>
      <c r="W89" s="4">
        <v>9.2964824120603015E-2</v>
      </c>
      <c r="X89" s="4">
        <v>1.7587939698492462E-2</v>
      </c>
      <c r="Y89" s="4">
        <v>0.10804020100502512</v>
      </c>
      <c r="Z89" s="4">
        <v>2.7638190954773871E-2</v>
      </c>
      <c r="AA89" s="5">
        <v>0.125</v>
      </c>
    </row>
    <row r="90" spans="1:27" ht="15" customHeight="1" x14ac:dyDescent="0.2">
      <c r="A90" s="27"/>
      <c r="B90" s="27"/>
      <c r="C90" s="28"/>
      <c r="D90" s="8" t="s">
        <v>15</v>
      </c>
      <c r="E90" s="13"/>
      <c r="F90" s="18"/>
      <c r="G90" s="23"/>
      <c r="H90" s="13"/>
      <c r="I90" s="13"/>
      <c r="J90" s="19">
        <v>124</v>
      </c>
      <c r="K90" s="19">
        <v>13</v>
      </c>
      <c r="L90" s="19">
        <v>27</v>
      </c>
      <c r="M90" s="19">
        <v>235</v>
      </c>
      <c r="N90" s="19">
        <v>49</v>
      </c>
      <c r="O90" s="19">
        <v>10</v>
      </c>
      <c r="P90" s="19">
        <v>49</v>
      </c>
      <c r="Q90" s="19">
        <v>12</v>
      </c>
      <c r="R90" s="25">
        <v>519</v>
      </c>
      <c r="S90" s="5">
        <v>0.23892100192678228</v>
      </c>
      <c r="T90" s="5">
        <v>2.5048169556840076E-2</v>
      </c>
      <c r="U90" s="5">
        <v>5.2023121387283239E-2</v>
      </c>
      <c r="V90" s="5">
        <v>0.45279383429672448</v>
      </c>
      <c r="W90" s="5">
        <v>9.4412331406551059E-2</v>
      </c>
      <c r="X90" s="5">
        <v>1.9267822736030827E-2</v>
      </c>
      <c r="Y90" s="5">
        <v>9.4412331406551059E-2</v>
      </c>
      <c r="Z90" s="5">
        <v>2.3121387283236993E-2</v>
      </c>
      <c r="AA90" s="5">
        <v>0.125</v>
      </c>
    </row>
    <row r="91" spans="1:27" ht="15" customHeight="1" x14ac:dyDescent="0.2">
      <c r="A91" s="27"/>
      <c r="B91" s="27"/>
      <c r="C91" s="26" t="s">
        <v>56</v>
      </c>
      <c r="D91" s="3" t="s">
        <v>21</v>
      </c>
      <c r="E91" s="11">
        <v>1809</v>
      </c>
      <c r="F91" s="14">
        <v>121</v>
      </c>
      <c r="G91" s="21">
        <f t="shared" ref="G91" si="42">R91/E91</f>
        <v>6.5782200110558325E-2</v>
      </c>
      <c r="H91" s="11" t="s">
        <v>19</v>
      </c>
      <c r="I91" s="11" t="s">
        <v>19</v>
      </c>
      <c r="J91" s="15">
        <v>45</v>
      </c>
      <c r="K91" s="15">
        <v>7</v>
      </c>
      <c r="L91" s="15">
        <v>1</v>
      </c>
      <c r="M91" s="15">
        <v>26</v>
      </c>
      <c r="N91" s="15">
        <v>16</v>
      </c>
      <c r="O91" s="15">
        <v>6</v>
      </c>
      <c r="P91" s="15">
        <v>17</v>
      </c>
      <c r="Q91" s="15">
        <v>1</v>
      </c>
      <c r="R91" s="25">
        <v>119</v>
      </c>
      <c r="S91" s="4">
        <v>0.37815126050420167</v>
      </c>
      <c r="T91" s="4">
        <v>5.8823529411764705E-2</v>
      </c>
      <c r="U91" s="4">
        <v>8.4033613445378148E-3</v>
      </c>
      <c r="V91" s="4">
        <v>0.21848739495798319</v>
      </c>
      <c r="W91" s="4">
        <v>0.13445378151260504</v>
      </c>
      <c r="X91" s="4">
        <v>5.0420168067226892E-2</v>
      </c>
      <c r="Y91" s="4">
        <v>0.14285714285714285</v>
      </c>
      <c r="Z91" s="4">
        <v>8.4033613445378148E-3</v>
      </c>
      <c r="AA91" s="5">
        <v>0.125</v>
      </c>
    </row>
    <row r="92" spans="1:27" ht="15" customHeight="1" x14ac:dyDescent="0.2">
      <c r="A92" s="27"/>
      <c r="B92" s="27"/>
      <c r="C92" s="27"/>
      <c r="D92" s="6" t="s">
        <v>23</v>
      </c>
      <c r="E92" s="12">
        <v>0</v>
      </c>
      <c r="F92" s="16">
        <v>0</v>
      </c>
      <c r="G92" s="22"/>
      <c r="H92" s="12" t="s">
        <v>22</v>
      </c>
      <c r="I92" s="12" t="s">
        <v>22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25">
        <v>0</v>
      </c>
      <c r="S92" s="7" t="e">
        <v>#NUM!</v>
      </c>
      <c r="T92" s="7" t="e">
        <v>#NUM!</v>
      </c>
      <c r="U92" s="7" t="e">
        <v>#NUM!</v>
      </c>
      <c r="V92" s="7" t="e">
        <v>#NUM!</v>
      </c>
      <c r="W92" s="7" t="e">
        <v>#NUM!</v>
      </c>
      <c r="X92" s="7" t="e">
        <v>#NUM!</v>
      </c>
      <c r="Y92" s="7" t="e">
        <v>#NUM!</v>
      </c>
      <c r="Z92" s="7" t="e">
        <v>#NUM!</v>
      </c>
      <c r="AA92" s="5" t="e">
        <v>#NUM!</v>
      </c>
    </row>
    <row r="93" spans="1:27" ht="15" customHeight="1" x14ac:dyDescent="0.2">
      <c r="A93" s="27"/>
      <c r="B93" s="27"/>
      <c r="C93" s="27"/>
      <c r="D93" s="3" t="s">
        <v>24</v>
      </c>
      <c r="E93" s="11">
        <v>1541</v>
      </c>
      <c r="F93" s="14">
        <v>402</v>
      </c>
      <c r="G93" s="21">
        <f t="shared" ref="G93" si="43">R93/E93</f>
        <v>0.25762491888384165</v>
      </c>
      <c r="H93" s="11" t="s">
        <v>37</v>
      </c>
      <c r="I93" s="11" t="s">
        <v>22</v>
      </c>
      <c r="J93" s="15">
        <v>171</v>
      </c>
      <c r="K93" s="15">
        <v>18</v>
      </c>
      <c r="L93" s="15">
        <v>19</v>
      </c>
      <c r="M93" s="15">
        <v>86</v>
      </c>
      <c r="N93" s="15">
        <v>49</v>
      </c>
      <c r="O93" s="15">
        <v>14</v>
      </c>
      <c r="P93" s="15">
        <v>38</v>
      </c>
      <c r="Q93" s="15">
        <v>2</v>
      </c>
      <c r="R93" s="25">
        <v>397</v>
      </c>
      <c r="S93" s="4">
        <v>0.43073047858942065</v>
      </c>
      <c r="T93" s="4">
        <v>4.534005037783375E-2</v>
      </c>
      <c r="U93" s="4">
        <v>4.7858942065491183E-2</v>
      </c>
      <c r="V93" s="4">
        <v>0.21662468513853905</v>
      </c>
      <c r="W93" s="4">
        <v>0.12342569269521411</v>
      </c>
      <c r="X93" s="4">
        <v>3.5264483627204031E-2</v>
      </c>
      <c r="Y93" s="4">
        <v>9.5717884130982367E-2</v>
      </c>
      <c r="Z93" s="4">
        <v>5.0377833753148613E-3</v>
      </c>
      <c r="AA93" s="5">
        <v>0.125</v>
      </c>
    </row>
    <row r="94" spans="1:27" ht="15" customHeight="1" x14ac:dyDescent="0.2">
      <c r="A94" s="27"/>
      <c r="B94" s="27"/>
      <c r="C94" s="28"/>
      <c r="D94" s="8" t="s">
        <v>15</v>
      </c>
      <c r="E94" s="13"/>
      <c r="F94" s="18"/>
      <c r="G94" s="23"/>
      <c r="H94" s="13"/>
      <c r="I94" s="13"/>
      <c r="J94" s="19">
        <v>216</v>
      </c>
      <c r="K94" s="19">
        <v>25</v>
      </c>
      <c r="L94" s="19">
        <v>20</v>
      </c>
      <c r="M94" s="19">
        <v>112</v>
      </c>
      <c r="N94" s="19">
        <v>65</v>
      </c>
      <c r="O94" s="19">
        <v>20</v>
      </c>
      <c r="P94" s="19">
        <v>55</v>
      </c>
      <c r="Q94" s="19">
        <v>3</v>
      </c>
      <c r="R94" s="25">
        <v>516</v>
      </c>
      <c r="S94" s="5">
        <v>0.41860465116279072</v>
      </c>
      <c r="T94" s="5">
        <v>4.8449612403100778E-2</v>
      </c>
      <c r="U94" s="5">
        <v>3.875968992248062E-2</v>
      </c>
      <c r="V94" s="5">
        <v>0.21705426356589147</v>
      </c>
      <c r="W94" s="5">
        <v>0.12596899224806202</v>
      </c>
      <c r="X94" s="5">
        <v>3.875968992248062E-2</v>
      </c>
      <c r="Y94" s="5">
        <v>0.1065891472868217</v>
      </c>
      <c r="Z94" s="5">
        <v>5.8139534883720929E-3</v>
      </c>
      <c r="AA94" s="5">
        <v>0.125</v>
      </c>
    </row>
    <row r="95" spans="1:27" ht="15" customHeight="1" x14ac:dyDescent="0.2">
      <c r="A95" s="27"/>
      <c r="B95" s="27"/>
      <c r="C95" s="26" t="s">
        <v>57</v>
      </c>
      <c r="D95" s="3" t="s">
        <v>21</v>
      </c>
      <c r="E95" s="11">
        <v>300</v>
      </c>
      <c r="F95" s="14">
        <v>29</v>
      </c>
      <c r="G95" s="21">
        <f t="shared" ref="G95" si="44">R95/E95</f>
        <v>9.6666666666666665E-2</v>
      </c>
      <c r="H95" s="11" t="s">
        <v>22</v>
      </c>
      <c r="I95" s="11" t="s">
        <v>22</v>
      </c>
      <c r="J95" s="15">
        <v>10</v>
      </c>
      <c r="K95" s="15">
        <v>2</v>
      </c>
      <c r="L95" s="15">
        <v>1</v>
      </c>
      <c r="M95" s="15">
        <v>5</v>
      </c>
      <c r="N95" s="15">
        <v>4</v>
      </c>
      <c r="O95" s="15">
        <v>4</v>
      </c>
      <c r="P95" s="15">
        <v>2</v>
      </c>
      <c r="Q95" s="15">
        <v>1</v>
      </c>
      <c r="R95" s="25">
        <v>29</v>
      </c>
      <c r="S95" s="4">
        <v>0.34482758620689657</v>
      </c>
      <c r="T95" s="4">
        <v>6.8965517241379309E-2</v>
      </c>
      <c r="U95" s="4">
        <v>3.4482758620689655E-2</v>
      </c>
      <c r="V95" s="4">
        <v>0.17241379310344829</v>
      </c>
      <c r="W95" s="4">
        <v>0.13793103448275862</v>
      </c>
      <c r="X95" s="4">
        <v>0.13793103448275862</v>
      </c>
      <c r="Y95" s="4">
        <v>6.8965517241379309E-2</v>
      </c>
      <c r="Z95" s="4">
        <v>3.4482758620689655E-2</v>
      </c>
      <c r="AA95" s="5">
        <v>0.125</v>
      </c>
    </row>
    <row r="96" spans="1:27" ht="15" customHeight="1" x14ac:dyDescent="0.2">
      <c r="A96" s="27"/>
      <c r="B96" s="27"/>
      <c r="C96" s="27"/>
      <c r="D96" s="6" t="s">
        <v>23</v>
      </c>
      <c r="E96" s="12">
        <v>0</v>
      </c>
      <c r="F96" s="16">
        <v>0</v>
      </c>
      <c r="G96" s="22"/>
      <c r="H96" s="12" t="s">
        <v>22</v>
      </c>
      <c r="I96" s="12" t="s">
        <v>22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25">
        <v>0</v>
      </c>
      <c r="S96" s="7" t="e">
        <v>#NUM!</v>
      </c>
      <c r="T96" s="7" t="e">
        <v>#NUM!</v>
      </c>
      <c r="U96" s="7" t="e">
        <v>#NUM!</v>
      </c>
      <c r="V96" s="7" t="e">
        <v>#NUM!</v>
      </c>
      <c r="W96" s="7" t="e">
        <v>#NUM!</v>
      </c>
      <c r="X96" s="7" t="e">
        <v>#NUM!</v>
      </c>
      <c r="Y96" s="7" t="e">
        <v>#NUM!</v>
      </c>
      <c r="Z96" s="7" t="e">
        <v>#NUM!</v>
      </c>
      <c r="AA96" s="5" t="e">
        <v>#NUM!</v>
      </c>
    </row>
    <row r="97" spans="1:27" ht="15" customHeight="1" x14ac:dyDescent="0.2">
      <c r="A97" s="27"/>
      <c r="B97" s="27"/>
      <c r="C97" s="27"/>
      <c r="D97" s="3" t="s">
        <v>24</v>
      </c>
      <c r="E97" s="11">
        <v>265</v>
      </c>
      <c r="F97" s="14">
        <v>8</v>
      </c>
      <c r="G97" s="21">
        <f t="shared" ref="G97" si="45">R97/E97</f>
        <v>3.0188679245283019E-2</v>
      </c>
      <c r="H97" s="11" t="s">
        <v>22</v>
      </c>
      <c r="I97" s="11" t="s">
        <v>22</v>
      </c>
      <c r="J97" s="15">
        <v>3</v>
      </c>
      <c r="K97" s="15">
        <v>0</v>
      </c>
      <c r="L97" s="15">
        <v>0</v>
      </c>
      <c r="M97" s="15">
        <v>1</v>
      </c>
      <c r="N97" s="15">
        <v>4</v>
      </c>
      <c r="O97" s="15">
        <v>0</v>
      </c>
      <c r="P97" s="15">
        <v>0</v>
      </c>
      <c r="Q97" s="15">
        <v>0</v>
      </c>
      <c r="R97" s="25">
        <v>8</v>
      </c>
      <c r="S97" s="4">
        <v>0.375</v>
      </c>
      <c r="T97" s="4">
        <v>0</v>
      </c>
      <c r="U97" s="4">
        <v>0</v>
      </c>
      <c r="V97" s="4">
        <v>0.125</v>
      </c>
      <c r="W97" s="4">
        <v>0.5</v>
      </c>
      <c r="X97" s="4">
        <v>0</v>
      </c>
      <c r="Y97" s="4">
        <v>0</v>
      </c>
      <c r="Z97" s="4">
        <v>0</v>
      </c>
      <c r="AA97" s="5">
        <v>0.125</v>
      </c>
    </row>
    <row r="98" spans="1:27" ht="15" customHeight="1" x14ac:dyDescent="0.2">
      <c r="A98" s="27"/>
      <c r="B98" s="27"/>
      <c r="C98" s="28"/>
      <c r="D98" s="8" t="s">
        <v>15</v>
      </c>
      <c r="E98" s="13"/>
      <c r="F98" s="18"/>
      <c r="G98" s="23"/>
      <c r="H98" s="13"/>
      <c r="I98" s="13"/>
      <c r="J98" s="19">
        <v>13</v>
      </c>
      <c r="K98" s="19">
        <v>2</v>
      </c>
      <c r="L98" s="19">
        <v>1</v>
      </c>
      <c r="M98" s="19">
        <v>6</v>
      </c>
      <c r="N98" s="19">
        <v>8</v>
      </c>
      <c r="O98" s="19">
        <v>4</v>
      </c>
      <c r="P98" s="19">
        <v>2</v>
      </c>
      <c r="Q98" s="19">
        <v>1</v>
      </c>
      <c r="R98" s="25">
        <v>37</v>
      </c>
      <c r="S98" s="5">
        <v>0.35135135135135137</v>
      </c>
      <c r="T98" s="5">
        <v>5.4054054054054057E-2</v>
      </c>
      <c r="U98" s="5">
        <v>2.7027027027027029E-2</v>
      </c>
      <c r="V98" s="5">
        <v>0.16216216216216217</v>
      </c>
      <c r="W98" s="5">
        <v>0.21621621621621623</v>
      </c>
      <c r="X98" s="5">
        <v>0.10810810810810811</v>
      </c>
      <c r="Y98" s="5">
        <v>5.4054054054054057E-2</v>
      </c>
      <c r="Z98" s="5">
        <v>2.7027027027027029E-2</v>
      </c>
      <c r="AA98" s="5">
        <v>0.125</v>
      </c>
    </row>
    <row r="99" spans="1:27" ht="15" customHeight="1" x14ac:dyDescent="0.2">
      <c r="A99" s="27"/>
      <c r="B99" s="27"/>
      <c r="C99" s="26" t="s">
        <v>59</v>
      </c>
      <c r="D99" s="3" t="s">
        <v>21</v>
      </c>
      <c r="E99" s="11">
        <v>1997</v>
      </c>
      <c r="F99" s="14">
        <v>90</v>
      </c>
      <c r="G99" s="21">
        <f t="shared" ref="G99" si="46">R99/E99</f>
        <v>4.4566850275413121E-2</v>
      </c>
      <c r="H99" s="11" t="s">
        <v>22</v>
      </c>
      <c r="I99" s="11" t="s">
        <v>19</v>
      </c>
      <c r="J99" s="15">
        <v>40</v>
      </c>
      <c r="K99" s="15">
        <v>5</v>
      </c>
      <c r="L99" s="15">
        <v>2</v>
      </c>
      <c r="M99" s="15">
        <v>17</v>
      </c>
      <c r="N99" s="15">
        <v>12</v>
      </c>
      <c r="O99" s="15">
        <v>1</v>
      </c>
      <c r="P99" s="15">
        <v>10</v>
      </c>
      <c r="Q99" s="15">
        <v>2</v>
      </c>
      <c r="R99" s="25">
        <v>89</v>
      </c>
      <c r="S99" s="4">
        <v>0.449438202247191</v>
      </c>
      <c r="T99" s="4">
        <v>5.6179775280898875E-2</v>
      </c>
      <c r="U99" s="4">
        <v>2.247191011235955E-2</v>
      </c>
      <c r="V99" s="4">
        <v>0.19101123595505617</v>
      </c>
      <c r="W99" s="4">
        <v>0.1348314606741573</v>
      </c>
      <c r="X99" s="4">
        <v>1.1235955056179775E-2</v>
      </c>
      <c r="Y99" s="4">
        <v>0.11235955056179775</v>
      </c>
      <c r="Z99" s="4">
        <v>2.247191011235955E-2</v>
      </c>
      <c r="AA99" s="5">
        <v>0.125</v>
      </c>
    </row>
    <row r="100" spans="1:27" ht="15" customHeight="1" x14ac:dyDescent="0.2">
      <c r="A100" s="27"/>
      <c r="B100" s="27"/>
      <c r="C100" s="27"/>
      <c r="D100" s="6" t="s">
        <v>23</v>
      </c>
      <c r="E100" s="12">
        <v>0</v>
      </c>
      <c r="F100" s="16">
        <v>0</v>
      </c>
      <c r="G100" s="22"/>
      <c r="H100" s="12" t="s">
        <v>22</v>
      </c>
      <c r="I100" s="12" t="s">
        <v>22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25">
        <v>0</v>
      </c>
      <c r="S100" s="7" t="e">
        <v>#NUM!</v>
      </c>
      <c r="T100" s="7" t="e">
        <v>#NUM!</v>
      </c>
      <c r="U100" s="7" t="e">
        <v>#NUM!</v>
      </c>
      <c r="V100" s="7" t="e">
        <v>#NUM!</v>
      </c>
      <c r="W100" s="7" t="e">
        <v>#NUM!</v>
      </c>
      <c r="X100" s="7" t="e">
        <v>#NUM!</v>
      </c>
      <c r="Y100" s="7" t="e">
        <v>#NUM!</v>
      </c>
      <c r="Z100" s="7" t="e">
        <v>#NUM!</v>
      </c>
      <c r="AA100" s="5" t="e">
        <v>#NUM!</v>
      </c>
    </row>
    <row r="101" spans="1:27" ht="15" customHeight="1" x14ac:dyDescent="0.2">
      <c r="A101" s="27"/>
      <c r="B101" s="27"/>
      <c r="C101" s="27"/>
      <c r="D101" s="3" t="s">
        <v>24</v>
      </c>
      <c r="E101" s="11">
        <v>1797</v>
      </c>
      <c r="F101" s="14">
        <v>328</v>
      </c>
      <c r="G101" s="21">
        <f t="shared" ref="G101" si="47">R101/E101</f>
        <v>0.1808569838619922</v>
      </c>
      <c r="H101" s="11" t="s">
        <v>54</v>
      </c>
      <c r="I101" s="11" t="s">
        <v>22</v>
      </c>
      <c r="J101" s="15">
        <v>122</v>
      </c>
      <c r="K101" s="15">
        <v>28</v>
      </c>
      <c r="L101" s="15">
        <v>7</v>
      </c>
      <c r="M101" s="15">
        <v>64</v>
      </c>
      <c r="N101" s="15">
        <v>57</v>
      </c>
      <c r="O101" s="15">
        <v>7</v>
      </c>
      <c r="P101" s="15">
        <v>31</v>
      </c>
      <c r="Q101" s="15">
        <v>9</v>
      </c>
      <c r="R101" s="25">
        <v>325</v>
      </c>
      <c r="S101" s="4">
        <v>0.37538461538461537</v>
      </c>
      <c r="T101" s="4">
        <v>8.615384615384615E-2</v>
      </c>
      <c r="U101" s="4">
        <v>2.1538461538461538E-2</v>
      </c>
      <c r="V101" s="4">
        <v>0.19692307692307692</v>
      </c>
      <c r="W101" s="4">
        <v>0.17538461538461539</v>
      </c>
      <c r="X101" s="4">
        <v>2.1538461538461538E-2</v>
      </c>
      <c r="Y101" s="4">
        <v>9.5384615384615387E-2</v>
      </c>
      <c r="Z101" s="4">
        <v>2.7692307692307693E-2</v>
      </c>
      <c r="AA101" s="5">
        <v>0.125</v>
      </c>
    </row>
    <row r="102" spans="1:27" ht="15" customHeight="1" x14ac:dyDescent="0.2">
      <c r="A102" s="27"/>
      <c r="B102" s="27"/>
      <c r="C102" s="28"/>
      <c r="D102" s="8" t="s">
        <v>15</v>
      </c>
      <c r="E102" s="13"/>
      <c r="F102" s="18"/>
      <c r="G102" s="23"/>
      <c r="H102" s="13"/>
      <c r="I102" s="13"/>
      <c r="J102" s="19">
        <v>162</v>
      </c>
      <c r="K102" s="19">
        <v>33</v>
      </c>
      <c r="L102" s="19">
        <v>9</v>
      </c>
      <c r="M102" s="19">
        <v>81</v>
      </c>
      <c r="N102" s="19">
        <v>69</v>
      </c>
      <c r="O102" s="19">
        <v>8</v>
      </c>
      <c r="P102" s="19">
        <v>41</v>
      </c>
      <c r="Q102" s="19">
        <v>11</v>
      </c>
      <c r="R102" s="25">
        <v>414</v>
      </c>
      <c r="S102" s="5">
        <v>0.39130434782608697</v>
      </c>
      <c r="T102" s="5">
        <v>7.9710144927536225E-2</v>
      </c>
      <c r="U102" s="5">
        <v>2.1739130434782608E-2</v>
      </c>
      <c r="V102" s="5">
        <v>0.19565217391304349</v>
      </c>
      <c r="W102" s="5">
        <v>0.16666666666666666</v>
      </c>
      <c r="X102" s="5">
        <v>1.932367149758454E-2</v>
      </c>
      <c r="Y102" s="5">
        <v>9.9033816425120769E-2</v>
      </c>
      <c r="Z102" s="5">
        <v>2.6570048309178744E-2</v>
      </c>
      <c r="AA102" s="5">
        <v>0.125</v>
      </c>
    </row>
    <row r="103" spans="1:27" ht="15" customHeight="1" x14ac:dyDescent="0.2">
      <c r="A103" s="27"/>
      <c r="B103" s="27"/>
      <c r="C103" s="26" t="s">
        <v>60</v>
      </c>
      <c r="D103" s="3" t="s">
        <v>21</v>
      </c>
      <c r="E103" s="11">
        <v>2556</v>
      </c>
      <c r="F103" s="14">
        <v>263</v>
      </c>
      <c r="G103" s="21">
        <f t="shared" ref="G103" si="48">R103/E103</f>
        <v>0.10250391236306729</v>
      </c>
      <c r="H103" s="11" t="s">
        <v>22</v>
      </c>
      <c r="I103" s="11" t="s">
        <v>19</v>
      </c>
      <c r="J103" s="15">
        <v>60</v>
      </c>
      <c r="K103" s="15">
        <v>21</v>
      </c>
      <c r="L103" s="15">
        <v>4</v>
      </c>
      <c r="M103" s="15">
        <v>50</v>
      </c>
      <c r="N103" s="15">
        <v>49</v>
      </c>
      <c r="O103" s="15">
        <v>53</v>
      </c>
      <c r="P103" s="15">
        <v>9</v>
      </c>
      <c r="Q103" s="15">
        <v>16</v>
      </c>
      <c r="R103" s="25">
        <v>262</v>
      </c>
      <c r="S103" s="4">
        <v>0.22900763358778625</v>
      </c>
      <c r="T103" s="4">
        <v>8.0152671755725186E-2</v>
      </c>
      <c r="U103" s="4">
        <v>1.5267175572519083E-2</v>
      </c>
      <c r="V103" s="4">
        <v>0.19083969465648856</v>
      </c>
      <c r="W103" s="4">
        <v>0.18702290076335878</v>
      </c>
      <c r="X103" s="4">
        <v>0.20229007633587787</v>
      </c>
      <c r="Y103" s="4">
        <v>3.4351145038167941E-2</v>
      </c>
      <c r="Z103" s="4">
        <v>6.1068702290076333E-2</v>
      </c>
      <c r="AA103" s="5">
        <v>0.125</v>
      </c>
    </row>
    <row r="104" spans="1:27" ht="15" customHeight="1" x14ac:dyDescent="0.2">
      <c r="A104" s="27"/>
      <c r="B104" s="27"/>
      <c r="C104" s="27"/>
      <c r="D104" s="6" t="s">
        <v>23</v>
      </c>
      <c r="E104" s="12">
        <v>0</v>
      </c>
      <c r="F104" s="16">
        <v>0</v>
      </c>
      <c r="G104" s="22"/>
      <c r="H104" s="12" t="s">
        <v>22</v>
      </c>
      <c r="I104" s="12" t="s">
        <v>22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25">
        <v>0</v>
      </c>
      <c r="S104" s="7" t="e">
        <v>#NUM!</v>
      </c>
      <c r="T104" s="7" t="e">
        <v>#NUM!</v>
      </c>
      <c r="U104" s="7" t="e">
        <v>#NUM!</v>
      </c>
      <c r="V104" s="7" t="e">
        <v>#NUM!</v>
      </c>
      <c r="W104" s="7" t="e">
        <v>#NUM!</v>
      </c>
      <c r="X104" s="7" t="e">
        <v>#NUM!</v>
      </c>
      <c r="Y104" s="7" t="e">
        <v>#NUM!</v>
      </c>
      <c r="Z104" s="7" t="e">
        <v>#NUM!</v>
      </c>
      <c r="AA104" s="5" t="e">
        <v>#NUM!</v>
      </c>
    </row>
    <row r="105" spans="1:27" ht="15" customHeight="1" x14ac:dyDescent="0.2">
      <c r="A105" s="27"/>
      <c r="B105" s="27"/>
      <c r="C105" s="27"/>
      <c r="D105" s="3" t="s">
        <v>24</v>
      </c>
      <c r="E105" s="11">
        <v>2293</v>
      </c>
      <c r="F105" s="14">
        <v>114</v>
      </c>
      <c r="G105" s="21">
        <f t="shared" ref="G105" si="49">R105/E105</f>
        <v>4.8844308765808982E-2</v>
      </c>
      <c r="H105" s="11" t="s">
        <v>26</v>
      </c>
      <c r="I105" s="11" t="s">
        <v>22</v>
      </c>
      <c r="J105" s="15">
        <v>25</v>
      </c>
      <c r="K105" s="15">
        <v>17</v>
      </c>
      <c r="L105" s="15">
        <v>2</v>
      </c>
      <c r="M105" s="15">
        <v>17</v>
      </c>
      <c r="N105" s="15">
        <v>28</v>
      </c>
      <c r="O105" s="15">
        <v>9</v>
      </c>
      <c r="P105" s="15">
        <v>5</v>
      </c>
      <c r="Q105" s="15">
        <v>9</v>
      </c>
      <c r="R105" s="25">
        <v>112</v>
      </c>
      <c r="S105" s="4">
        <v>0.22321428571428573</v>
      </c>
      <c r="T105" s="4">
        <v>0.15178571428571427</v>
      </c>
      <c r="U105" s="4">
        <v>1.7857142857142856E-2</v>
      </c>
      <c r="V105" s="4">
        <v>0.15178571428571427</v>
      </c>
      <c r="W105" s="4">
        <v>0.25</v>
      </c>
      <c r="X105" s="4">
        <v>8.0357142857142863E-2</v>
      </c>
      <c r="Y105" s="4">
        <v>4.4642857142857144E-2</v>
      </c>
      <c r="Z105" s="4">
        <v>8.0357142857142863E-2</v>
      </c>
      <c r="AA105" s="5">
        <v>0.125</v>
      </c>
    </row>
    <row r="106" spans="1:27" ht="15" customHeight="1" x14ac:dyDescent="0.2">
      <c r="A106" s="27"/>
      <c r="B106" s="27"/>
      <c r="C106" s="28"/>
      <c r="D106" s="8" t="s">
        <v>15</v>
      </c>
      <c r="E106" s="13"/>
      <c r="F106" s="18"/>
      <c r="G106" s="23"/>
      <c r="H106" s="13"/>
      <c r="I106" s="13"/>
      <c r="J106" s="19">
        <v>85</v>
      </c>
      <c r="K106" s="19">
        <v>38</v>
      </c>
      <c r="L106" s="19">
        <v>6</v>
      </c>
      <c r="M106" s="19">
        <v>67</v>
      </c>
      <c r="N106" s="19">
        <v>77</v>
      </c>
      <c r="O106" s="19">
        <v>62</v>
      </c>
      <c r="P106" s="19">
        <v>14</v>
      </c>
      <c r="Q106" s="19">
        <v>25</v>
      </c>
      <c r="R106" s="25">
        <v>374</v>
      </c>
      <c r="S106" s="5">
        <v>0.22727272727272727</v>
      </c>
      <c r="T106" s="5">
        <v>0.10160427807486631</v>
      </c>
      <c r="U106" s="5">
        <v>1.6042780748663103E-2</v>
      </c>
      <c r="V106" s="5">
        <v>0.17914438502673796</v>
      </c>
      <c r="W106" s="5">
        <v>0.20588235294117646</v>
      </c>
      <c r="X106" s="5">
        <v>0.16577540106951871</v>
      </c>
      <c r="Y106" s="5">
        <v>3.7433155080213901E-2</v>
      </c>
      <c r="Z106" s="5">
        <v>6.684491978609626E-2</v>
      </c>
      <c r="AA106" s="5">
        <v>0.125</v>
      </c>
    </row>
    <row r="107" spans="1:27" ht="15" customHeight="1" x14ac:dyDescent="0.2">
      <c r="A107" s="27"/>
      <c r="B107" s="27"/>
      <c r="C107" s="26" t="s">
        <v>61</v>
      </c>
      <c r="D107" s="3" t="s">
        <v>21</v>
      </c>
      <c r="E107" s="11">
        <v>146</v>
      </c>
      <c r="F107" s="14">
        <v>25</v>
      </c>
      <c r="G107" s="21">
        <f t="shared" ref="G107" si="50">R107/E107</f>
        <v>0.17123287671232876</v>
      </c>
      <c r="H107" s="11" t="s">
        <v>22</v>
      </c>
      <c r="I107" s="11" t="s">
        <v>22</v>
      </c>
      <c r="J107" s="15">
        <v>10</v>
      </c>
      <c r="K107" s="15">
        <v>4</v>
      </c>
      <c r="L107" s="15">
        <v>1</v>
      </c>
      <c r="M107" s="15">
        <v>7</v>
      </c>
      <c r="N107" s="15">
        <v>1</v>
      </c>
      <c r="O107" s="15">
        <v>2</v>
      </c>
      <c r="P107" s="15">
        <v>0</v>
      </c>
      <c r="Q107" s="15">
        <v>0</v>
      </c>
      <c r="R107" s="25">
        <v>25</v>
      </c>
      <c r="S107" s="4">
        <v>0.4</v>
      </c>
      <c r="T107" s="4">
        <v>0.16</v>
      </c>
      <c r="U107" s="4">
        <v>0.04</v>
      </c>
      <c r="V107" s="4">
        <v>0.28000000000000003</v>
      </c>
      <c r="W107" s="4">
        <v>0.04</v>
      </c>
      <c r="X107" s="4">
        <v>0.08</v>
      </c>
      <c r="Y107" s="4">
        <v>0</v>
      </c>
      <c r="Z107" s="4">
        <v>0</v>
      </c>
      <c r="AA107" s="5">
        <v>0.125</v>
      </c>
    </row>
    <row r="108" spans="1:27" ht="15" customHeight="1" x14ac:dyDescent="0.2">
      <c r="A108" s="27"/>
      <c r="B108" s="27"/>
      <c r="C108" s="27"/>
      <c r="D108" s="6" t="s">
        <v>23</v>
      </c>
      <c r="E108" s="12">
        <v>0</v>
      </c>
      <c r="F108" s="16">
        <v>0</v>
      </c>
      <c r="G108" s="22"/>
      <c r="H108" s="12" t="s">
        <v>22</v>
      </c>
      <c r="I108" s="12" t="s">
        <v>22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25">
        <v>0</v>
      </c>
      <c r="S108" s="7" t="e">
        <v>#NUM!</v>
      </c>
      <c r="T108" s="7" t="e">
        <v>#NUM!</v>
      </c>
      <c r="U108" s="7" t="e">
        <v>#NUM!</v>
      </c>
      <c r="V108" s="7" t="e">
        <v>#NUM!</v>
      </c>
      <c r="W108" s="7" t="e">
        <v>#NUM!</v>
      </c>
      <c r="X108" s="7" t="e">
        <v>#NUM!</v>
      </c>
      <c r="Y108" s="7" t="e">
        <v>#NUM!</v>
      </c>
      <c r="Z108" s="7" t="e">
        <v>#NUM!</v>
      </c>
      <c r="AA108" s="5" t="e">
        <v>#NUM!</v>
      </c>
    </row>
    <row r="109" spans="1:27" ht="15" customHeight="1" x14ac:dyDescent="0.2">
      <c r="A109" s="27"/>
      <c r="B109" s="27"/>
      <c r="C109" s="27"/>
      <c r="D109" s="3" t="s">
        <v>24</v>
      </c>
      <c r="E109" s="11">
        <v>129</v>
      </c>
      <c r="F109" s="14">
        <v>8</v>
      </c>
      <c r="G109" s="21">
        <f t="shared" ref="G109" si="51">R109/E109</f>
        <v>6.2015503875968991E-2</v>
      </c>
      <c r="H109" s="11" t="s">
        <v>22</v>
      </c>
      <c r="I109" s="11" t="s">
        <v>22</v>
      </c>
      <c r="J109" s="15">
        <v>3</v>
      </c>
      <c r="K109" s="15">
        <v>1</v>
      </c>
      <c r="L109" s="15">
        <v>0</v>
      </c>
      <c r="M109" s="15">
        <v>1</v>
      </c>
      <c r="N109" s="15">
        <v>1</v>
      </c>
      <c r="O109" s="15">
        <v>0</v>
      </c>
      <c r="P109" s="15">
        <v>0</v>
      </c>
      <c r="Q109" s="15">
        <v>2</v>
      </c>
      <c r="R109" s="25">
        <v>8</v>
      </c>
      <c r="S109" s="4">
        <v>0.375</v>
      </c>
      <c r="T109" s="4">
        <v>0.125</v>
      </c>
      <c r="U109" s="4">
        <v>0</v>
      </c>
      <c r="V109" s="4">
        <v>0.125</v>
      </c>
      <c r="W109" s="4">
        <v>0.125</v>
      </c>
      <c r="X109" s="4">
        <v>0</v>
      </c>
      <c r="Y109" s="4">
        <v>0</v>
      </c>
      <c r="Z109" s="4">
        <v>0.25</v>
      </c>
      <c r="AA109" s="5">
        <v>0.125</v>
      </c>
    </row>
    <row r="110" spans="1:27" ht="15" customHeight="1" x14ac:dyDescent="0.2">
      <c r="A110" s="27"/>
      <c r="B110" s="27"/>
      <c r="C110" s="28"/>
      <c r="D110" s="8" t="s">
        <v>15</v>
      </c>
      <c r="E110" s="13"/>
      <c r="F110" s="18"/>
      <c r="G110" s="23"/>
      <c r="H110" s="13"/>
      <c r="I110" s="13"/>
      <c r="J110" s="19">
        <v>13</v>
      </c>
      <c r="K110" s="19">
        <v>5</v>
      </c>
      <c r="L110" s="19">
        <v>1</v>
      </c>
      <c r="M110" s="19">
        <v>8</v>
      </c>
      <c r="N110" s="19">
        <v>2</v>
      </c>
      <c r="O110" s="19">
        <v>2</v>
      </c>
      <c r="P110" s="19">
        <v>0</v>
      </c>
      <c r="Q110" s="19">
        <v>2</v>
      </c>
      <c r="R110" s="25">
        <v>33</v>
      </c>
      <c r="S110" s="5">
        <v>0.39393939393939392</v>
      </c>
      <c r="T110" s="5">
        <v>0.15151515151515152</v>
      </c>
      <c r="U110" s="5">
        <v>3.0303030303030304E-2</v>
      </c>
      <c r="V110" s="5">
        <v>0.24242424242424243</v>
      </c>
      <c r="W110" s="5">
        <v>6.0606060606060608E-2</v>
      </c>
      <c r="X110" s="5">
        <v>6.0606060606060608E-2</v>
      </c>
      <c r="Y110" s="5">
        <v>0</v>
      </c>
      <c r="Z110" s="5">
        <v>6.0606060606060608E-2</v>
      </c>
      <c r="AA110" s="5">
        <v>0.125</v>
      </c>
    </row>
    <row r="111" spans="1:27" ht="15" customHeight="1" x14ac:dyDescent="0.2">
      <c r="A111" s="27"/>
      <c r="B111" s="27"/>
      <c r="C111" s="26" t="s">
        <v>62</v>
      </c>
      <c r="D111" s="3" t="s">
        <v>21</v>
      </c>
      <c r="E111" s="11">
        <v>4462</v>
      </c>
      <c r="F111" s="14">
        <v>903</v>
      </c>
      <c r="G111" s="21">
        <f t="shared" ref="G111" si="52">R111/E111</f>
        <v>0.19856566562079786</v>
      </c>
      <c r="H111" s="11" t="s">
        <v>63</v>
      </c>
      <c r="I111" s="11" t="s">
        <v>27</v>
      </c>
      <c r="J111" s="15">
        <v>220</v>
      </c>
      <c r="K111" s="15">
        <v>269</v>
      </c>
      <c r="L111" s="15">
        <v>20</v>
      </c>
      <c r="M111" s="15">
        <v>275</v>
      </c>
      <c r="N111" s="15">
        <v>17</v>
      </c>
      <c r="O111" s="15">
        <v>20</v>
      </c>
      <c r="P111" s="15">
        <v>48</v>
      </c>
      <c r="Q111" s="15">
        <v>17</v>
      </c>
      <c r="R111" s="25">
        <v>886</v>
      </c>
      <c r="S111" s="4">
        <v>0.24830699774266365</v>
      </c>
      <c r="T111" s="4">
        <v>0.30361173814898418</v>
      </c>
      <c r="U111" s="4">
        <v>2.2573363431151242E-2</v>
      </c>
      <c r="V111" s="4">
        <v>0.31038374717832956</v>
      </c>
      <c r="W111" s="4">
        <v>1.9187358916478554E-2</v>
      </c>
      <c r="X111" s="4">
        <v>2.2573363431151242E-2</v>
      </c>
      <c r="Y111" s="4">
        <v>5.4176072234762979E-2</v>
      </c>
      <c r="Z111" s="4">
        <v>1.9187358916478554E-2</v>
      </c>
      <c r="AA111" s="5">
        <v>0.125</v>
      </c>
    </row>
    <row r="112" spans="1:27" ht="15" customHeight="1" x14ac:dyDescent="0.2">
      <c r="A112" s="27"/>
      <c r="B112" s="27"/>
      <c r="C112" s="27"/>
      <c r="D112" s="6" t="s">
        <v>23</v>
      </c>
      <c r="E112" s="12">
        <v>0</v>
      </c>
      <c r="F112" s="16">
        <v>0</v>
      </c>
      <c r="G112" s="22"/>
      <c r="H112" s="12" t="s">
        <v>22</v>
      </c>
      <c r="I112" s="12" t="s">
        <v>22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25">
        <v>0</v>
      </c>
      <c r="S112" s="7" t="e">
        <v>#NUM!</v>
      </c>
      <c r="T112" s="7" t="e">
        <v>#NUM!</v>
      </c>
      <c r="U112" s="7" t="e">
        <v>#NUM!</v>
      </c>
      <c r="V112" s="7" t="e">
        <v>#NUM!</v>
      </c>
      <c r="W112" s="7" t="e">
        <v>#NUM!</v>
      </c>
      <c r="X112" s="7" t="e">
        <v>#NUM!</v>
      </c>
      <c r="Y112" s="7" t="e">
        <v>#NUM!</v>
      </c>
      <c r="Z112" s="7" t="e">
        <v>#NUM!</v>
      </c>
      <c r="AA112" s="5" t="e">
        <v>#NUM!</v>
      </c>
    </row>
    <row r="113" spans="1:27" ht="15" customHeight="1" x14ac:dyDescent="0.2">
      <c r="A113" s="27"/>
      <c r="B113" s="27"/>
      <c r="C113" s="27"/>
      <c r="D113" s="3" t="s">
        <v>24</v>
      </c>
      <c r="E113" s="11">
        <v>2536</v>
      </c>
      <c r="F113" s="14">
        <v>161</v>
      </c>
      <c r="G113" s="21">
        <f t="shared" ref="G113" si="53">R113/E113</f>
        <v>6.1908517350157725E-2</v>
      </c>
      <c r="H113" s="11" t="s">
        <v>29</v>
      </c>
      <c r="I113" s="11" t="s">
        <v>22</v>
      </c>
      <c r="J113" s="15">
        <v>56</v>
      </c>
      <c r="K113" s="15">
        <v>15</v>
      </c>
      <c r="L113" s="15">
        <v>6</v>
      </c>
      <c r="M113" s="15">
        <v>59</v>
      </c>
      <c r="N113" s="15">
        <v>4</v>
      </c>
      <c r="O113" s="15">
        <v>3</v>
      </c>
      <c r="P113" s="15">
        <v>10</v>
      </c>
      <c r="Q113" s="15">
        <v>4</v>
      </c>
      <c r="R113" s="25">
        <v>157</v>
      </c>
      <c r="S113" s="4">
        <v>0.35668789808917195</v>
      </c>
      <c r="T113" s="4">
        <v>9.5541401273885357E-2</v>
      </c>
      <c r="U113" s="4">
        <v>3.8216560509554139E-2</v>
      </c>
      <c r="V113" s="4">
        <v>0.37579617834394907</v>
      </c>
      <c r="W113" s="4">
        <v>2.5477707006369428E-2</v>
      </c>
      <c r="X113" s="4">
        <v>1.9108280254777069E-2</v>
      </c>
      <c r="Y113" s="4">
        <v>6.3694267515923567E-2</v>
      </c>
      <c r="Z113" s="4">
        <v>2.5477707006369428E-2</v>
      </c>
      <c r="AA113" s="5">
        <v>0.125</v>
      </c>
    </row>
    <row r="114" spans="1:27" ht="15" customHeight="1" x14ac:dyDescent="0.2">
      <c r="A114" s="27"/>
      <c r="B114" s="27"/>
      <c r="C114" s="28"/>
      <c r="D114" s="8" t="s">
        <v>15</v>
      </c>
      <c r="E114" s="13"/>
      <c r="F114" s="18"/>
      <c r="G114" s="23"/>
      <c r="H114" s="13"/>
      <c r="I114" s="13"/>
      <c r="J114" s="19">
        <v>276</v>
      </c>
      <c r="K114" s="19">
        <v>284</v>
      </c>
      <c r="L114" s="19">
        <v>26</v>
      </c>
      <c r="M114" s="19">
        <v>334</v>
      </c>
      <c r="N114" s="19">
        <v>21</v>
      </c>
      <c r="O114" s="19">
        <v>23</v>
      </c>
      <c r="P114" s="19">
        <v>58</v>
      </c>
      <c r="Q114" s="19">
        <v>21</v>
      </c>
      <c r="R114" s="25">
        <v>1043</v>
      </c>
      <c r="S114" s="5">
        <v>0.26462128475551294</v>
      </c>
      <c r="T114" s="5">
        <v>0.27229146692233941</v>
      </c>
      <c r="U114" s="5">
        <v>2.4928092042186004E-2</v>
      </c>
      <c r="V114" s="5">
        <v>0.3202301054650048</v>
      </c>
      <c r="W114" s="5">
        <v>2.0134228187919462E-2</v>
      </c>
      <c r="X114" s="5">
        <v>2.2051773729626079E-2</v>
      </c>
      <c r="Y114" s="5">
        <v>5.560882070949185E-2</v>
      </c>
      <c r="Z114" s="5">
        <v>2.0134228187919462E-2</v>
      </c>
      <c r="AA114" s="5">
        <v>0.125</v>
      </c>
    </row>
    <row r="115" spans="1:27" ht="15" customHeight="1" x14ac:dyDescent="0.2">
      <c r="A115" s="27"/>
      <c r="B115" s="27"/>
      <c r="C115" s="26" t="s">
        <v>64</v>
      </c>
      <c r="D115" s="3" t="s">
        <v>21</v>
      </c>
      <c r="E115" s="11">
        <v>1642</v>
      </c>
      <c r="F115" s="14">
        <v>184</v>
      </c>
      <c r="G115" s="21">
        <f t="shared" ref="G115" si="54">R115/E115</f>
        <v>0.110231425091352</v>
      </c>
      <c r="H115" s="11" t="s">
        <v>26</v>
      </c>
      <c r="I115" s="11" t="s">
        <v>19</v>
      </c>
      <c r="J115" s="15">
        <v>56</v>
      </c>
      <c r="K115" s="15">
        <v>9</v>
      </c>
      <c r="L115" s="15">
        <v>9</v>
      </c>
      <c r="M115" s="15">
        <v>65</v>
      </c>
      <c r="N115" s="15">
        <v>10</v>
      </c>
      <c r="O115" s="15">
        <v>3</v>
      </c>
      <c r="P115" s="15">
        <v>24</v>
      </c>
      <c r="Q115" s="15">
        <v>5</v>
      </c>
      <c r="R115" s="25">
        <v>181</v>
      </c>
      <c r="S115" s="4">
        <v>0.30939226519337015</v>
      </c>
      <c r="T115" s="4">
        <v>4.9723756906077346E-2</v>
      </c>
      <c r="U115" s="4">
        <v>4.9723756906077346E-2</v>
      </c>
      <c r="V115" s="4">
        <v>0.35911602209944754</v>
      </c>
      <c r="W115" s="4">
        <v>5.5248618784530384E-2</v>
      </c>
      <c r="X115" s="4">
        <v>1.6574585635359115E-2</v>
      </c>
      <c r="Y115" s="4">
        <v>0.13259668508287292</v>
      </c>
      <c r="Z115" s="4">
        <v>2.7624309392265192E-2</v>
      </c>
      <c r="AA115" s="5">
        <v>0.125</v>
      </c>
    </row>
    <row r="116" spans="1:27" ht="15" customHeight="1" x14ac:dyDescent="0.2">
      <c r="A116" s="27"/>
      <c r="B116" s="27"/>
      <c r="C116" s="27"/>
      <c r="D116" s="6" t="s">
        <v>23</v>
      </c>
      <c r="E116" s="12">
        <v>0</v>
      </c>
      <c r="F116" s="16">
        <v>0</v>
      </c>
      <c r="G116" s="22"/>
      <c r="H116" s="12" t="s">
        <v>22</v>
      </c>
      <c r="I116" s="12" t="s">
        <v>22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25">
        <v>0</v>
      </c>
      <c r="S116" s="7" t="e">
        <v>#NUM!</v>
      </c>
      <c r="T116" s="7" t="e">
        <v>#NUM!</v>
      </c>
      <c r="U116" s="7" t="e">
        <v>#NUM!</v>
      </c>
      <c r="V116" s="7" t="e">
        <v>#NUM!</v>
      </c>
      <c r="W116" s="7" t="e">
        <v>#NUM!</v>
      </c>
      <c r="X116" s="7" t="e">
        <v>#NUM!</v>
      </c>
      <c r="Y116" s="7" t="e">
        <v>#NUM!</v>
      </c>
      <c r="Z116" s="7" t="e">
        <v>#NUM!</v>
      </c>
      <c r="AA116" s="5" t="e">
        <v>#NUM!</v>
      </c>
    </row>
    <row r="117" spans="1:27" ht="15" customHeight="1" x14ac:dyDescent="0.2">
      <c r="A117" s="27"/>
      <c r="B117" s="27"/>
      <c r="C117" s="27"/>
      <c r="D117" s="3" t="s">
        <v>24</v>
      </c>
      <c r="E117" s="11">
        <v>1520</v>
      </c>
      <c r="F117" s="14">
        <v>447</v>
      </c>
      <c r="G117" s="21">
        <f t="shared" ref="G117" si="55">R117/E117</f>
        <v>0.28421052631578947</v>
      </c>
      <c r="H117" s="11" t="s">
        <v>65</v>
      </c>
      <c r="I117" s="11" t="s">
        <v>22</v>
      </c>
      <c r="J117" s="15">
        <v>132</v>
      </c>
      <c r="K117" s="15">
        <v>15</v>
      </c>
      <c r="L117" s="15">
        <v>26</v>
      </c>
      <c r="M117" s="15">
        <v>128</v>
      </c>
      <c r="N117" s="15">
        <v>37</v>
      </c>
      <c r="O117" s="15">
        <v>7</v>
      </c>
      <c r="P117" s="15">
        <v>81</v>
      </c>
      <c r="Q117" s="15">
        <v>6</v>
      </c>
      <c r="R117" s="25">
        <v>432</v>
      </c>
      <c r="S117" s="4">
        <v>0.30555555555555558</v>
      </c>
      <c r="T117" s="4">
        <v>3.4722222222222224E-2</v>
      </c>
      <c r="U117" s="4">
        <v>6.0185185185185182E-2</v>
      </c>
      <c r="V117" s="4">
        <v>0.29629629629629628</v>
      </c>
      <c r="W117" s="4">
        <v>8.5648148148148154E-2</v>
      </c>
      <c r="X117" s="4">
        <v>1.6203703703703703E-2</v>
      </c>
      <c r="Y117" s="4">
        <v>0.1875</v>
      </c>
      <c r="Z117" s="4">
        <v>1.3888888888888888E-2</v>
      </c>
      <c r="AA117" s="5">
        <v>0.125</v>
      </c>
    </row>
    <row r="118" spans="1:27" ht="15" customHeight="1" x14ac:dyDescent="0.2">
      <c r="A118" s="27"/>
      <c r="B118" s="27"/>
      <c r="C118" s="28"/>
      <c r="D118" s="8" t="s">
        <v>15</v>
      </c>
      <c r="E118" s="13"/>
      <c r="F118" s="18"/>
      <c r="G118" s="23"/>
      <c r="H118" s="13"/>
      <c r="I118" s="13"/>
      <c r="J118" s="19">
        <v>188</v>
      </c>
      <c r="K118" s="19">
        <v>24</v>
      </c>
      <c r="L118" s="19">
        <v>35</v>
      </c>
      <c r="M118" s="19">
        <v>193</v>
      </c>
      <c r="N118" s="19">
        <v>47</v>
      </c>
      <c r="O118" s="19">
        <v>10</v>
      </c>
      <c r="P118" s="19">
        <v>105</v>
      </c>
      <c r="Q118" s="19">
        <v>11</v>
      </c>
      <c r="R118" s="25">
        <v>613</v>
      </c>
      <c r="S118" s="5">
        <v>0.30668841761827081</v>
      </c>
      <c r="T118" s="5">
        <v>3.9151712887438822E-2</v>
      </c>
      <c r="U118" s="5">
        <v>5.7096247960848286E-2</v>
      </c>
      <c r="V118" s="5">
        <v>0.31484502446982054</v>
      </c>
      <c r="W118" s="5">
        <v>7.6672104404567704E-2</v>
      </c>
      <c r="X118" s="5">
        <v>1.6313213703099509E-2</v>
      </c>
      <c r="Y118" s="5">
        <v>0.17128874388254486</v>
      </c>
      <c r="Z118" s="5">
        <v>1.794453507340946E-2</v>
      </c>
      <c r="AA118" s="5">
        <v>0.125</v>
      </c>
    </row>
    <row r="119" spans="1:27" ht="15" customHeight="1" x14ac:dyDescent="0.2">
      <c r="A119" s="27"/>
      <c r="B119" s="27"/>
      <c r="C119" s="26" t="s">
        <v>66</v>
      </c>
      <c r="D119" s="3" t="s">
        <v>21</v>
      </c>
      <c r="E119" s="11">
        <v>3084</v>
      </c>
      <c r="F119" s="14">
        <v>273</v>
      </c>
      <c r="G119" s="21">
        <f t="shared" ref="G119" si="56">R119/E119</f>
        <v>8.7224383916990916E-2</v>
      </c>
      <c r="H119" s="11" t="s">
        <v>54</v>
      </c>
      <c r="I119" s="11" t="s">
        <v>19</v>
      </c>
      <c r="J119" s="15">
        <v>90</v>
      </c>
      <c r="K119" s="15">
        <v>4</v>
      </c>
      <c r="L119" s="15">
        <v>8</v>
      </c>
      <c r="M119" s="15">
        <v>91</v>
      </c>
      <c r="N119" s="15">
        <v>34</v>
      </c>
      <c r="O119" s="15">
        <v>12</v>
      </c>
      <c r="P119" s="15">
        <v>26</v>
      </c>
      <c r="Q119" s="15">
        <v>4</v>
      </c>
      <c r="R119" s="25">
        <v>269</v>
      </c>
      <c r="S119" s="4">
        <v>0.33457249070631973</v>
      </c>
      <c r="T119" s="4">
        <v>1.4869888475836431E-2</v>
      </c>
      <c r="U119" s="4">
        <v>2.9739776951672861E-2</v>
      </c>
      <c r="V119" s="4">
        <v>0.33828996282527879</v>
      </c>
      <c r="W119" s="4">
        <v>0.12639405204460966</v>
      </c>
      <c r="X119" s="4">
        <v>4.4609665427509292E-2</v>
      </c>
      <c r="Y119" s="4">
        <v>9.6654275092936809E-2</v>
      </c>
      <c r="Z119" s="4">
        <v>1.4869888475836431E-2</v>
      </c>
      <c r="AA119" s="5">
        <v>0.125</v>
      </c>
    </row>
    <row r="120" spans="1:27" ht="15" customHeight="1" x14ac:dyDescent="0.2">
      <c r="A120" s="27"/>
      <c r="B120" s="27"/>
      <c r="C120" s="27"/>
      <c r="D120" s="6" t="s">
        <v>23</v>
      </c>
      <c r="E120" s="12">
        <v>0</v>
      </c>
      <c r="F120" s="16">
        <v>0</v>
      </c>
      <c r="G120" s="22"/>
      <c r="H120" s="12" t="s">
        <v>22</v>
      </c>
      <c r="I120" s="12" t="s">
        <v>22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25">
        <v>0</v>
      </c>
      <c r="S120" s="7" t="e">
        <v>#NUM!</v>
      </c>
      <c r="T120" s="7" t="e">
        <v>#NUM!</v>
      </c>
      <c r="U120" s="7" t="e">
        <v>#NUM!</v>
      </c>
      <c r="V120" s="7" t="e">
        <v>#NUM!</v>
      </c>
      <c r="W120" s="7" t="e">
        <v>#NUM!</v>
      </c>
      <c r="X120" s="7" t="e">
        <v>#NUM!</v>
      </c>
      <c r="Y120" s="7" t="e">
        <v>#NUM!</v>
      </c>
      <c r="Z120" s="7" t="e">
        <v>#NUM!</v>
      </c>
      <c r="AA120" s="5" t="e">
        <v>#NUM!</v>
      </c>
    </row>
    <row r="121" spans="1:27" ht="15" customHeight="1" x14ac:dyDescent="0.2">
      <c r="A121" s="27"/>
      <c r="B121" s="27"/>
      <c r="C121" s="27"/>
      <c r="D121" s="3" t="s">
        <v>24</v>
      </c>
      <c r="E121" s="11">
        <v>2249</v>
      </c>
      <c r="F121" s="14">
        <v>418</v>
      </c>
      <c r="G121" s="21">
        <f t="shared" ref="G121" si="57">R121/E121</f>
        <v>0.18274788795020008</v>
      </c>
      <c r="H121" s="11" t="s">
        <v>35</v>
      </c>
      <c r="I121" s="11" t="s">
        <v>22</v>
      </c>
      <c r="J121" s="15">
        <v>127</v>
      </c>
      <c r="K121" s="15">
        <v>14</v>
      </c>
      <c r="L121" s="15">
        <v>21</v>
      </c>
      <c r="M121" s="15">
        <v>146</v>
      </c>
      <c r="N121" s="15">
        <v>39</v>
      </c>
      <c r="O121" s="15">
        <v>12</v>
      </c>
      <c r="P121" s="15">
        <v>46</v>
      </c>
      <c r="Q121" s="15">
        <v>6</v>
      </c>
      <c r="R121" s="25">
        <v>411</v>
      </c>
      <c r="S121" s="4">
        <v>0.30900243309002434</v>
      </c>
      <c r="T121" s="4">
        <v>3.4063260340632603E-2</v>
      </c>
      <c r="U121" s="4">
        <v>5.1094890510948905E-2</v>
      </c>
      <c r="V121" s="4">
        <v>0.35523114355231145</v>
      </c>
      <c r="W121" s="4">
        <v>9.4890510948905105E-2</v>
      </c>
      <c r="X121" s="4">
        <v>2.9197080291970802E-2</v>
      </c>
      <c r="Y121" s="4">
        <v>0.11192214111922141</v>
      </c>
      <c r="Z121" s="4">
        <v>1.4598540145985401E-2</v>
      </c>
      <c r="AA121" s="5">
        <v>0.125</v>
      </c>
    </row>
    <row r="122" spans="1:27" ht="15" customHeight="1" x14ac:dyDescent="0.2">
      <c r="A122" s="27"/>
      <c r="B122" s="27"/>
      <c r="C122" s="28"/>
      <c r="D122" s="8" t="s">
        <v>15</v>
      </c>
      <c r="E122" s="13"/>
      <c r="F122" s="18"/>
      <c r="G122" s="23"/>
      <c r="H122" s="13"/>
      <c r="I122" s="13"/>
      <c r="J122" s="19">
        <v>217</v>
      </c>
      <c r="K122" s="19">
        <v>18</v>
      </c>
      <c r="L122" s="19">
        <v>29</v>
      </c>
      <c r="M122" s="19">
        <v>237</v>
      </c>
      <c r="N122" s="19">
        <v>73</v>
      </c>
      <c r="O122" s="19">
        <v>24</v>
      </c>
      <c r="P122" s="19">
        <v>72</v>
      </c>
      <c r="Q122" s="19">
        <v>10</v>
      </c>
      <c r="R122" s="25">
        <v>680</v>
      </c>
      <c r="S122" s="5">
        <v>0.31911764705882351</v>
      </c>
      <c r="T122" s="5">
        <v>2.6470588235294117E-2</v>
      </c>
      <c r="U122" s="5">
        <v>4.2647058823529413E-2</v>
      </c>
      <c r="V122" s="5">
        <v>0.34852941176470587</v>
      </c>
      <c r="W122" s="5">
        <v>0.10735294117647058</v>
      </c>
      <c r="X122" s="5">
        <v>3.5294117647058823E-2</v>
      </c>
      <c r="Y122" s="5">
        <v>0.10588235294117647</v>
      </c>
      <c r="Z122" s="5">
        <v>1.4705882352941176E-2</v>
      </c>
      <c r="AA122" s="5">
        <v>0.125</v>
      </c>
    </row>
    <row r="123" spans="1:27" ht="15" customHeight="1" x14ac:dyDescent="0.2">
      <c r="A123" s="27"/>
      <c r="B123" s="27"/>
      <c r="C123" s="26" t="s">
        <v>67</v>
      </c>
      <c r="D123" s="3" t="s">
        <v>21</v>
      </c>
      <c r="E123" s="11">
        <v>249</v>
      </c>
      <c r="F123" s="14">
        <v>36</v>
      </c>
      <c r="G123" s="21">
        <f t="shared" ref="G123" si="58">R123/E123</f>
        <v>0.14457831325301204</v>
      </c>
      <c r="H123" s="11" t="s">
        <v>22</v>
      </c>
      <c r="I123" s="11" t="s">
        <v>22</v>
      </c>
      <c r="J123" s="15">
        <v>14</v>
      </c>
      <c r="K123" s="15">
        <v>2</v>
      </c>
      <c r="L123" s="15">
        <v>2</v>
      </c>
      <c r="M123" s="15">
        <v>6</v>
      </c>
      <c r="N123" s="15">
        <v>4</v>
      </c>
      <c r="O123" s="15">
        <v>8</v>
      </c>
      <c r="P123" s="15">
        <v>0</v>
      </c>
      <c r="Q123" s="15">
        <v>0</v>
      </c>
      <c r="R123" s="25">
        <v>36</v>
      </c>
      <c r="S123" s="4">
        <v>0.3888888888888889</v>
      </c>
      <c r="T123" s="4">
        <v>5.5555555555555552E-2</v>
      </c>
      <c r="U123" s="4">
        <v>5.5555555555555552E-2</v>
      </c>
      <c r="V123" s="4">
        <v>0.16666666666666666</v>
      </c>
      <c r="W123" s="4">
        <v>0.1111111111111111</v>
      </c>
      <c r="X123" s="4">
        <v>0.22222222222222221</v>
      </c>
      <c r="Y123" s="4">
        <v>0</v>
      </c>
      <c r="Z123" s="4">
        <v>0</v>
      </c>
      <c r="AA123" s="5">
        <v>0.125</v>
      </c>
    </row>
    <row r="124" spans="1:27" ht="15" customHeight="1" x14ac:dyDescent="0.2">
      <c r="A124" s="27"/>
      <c r="B124" s="27"/>
      <c r="C124" s="27"/>
      <c r="D124" s="6" t="s">
        <v>23</v>
      </c>
      <c r="E124" s="12">
        <v>0</v>
      </c>
      <c r="F124" s="16">
        <v>0</v>
      </c>
      <c r="G124" s="22"/>
      <c r="H124" s="12" t="s">
        <v>22</v>
      </c>
      <c r="I124" s="12" t="s">
        <v>22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25">
        <v>0</v>
      </c>
      <c r="S124" s="7" t="e">
        <v>#NUM!</v>
      </c>
      <c r="T124" s="7" t="e">
        <v>#NUM!</v>
      </c>
      <c r="U124" s="7" t="e">
        <v>#NUM!</v>
      </c>
      <c r="V124" s="7" t="e">
        <v>#NUM!</v>
      </c>
      <c r="W124" s="7" t="e">
        <v>#NUM!</v>
      </c>
      <c r="X124" s="7" t="e">
        <v>#NUM!</v>
      </c>
      <c r="Y124" s="7" t="e">
        <v>#NUM!</v>
      </c>
      <c r="Z124" s="7" t="e">
        <v>#NUM!</v>
      </c>
      <c r="AA124" s="5" t="e">
        <v>#NUM!</v>
      </c>
    </row>
    <row r="125" spans="1:27" ht="15" customHeight="1" x14ac:dyDescent="0.2">
      <c r="A125" s="27"/>
      <c r="B125" s="27"/>
      <c r="C125" s="27"/>
      <c r="D125" s="3" t="s">
        <v>24</v>
      </c>
      <c r="E125" s="11">
        <v>224</v>
      </c>
      <c r="F125" s="14">
        <v>23</v>
      </c>
      <c r="G125" s="21">
        <f t="shared" ref="G125" si="59">R125/E125</f>
        <v>0.10267857142857142</v>
      </c>
      <c r="H125" s="11" t="s">
        <v>22</v>
      </c>
      <c r="I125" s="11" t="s">
        <v>22</v>
      </c>
      <c r="J125" s="15">
        <v>5</v>
      </c>
      <c r="K125" s="15">
        <v>0</v>
      </c>
      <c r="L125" s="15">
        <v>1</v>
      </c>
      <c r="M125" s="15">
        <v>12</v>
      </c>
      <c r="N125" s="15">
        <v>2</v>
      </c>
      <c r="O125" s="15">
        <v>1</v>
      </c>
      <c r="P125" s="15">
        <v>2</v>
      </c>
      <c r="Q125" s="15">
        <v>0</v>
      </c>
      <c r="R125" s="25">
        <v>23</v>
      </c>
      <c r="S125" s="4">
        <v>0.21739130434782608</v>
      </c>
      <c r="T125" s="4">
        <v>0</v>
      </c>
      <c r="U125" s="4">
        <v>4.3478260869565216E-2</v>
      </c>
      <c r="V125" s="4">
        <v>0.52173913043478259</v>
      </c>
      <c r="W125" s="4">
        <v>8.6956521739130432E-2</v>
      </c>
      <c r="X125" s="4">
        <v>4.3478260869565216E-2</v>
      </c>
      <c r="Y125" s="4">
        <v>8.6956521739130432E-2</v>
      </c>
      <c r="Z125" s="4">
        <v>0</v>
      </c>
      <c r="AA125" s="5">
        <v>0.125</v>
      </c>
    </row>
    <row r="126" spans="1:27" ht="15" customHeight="1" x14ac:dyDescent="0.2">
      <c r="A126" s="27"/>
      <c r="B126" s="27"/>
      <c r="C126" s="28"/>
      <c r="D126" s="8" t="s">
        <v>15</v>
      </c>
      <c r="E126" s="13"/>
      <c r="F126" s="18"/>
      <c r="G126" s="23"/>
      <c r="H126" s="13"/>
      <c r="I126" s="13"/>
      <c r="J126" s="19">
        <v>19</v>
      </c>
      <c r="K126" s="19">
        <v>2</v>
      </c>
      <c r="L126" s="19">
        <v>3</v>
      </c>
      <c r="M126" s="19">
        <v>18</v>
      </c>
      <c r="N126" s="19">
        <v>6</v>
      </c>
      <c r="O126" s="19">
        <v>9</v>
      </c>
      <c r="P126" s="19">
        <v>2</v>
      </c>
      <c r="Q126" s="19">
        <v>0</v>
      </c>
      <c r="R126" s="25">
        <v>59</v>
      </c>
      <c r="S126" s="5">
        <v>0.32203389830508472</v>
      </c>
      <c r="T126" s="5">
        <v>3.3898305084745763E-2</v>
      </c>
      <c r="U126" s="5">
        <v>5.0847457627118647E-2</v>
      </c>
      <c r="V126" s="5">
        <v>0.30508474576271188</v>
      </c>
      <c r="W126" s="5">
        <v>0.10169491525423729</v>
      </c>
      <c r="X126" s="5">
        <v>0.15254237288135594</v>
      </c>
      <c r="Y126" s="5">
        <v>3.3898305084745763E-2</v>
      </c>
      <c r="Z126" s="5">
        <v>0</v>
      </c>
      <c r="AA126" s="5">
        <v>0.125</v>
      </c>
    </row>
    <row r="127" spans="1:27" ht="15" customHeight="1" x14ac:dyDescent="0.2">
      <c r="A127" s="27"/>
      <c r="B127" s="27"/>
      <c r="C127" s="26" t="s">
        <v>68</v>
      </c>
      <c r="D127" s="3" t="s">
        <v>21</v>
      </c>
      <c r="E127" s="11">
        <v>2075</v>
      </c>
      <c r="F127" s="14">
        <v>178</v>
      </c>
      <c r="G127" s="21">
        <f t="shared" ref="G127" si="60">R127/E127</f>
        <v>8.3855421686746992E-2</v>
      </c>
      <c r="H127" s="11" t="s">
        <v>54</v>
      </c>
      <c r="I127" s="11" t="s">
        <v>19</v>
      </c>
      <c r="J127" s="15">
        <v>49</v>
      </c>
      <c r="K127" s="15">
        <v>8</v>
      </c>
      <c r="L127" s="15">
        <v>12</v>
      </c>
      <c r="M127" s="15">
        <v>64</v>
      </c>
      <c r="N127" s="15">
        <v>18</v>
      </c>
      <c r="O127" s="15">
        <v>0</v>
      </c>
      <c r="P127" s="15">
        <v>17</v>
      </c>
      <c r="Q127" s="15">
        <v>6</v>
      </c>
      <c r="R127" s="25">
        <v>174</v>
      </c>
      <c r="S127" s="4">
        <v>0.28160919540229884</v>
      </c>
      <c r="T127" s="4">
        <v>4.5977011494252873E-2</v>
      </c>
      <c r="U127" s="4">
        <v>6.8965517241379309E-2</v>
      </c>
      <c r="V127" s="4">
        <v>0.36781609195402298</v>
      </c>
      <c r="W127" s="4">
        <v>0.10344827586206896</v>
      </c>
      <c r="X127" s="4">
        <v>0</v>
      </c>
      <c r="Y127" s="4">
        <v>9.7701149425287362E-2</v>
      </c>
      <c r="Z127" s="4">
        <v>3.4482758620689655E-2</v>
      </c>
      <c r="AA127" s="5">
        <v>0.125</v>
      </c>
    </row>
    <row r="128" spans="1:27" ht="15" customHeight="1" x14ac:dyDescent="0.2">
      <c r="A128" s="27"/>
      <c r="B128" s="27"/>
      <c r="C128" s="27"/>
      <c r="D128" s="6" t="s">
        <v>23</v>
      </c>
      <c r="E128" s="12">
        <v>0</v>
      </c>
      <c r="F128" s="16">
        <v>1</v>
      </c>
      <c r="G128" s="22"/>
      <c r="H128" s="12" t="s">
        <v>22</v>
      </c>
      <c r="I128" s="12" t="s">
        <v>22</v>
      </c>
      <c r="J128" s="17">
        <v>0</v>
      </c>
      <c r="K128" s="17">
        <v>0</v>
      </c>
      <c r="L128" s="17">
        <v>0</v>
      </c>
      <c r="M128" s="17">
        <v>1</v>
      </c>
      <c r="N128" s="17">
        <v>0</v>
      </c>
      <c r="O128" s="17">
        <v>0</v>
      </c>
      <c r="P128" s="17">
        <v>0</v>
      </c>
      <c r="Q128" s="17">
        <v>0</v>
      </c>
      <c r="R128" s="25">
        <v>1</v>
      </c>
      <c r="S128" s="7">
        <v>0</v>
      </c>
      <c r="T128" s="7">
        <v>0</v>
      </c>
      <c r="U128" s="7">
        <v>0</v>
      </c>
      <c r="V128" s="7">
        <v>1</v>
      </c>
      <c r="W128" s="7">
        <v>0</v>
      </c>
      <c r="X128" s="7">
        <v>0</v>
      </c>
      <c r="Y128" s="7">
        <v>0</v>
      </c>
      <c r="Z128" s="7">
        <v>0</v>
      </c>
      <c r="AA128" s="5">
        <v>0.125</v>
      </c>
    </row>
    <row r="129" spans="1:27" ht="15" customHeight="1" x14ac:dyDescent="0.2">
      <c r="A129" s="27"/>
      <c r="B129" s="27"/>
      <c r="C129" s="27"/>
      <c r="D129" s="3" t="s">
        <v>24</v>
      </c>
      <c r="E129" s="11">
        <v>1904</v>
      </c>
      <c r="F129" s="14">
        <v>554</v>
      </c>
      <c r="G129" s="21">
        <f t="shared" ref="G129" si="61">R129/E129</f>
        <v>0.28676470588235292</v>
      </c>
      <c r="H129" s="11" t="s">
        <v>58</v>
      </c>
      <c r="I129" s="11" t="s">
        <v>22</v>
      </c>
      <c r="J129" s="15">
        <v>152</v>
      </c>
      <c r="K129" s="15">
        <v>19</v>
      </c>
      <c r="L129" s="15">
        <v>54</v>
      </c>
      <c r="M129" s="15">
        <v>185</v>
      </c>
      <c r="N129" s="15">
        <v>49</v>
      </c>
      <c r="O129" s="15">
        <v>10</v>
      </c>
      <c r="P129" s="15">
        <v>72</v>
      </c>
      <c r="Q129" s="15">
        <v>5</v>
      </c>
      <c r="R129" s="25">
        <v>546</v>
      </c>
      <c r="S129" s="4">
        <v>0.2783882783882784</v>
      </c>
      <c r="T129" s="4">
        <v>3.47985347985348E-2</v>
      </c>
      <c r="U129" s="4">
        <v>9.8901098901098897E-2</v>
      </c>
      <c r="V129" s="4">
        <v>0.33882783882783885</v>
      </c>
      <c r="W129" s="4">
        <v>8.9743589743589744E-2</v>
      </c>
      <c r="X129" s="4">
        <v>1.8315018315018316E-2</v>
      </c>
      <c r="Y129" s="4">
        <v>0.13186813186813187</v>
      </c>
      <c r="Z129" s="4">
        <v>9.1575091575091579E-3</v>
      </c>
      <c r="AA129" s="5">
        <v>0.125</v>
      </c>
    </row>
    <row r="130" spans="1:27" ht="15" customHeight="1" x14ac:dyDescent="0.2">
      <c r="A130" s="27"/>
      <c r="B130" s="27"/>
      <c r="C130" s="28"/>
      <c r="D130" s="8" t="s">
        <v>15</v>
      </c>
      <c r="E130" s="13"/>
      <c r="F130" s="18"/>
      <c r="G130" s="23"/>
      <c r="H130" s="13"/>
      <c r="I130" s="13"/>
      <c r="J130" s="19">
        <v>201</v>
      </c>
      <c r="K130" s="19">
        <v>27</v>
      </c>
      <c r="L130" s="19">
        <v>66</v>
      </c>
      <c r="M130" s="19">
        <v>250</v>
      </c>
      <c r="N130" s="19">
        <v>67</v>
      </c>
      <c r="O130" s="19">
        <v>10</v>
      </c>
      <c r="P130" s="19">
        <v>89</v>
      </c>
      <c r="Q130" s="19">
        <v>11</v>
      </c>
      <c r="R130" s="25">
        <v>721</v>
      </c>
      <c r="S130" s="5">
        <v>0.27877947295423022</v>
      </c>
      <c r="T130" s="5">
        <v>3.7447988904299581E-2</v>
      </c>
      <c r="U130" s="5">
        <v>9.1539528432732317E-2</v>
      </c>
      <c r="V130" s="5">
        <v>0.34674063800277394</v>
      </c>
      <c r="W130" s="5">
        <v>9.2926490984743412E-2</v>
      </c>
      <c r="X130" s="5">
        <v>1.3869625520110958E-2</v>
      </c>
      <c r="Y130" s="5">
        <v>0.12343966712898752</v>
      </c>
      <c r="Z130" s="5">
        <v>1.5256588072122053E-2</v>
      </c>
      <c r="AA130" s="5">
        <v>0.125</v>
      </c>
    </row>
    <row r="131" spans="1:27" ht="15" customHeight="1" x14ac:dyDescent="0.2">
      <c r="A131" s="27"/>
      <c r="B131" s="27"/>
      <c r="C131" s="26" t="s">
        <v>69</v>
      </c>
      <c r="D131" s="3" t="s">
        <v>21</v>
      </c>
      <c r="E131" s="11">
        <v>3663</v>
      </c>
      <c r="F131" s="14">
        <v>230</v>
      </c>
      <c r="G131" s="21">
        <f t="shared" ref="G131" si="62">R131/E131</f>
        <v>6.033306033306033E-2</v>
      </c>
      <c r="H131" s="11" t="s">
        <v>54</v>
      </c>
      <c r="I131" s="11" t="s">
        <v>63</v>
      </c>
      <c r="J131" s="15">
        <v>74</v>
      </c>
      <c r="K131" s="15">
        <v>13</v>
      </c>
      <c r="L131" s="15">
        <v>15</v>
      </c>
      <c r="M131" s="15">
        <v>59</v>
      </c>
      <c r="N131" s="15">
        <v>33</v>
      </c>
      <c r="O131" s="15">
        <v>2</v>
      </c>
      <c r="P131" s="15">
        <v>20</v>
      </c>
      <c r="Q131" s="15">
        <v>5</v>
      </c>
      <c r="R131" s="25">
        <v>221</v>
      </c>
      <c r="S131" s="4">
        <v>0.33484162895927599</v>
      </c>
      <c r="T131" s="4">
        <v>5.8823529411764705E-2</v>
      </c>
      <c r="U131" s="4">
        <v>6.7873303167420809E-2</v>
      </c>
      <c r="V131" s="4">
        <v>0.2669683257918552</v>
      </c>
      <c r="W131" s="4">
        <v>0.14932126696832579</v>
      </c>
      <c r="X131" s="4">
        <v>9.0497737556561094E-3</v>
      </c>
      <c r="Y131" s="4">
        <v>9.0497737556561084E-2</v>
      </c>
      <c r="Z131" s="4">
        <v>2.2624434389140271E-2</v>
      </c>
      <c r="AA131" s="5">
        <v>0.125</v>
      </c>
    </row>
    <row r="132" spans="1:27" ht="15" customHeight="1" x14ac:dyDescent="0.2">
      <c r="A132" s="27"/>
      <c r="B132" s="27"/>
      <c r="C132" s="27"/>
      <c r="D132" s="6" t="s">
        <v>23</v>
      </c>
      <c r="E132" s="12">
        <v>0</v>
      </c>
      <c r="F132" s="16">
        <v>1</v>
      </c>
      <c r="G132" s="22"/>
      <c r="H132" s="12" t="s">
        <v>22</v>
      </c>
      <c r="I132" s="12" t="s">
        <v>22</v>
      </c>
      <c r="J132" s="17">
        <v>1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25">
        <v>1</v>
      </c>
      <c r="S132" s="7">
        <v>1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5">
        <v>0.125</v>
      </c>
    </row>
    <row r="133" spans="1:27" ht="15" customHeight="1" x14ac:dyDescent="0.2">
      <c r="A133" s="27"/>
      <c r="B133" s="27"/>
      <c r="C133" s="27"/>
      <c r="D133" s="3" t="s">
        <v>24</v>
      </c>
      <c r="E133" s="11">
        <v>3272</v>
      </c>
      <c r="F133" s="14">
        <v>624</v>
      </c>
      <c r="G133" s="21">
        <f t="shared" ref="G133" si="63">R133/E133</f>
        <v>0.1897921760391198</v>
      </c>
      <c r="H133" s="11" t="s">
        <v>54</v>
      </c>
      <c r="I133" s="11" t="s">
        <v>22</v>
      </c>
      <c r="J133" s="15">
        <v>222</v>
      </c>
      <c r="K133" s="15">
        <v>36</v>
      </c>
      <c r="L133" s="15">
        <v>25</v>
      </c>
      <c r="M133" s="15">
        <v>160</v>
      </c>
      <c r="N133" s="15">
        <v>71</v>
      </c>
      <c r="O133" s="15">
        <v>18</v>
      </c>
      <c r="P133" s="15">
        <v>77</v>
      </c>
      <c r="Q133" s="15">
        <v>12</v>
      </c>
      <c r="R133" s="25">
        <v>621</v>
      </c>
      <c r="S133" s="4">
        <v>0.35748792270531399</v>
      </c>
      <c r="T133" s="4">
        <v>5.7971014492753624E-2</v>
      </c>
      <c r="U133" s="4">
        <v>4.0257648953301126E-2</v>
      </c>
      <c r="V133" s="4">
        <v>0.25764895330112719</v>
      </c>
      <c r="W133" s="4">
        <v>0.1143317230273752</v>
      </c>
      <c r="X133" s="4">
        <v>2.8985507246376812E-2</v>
      </c>
      <c r="Y133" s="4">
        <v>0.12399355877616747</v>
      </c>
      <c r="Z133" s="4">
        <v>1.932367149758454E-2</v>
      </c>
      <c r="AA133" s="5">
        <v>0.125</v>
      </c>
    </row>
    <row r="134" spans="1:27" ht="15" customHeight="1" x14ac:dyDescent="0.2">
      <c r="A134" s="27"/>
      <c r="B134" s="27"/>
      <c r="C134" s="28"/>
      <c r="D134" s="8" t="s">
        <v>15</v>
      </c>
      <c r="E134" s="13"/>
      <c r="F134" s="18"/>
      <c r="G134" s="23"/>
      <c r="H134" s="13"/>
      <c r="I134" s="13"/>
      <c r="J134" s="19">
        <v>297</v>
      </c>
      <c r="K134" s="19">
        <v>49</v>
      </c>
      <c r="L134" s="19">
        <v>40</v>
      </c>
      <c r="M134" s="19">
        <v>219</v>
      </c>
      <c r="N134" s="19">
        <v>104</v>
      </c>
      <c r="O134" s="19">
        <v>20</v>
      </c>
      <c r="P134" s="19">
        <v>97</v>
      </c>
      <c r="Q134" s="19">
        <v>17</v>
      </c>
      <c r="R134" s="25">
        <v>843</v>
      </c>
      <c r="S134" s="5">
        <v>0.35231316725978645</v>
      </c>
      <c r="T134" s="5">
        <v>5.8125741399762752E-2</v>
      </c>
      <c r="U134" s="5">
        <v>4.7449584816132859E-2</v>
      </c>
      <c r="V134" s="5">
        <v>0.2597864768683274</v>
      </c>
      <c r="W134" s="5">
        <v>0.12336892052194544</v>
      </c>
      <c r="X134" s="5">
        <v>2.3724792408066429E-2</v>
      </c>
      <c r="Y134" s="5">
        <v>0.11506524317912219</v>
      </c>
      <c r="Z134" s="5">
        <v>2.0166073546856466E-2</v>
      </c>
      <c r="AA134" s="5">
        <v>0.125</v>
      </c>
    </row>
    <row r="135" spans="1:27" ht="15" customHeight="1" x14ac:dyDescent="0.2">
      <c r="A135" s="27"/>
      <c r="B135" s="27"/>
      <c r="C135" s="26" t="s">
        <v>70</v>
      </c>
      <c r="D135" s="3" t="s">
        <v>21</v>
      </c>
      <c r="E135" s="11">
        <v>4545</v>
      </c>
      <c r="F135" s="14">
        <v>134</v>
      </c>
      <c r="G135" s="21">
        <f t="shared" ref="G135" si="64">R135/E135</f>
        <v>2.9262926292629263E-2</v>
      </c>
      <c r="H135" s="11" t="s">
        <v>19</v>
      </c>
      <c r="I135" s="11" t="s">
        <v>22</v>
      </c>
      <c r="J135" s="15">
        <v>67</v>
      </c>
      <c r="K135" s="15">
        <v>6</v>
      </c>
      <c r="L135" s="15">
        <v>7</v>
      </c>
      <c r="M135" s="15">
        <v>15</v>
      </c>
      <c r="N135" s="15">
        <v>15</v>
      </c>
      <c r="O135" s="15">
        <v>2</v>
      </c>
      <c r="P135" s="15">
        <v>18</v>
      </c>
      <c r="Q135" s="15">
        <v>3</v>
      </c>
      <c r="R135" s="25">
        <v>133</v>
      </c>
      <c r="S135" s="4">
        <v>0.50375939849624063</v>
      </c>
      <c r="T135" s="4">
        <v>4.5112781954887216E-2</v>
      </c>
      <c r="U135" s="4">
        <v>5.2631578947368418E-2</v>
      </c>
      <c r="V135" s="4">
        <v>0.11278195488721804</v>
      </c>
      <c r="W135" s="4">
        <v>0.11278195488721804</v>
      </c>
      <c r="X135" s="4">
        <v>1.5037593984962405E-2</v>
      </c>
      <c r="Y135" s="4">
        <v>0.13533834586466165</v>
      </c>
      <c r="Z135" s="4">
        <v>2.2556390977443608E-2</v>
      </c>
      <c r="AA135" s="5">
        <v>0.125</v>
      </c>
    </row>
    <row r="136" spans="1:27" ht="15" customHeight="1" x14ac:dyDescent="0.2">
      <c r="A136" s="27"/>
      <c r="B136" s="27"/>
      <c r="C136" s="27"/>
      <c r="D136" s="6" t="s">
        <v>23</v>
      </c>
      <c r="E136" s="12">
        <v>0</v>
      </c>
      <c r="F136" s="16">
        <v>0</v>
      </c>
      <c r="G136" s="22"/>
      <c r="H136" s="12" t="s">
        <v>22</v>
      </c>
      <c r="I136" s="12" t="s">
        <v>22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25">
        <v>0</v>
      </c>
      <c r="S136" s="7" t="e">
        <v>#NUM!</v>
      </c>
      <c r="T136" s="7" t="e">
        <v>#NUM!</v>
      </c>
      <c r="U136" s="7" t="e">
        <v>#NUM!</v>
      </c>
      <c r="V136" s="7" t="e">
        <v>#NUM!</v>
      </c>
      <c r="W136" s="7" t="e">
        <v>#NUM!</v>
      </c>
      <c r="X136" s="7" t="e">
        <v>#NUM!</v>
      </c>
      <c r="Y136" s="7" t="e">
        <v>#NUM!</v>
      </c>
      <c r="Z136" s="7" t="e">
        <v>#NUM!</v>
      </c>
      <c r="AA136" s="5" t="e">
        <v>#NUM!</v>
      </c>
    </row>
    <row r="137" spans="1:27" ht="15" customHeight="1" x14ac:dyDescent="0.2">
      <c r="A137" s="27"/>
      <c r="B137" s="27"/>
      <c r="C137" s="27"/>
      <c r="D137" s="3" t="s">
        <v>24</v>
      </c>
      <c r="E137" s="11">
        <v>4105</v>
      </c>
      <c r="F137" s="14">
        <v>1279</v>
      </c>
      <c r="G137" s="21">
        <f t="shared" ref="G137" si="65">R137/E137</f>
        <v>0.30694275274056027</v>
      </c>
      <c r="H137" s="11" t="s">
        <v>71</v>
      </c>
      <c r="I137" s="11" t="s">
        <v>22</v>
      </c>
      <c r="J137" s="15">
        <v>557</v>
      </c>
      <c r="K137" s="15">
        <v>67</v>
      </c>
      <c r="L137" s="15">
        <v>50</v>
      </c>
      <c r="M137" s="15">
        <v>238</v>
      </c>
      <c r="N137" s="15">
        <v>132</v>
      </c>
      <c r="O137" s="15">
        <v>13</v>
      </c>
      <c r="P137" s="15">
        <v>193</v>
      </c>
      <c r="Q137" s="15">
        <v>10</v>
      </c>
      <c r="R137" s="25">
        <v>1260</v>
      </c>
      <c r="S137" s="4">
        <v>0.44206349206349205</v>
      </c>
      <c r="T137" s="4">
        <v>5.3174603174603173E-2</v>
      </c>
      <c r="U137" s="4">
        <v>3.968253968253968E-2</v>
      </c>
      <c r="V137" s="4">
        <v>0.18888888888888888</v>
      </c>
      <c r="W137" s="4">
        <v>0.10476190476190476</v>
      </c>
      <c r="X137" s="4">
        <v>1.0317460317460317E-2</v>
      </c>
      <c r="Y137" s="4">
        <v>0.15317460317460319</v>
      </c>
      <c r="Z137" s="4">
        <v>7.9365079365079361E-3</v>
      </c>
      <c r="AA137" s="5">
        <v>0.125</v>
      </c>
    </row>
    <row r="138" spans="1:27" ht="15" customHeight="1" x14ac:dyDescent="0.2">
      <c r="A138" s="27"/>
      <c r="B138" s="27"/>
      <c r="C138" s="28"/>
      <c r="D138" s="8" t="s">
        <v>15</v>
      </c>
      <c r="E138" s="13"/>
      <c r="F138" s="18"/>
      <c r="G138" s="23"/>
      <c r="H138" s="13"/>
      <c r="I138" s="13"/>
      <c r="J138" s="19">
        <v>624</v>
      </c>
      <c r="K138" s="19">
        <v>73</v>
      </c>
      <c r="L138" s="19">
        <v>57</v>
      </c>
      <c r="M138" s="19">
        <v>253</v>
      </c>
      <c r="N138" s="19">
        <v>147</v>
      </c>
      <c r="O138" s="19">
        <v>15</v>
      </c>
      <c r="P138" s="19">
        <v>211</v>
      </c>
      <c r="Q138" s="19">
        <v>13</v>
      </c>
      <c r="R138" s="25">
        <v>1393</v>
      </c>
      <c r="S138" s="5">
        <v>0.44795405599425697</v>
      </c>
      <c r="T138" s="5">
        <v>5.2404881550610197E-2</v>
      </c>
      <c r="U138" s="5">
        <v>4.0918880114860015E-2</v>
      </c>
      <c r="V138" s="5">
        <v>0.18162239770279973</v>
      </c>
      <c r="W138" s="5">
        <v>0.10552763819095477</v>
      </c>
      <c r="X138" s="5">
        <v>1.0768126346015794E-2</v>
      </c>
      <c r="Y138" s="5">
        <v>0.15147164393395549</v>
      </c>
      <c r="Z138" s="5">
        <v>9.3323761665470208E-3</v>
      </c>
      <c r="AA138" s="5">
        <v>0.125</v>
      </c>
    </row>
    <row r="139" spans="1:27" ht="15" customHeight="1" x14ac:dyDescent="0.2">
      <c r="A139" s="27"/>
      <c r="B139" s="27"/>
      <c r="C139" s="26" t="s">
        <v>72</v>
      </c>
      <c r="D139" s="3" t="s">
        <v>21</v>
      </c>
      <c r="E139" s="11">
        <v>125</v>
      </c>
      <c r="F139" s="14">
        <v>14</v>
      </c>
      <c r="G139" s="21">
        <f t="shared" ref="G139" si="66">R139/E139</f>
        <v>0.112</v>
      </c>
      <c r="H139" s="11" t="s">
        <v>22</v>
      </c>
      <c r="I139" s="11" t="s">
        <v>22</v>
      </c>
      <c r="J139" s="15">
        <v>5</v>
      </c>
      <c r="K139" s="15">
        <v>0</v>
      </c>
      <c r="L139" s="15">
        <v>0</v>
      </c>
      <c r="M139" s="15">
        <v>3</v>
      </c>
      <c r="N139" s="15">
        <v>0</v>
      </c>
      <c r="O139" s="15">
        <v>1</v>
      </c>
      <c r="P139" s="15">
        <v>4</v>
      </c>
      <c r="Q139" s="15">
        <v>1</v>
      </c>
      <c r="R139" s="25">
        <v>14</v>
      </c>
      <c r="S139" s="4">
        <v>0.35714285714285715</v>
      </c>
      <c r="T139" s="4">
        <v>0</v>
      </c>
      <c r="U139" s="4">
        <v>0</v>
      </c>
      <c r="V139" s="4">
        <v>0.21428571428571427</v>
      </c>
      <c r="W139" s="4">
        <v>0</v>
      </c>
      <c r="X139" s="4">
        <v>7.1428571428571425E-2</v>
      </c>
      <c r="Y139" s="4">
        <v>0.2857142857142857</v>
      </c>
      <c r="Z139" s="4">
        <v>7.1428571428571425E-2</v>
      </c>
      <c r="AA139" s="5">
        <v>0.125</v>
      </c>
    </row>
    <row r="140" spans="1:27" ht="15" customHeight="1" x14ac:dyDescent="0.2">
      <c r="A140" s="27"/>
      <c r="B140" s="27"/>
      <c r="C140" s="27"/>
      <c r="D140" s="6" t="s">
        <v>23</v>
      </c>
      <c r="E140" s="12">
        <v>0</v>
      </c>
      <c r="F140" s="16">
        <v>0</v>
      </c>
      <c r="G140" s="22"/>
      <c r="H140" s="12" t="s">
        <v>22</v>
      </c>
      <c r="I140" s="12" t="s">
        <v>22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25">
        <v>0</v>
      </c>
      <c r="S140" s="7" t="e">
        <v>#NUM!</v>
      </c>
      <c r="T140" s="7" t="e">
        <v>#NUM!</v>
      </c>
      <c r="U140" s="7" t="e">
        <v>#NUM!</v>
      </c>
      <c r="V140" s="7" t="e">
        <v>#NUM!</v>
      </c>
      <c r="W140" s="7" t="e">
        <v>#NUM!</v>
      </c>
      <c r="X140" s="7" t="e">
        <v>#NUM!</v>
      </c>
      <c r="Y140" s="7" t="e">
        <v>#NUM!</v>
      </c>
      <c r="Z140" s="7" t="e">
        <v>#NUM!</v>
      </c>
      <c r="AA140" s="5" t="e">
        <v>#NUM!</v>
      </c>
    </row>
    <row r="141" spans="1:27" ht="15" customHeight="1" x14ac:dyDescent="0.2">
      <c r="A141" s="27"/>
      <c r="B141" s="27"/>
      <c r="C141" s="27"/>
      <c r="D141" s="3" t="s">
        <v>24</v>
      </c>
      <c r="E141" s="11">
        <v>124</v>
      </c>
      <c r="F141" s="14">
        <v>26</v>
      </c>
      <c r="G141" s="21">
        <f t="shared" ref="G141" si="67">R141/E141</f>
        <v>0.20161290322580644</v>
      </c>
      <c r="H141" s="11" t="s">
        <v>19</v>
      </c>
      <c r="I141" s="11" t="s">
        <v>22</v>
      </c>
      <c r="J141" s="15">
        <v>9</v>
      </c>
      <c r="K141" s="15">
        <v>3</v>
      </c>
      <c r="L141" s="15">
        <v>2</v>
      </c>
      <c r="M141" s="15">
        <v>4</v>
      </c>
      <c r="N141" s="15">
        <v>2</v>
      </c>
      <c r="O141" s="15">
        <v>2</v>
      </c>
      <c r="P141" s="15">
        <v>3</v>
      </c>
      <c r="Q141" s="15">
        <v>0</v>
      </c>
      <c r="R141" s="25">
        <v>25</v>
      </c>
      <c r="S141" s="4">
        <v>0.36</v>
      </c>
      <c r="T141" s="4">
        <v>0.12</v>
      </c>
      <c r="U141" s="4">
        <v>0.08</v>
      </c>
      <c r="V141" s="4">
        <v>0.16</v>
      </c>
      <c r="W141" s="4">
        <v>0.08</v>
      </c>
      <c r="X141" s="4">
        <v>0.08</v>
      </c>
      <c r="Y141" s="4">
        <v>0.12</v>
      </c>
      <c r="Z141" s="4">
        <v>0</v>
      </c>
      <c r="AA141" s="5">
        <v>0.125</v>
      </c>
    </row>
    <row r="142" spans="1:27" ht="15" customHeight="1" x14ac:dyDescent="0.2">
      <c r="A142" s="27"/>
      <c r="B142" s="27"/>
      <c r="C142" s="28"/>
      <c r="D142" s="8" t="s">
        <v>15</v>
      </c>
      <c r="E142" s="13"/>
      <c r="F142" s="18"/>
      <c r="G142" s="23"/>
      <c r="H142" s="13"/>
      <c r="I142" s="13"/>
      <c r="J142" s="19">
        <v>14</v>
      </c>
      <c r="K142" s="19">
        <v>3</v>
      </c>
      <c r="L142" s="19">
        <v>2</v>
      </c>
      <c r="M142" s="19">
        <v>7</v>
      </c>
      <c r="N142" s="19">
        <v>2</v>
      </c>
      <c r="O142" s="19">
        <v>3</v>
      </c>
      <c r="P142" s="19">
        <v>7</v>
      </c>
      <c r="Q142" s="19">
        <v>1</v>
      </c>
      <c r="R142" s="25">
        <v>39</v>
      </c>
      <c r="S142" s="5">
        <v>0.35897435897435898</v>
      </c>
      <c r="T142" s="5">
        <v>7.6923076923076927E-2</v>
      </c>
      <c r="U142" s="5">
        <v>5.128205128205128E-2</v>
      </c>
      <c r="V142" s="5">
        <v>0.17948717948717949</v>
      </c>
      <c r="W142" s="5">
        <v>5.128205128205128E-2</v>
      </c>
      <c r="X142" s="5">
        <v>7.6923076923076927E-2</v>
      </c>
      <c r="Y142" s="5">
        <v>0.17948717948717949</v>
      </c>
      <c r="Z142" s="5">
        <v>2.564102564102564E-2</v>
      </c>
      <c r="AA142" s="5">
        <v>0.125</v>
      </c>
    </row>
    <row r="143" spans="1:27" ht="15" customHeight="1" x14ac:dyDescent="0.2">
      <c r="A143" s="27"/>
      <c r="B143" s="27"/>
      <c r="C143" s="26" t="s">
        <v>73</v>
      </c>
      <c r="D143" s="3" t="s">
        <v>21</v>
      </c>
      <c r="E143" s="11">
        <v>8887</v>
      </c>
      <c r="F143" s="14">
        <v>560</v>
      </c>
      <c r="G143" s="21">
        <f t="shared" ref="G143" si="68">R143/E143</f>
        <v>6.2000675143467986E-2</v>
      </c>
      <c r="H143" s="11" t="s">
        <v>54</v>
      </c>
      <c r="I143" s="11" t="s">
        <v>63</v>
      </c>
      <c r="J143" s="15">
        <v>248</v>
      </c>
      <c r="K143" s="15">
        <v>42</v>
      </c>
      <c r="L143" s="15">
        <v>40</v>
      </c>
      <c r="M143" s="15">
        <v>79</v>
      </c>
      <c r="N143" s="15">
        <v>66</v>
      </c>
      <c r="O143" s="15">
        <v>13</v>
      </c>
      <c r="P143" s="15">
        <v>54</v>
      </c>
      <c r="Q143" s="15">
        <v>9</v>
      </c>
      <c r="R143" s="25">
        <v>551</v>
      </c>
      <c r="S143" s="4">
        <v>0.45009074410163341</v>
      </c>
      <c r="T143" s="4">
        <v>7.6225045372050812E-2</v>
      </c>
      <c r="U143" s="4">
        <v>7.2595281306715068E-2</v>
      </c>
      <c r="V143" s="4">
        <v>0.14337568058076225</v>
      </c>
      <c r="W143" s="4">
        <v>0.11978221415607986</v>
      </c>
      <c r="X143" s="4">
        <v>2.3593466424682397E-2</v>
      </c>
      <c r="Y143" s="4">
        <v>9.8003629764065334E-2</v>
      </c>
      <c r="Z143" s="4">
        <v>1.6333938294010888E-2</v>
      </c>
      <c r="AA143" s="5">
        <v>0.125</v>
      </c>
    </row>
    <row r="144" spans="1:27" ht="15" customHeight="1" x14ac:dyDescent="0.2">
      <c r="A144" s="27"/>
      <c r="B144" s="27"/>
      <c r="C144" s="27"/>
      <c r="D144" s="6" t="s">
        <v>23</v>
      </c>
      <c r="E144" s="12">
        <v>0</v>
      </c>
      <c r="F144" s="16">
        <v>2</v>
      </c>
      <c r="G144" s="22"/>
      <c r="H144" s="12" t="s">
        <v>22</v>
      </c>
      <c r="I144" s="12" t="s">
        <v>22</v>
      </c>
      <c r="J144" s="17">
        <v>2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25">
        <v>2</v>
      </c>
      <c r="S144" s="7">
        <v>1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5">
        <v>0.125</v>
      </c>
    </row>
    <row r="145" spans="1:27" ht="15" customHeight="1" x14ac:dyDescent="0.2">
      <c r="A145" s="27"/>
      <c r="B145" s="27"/>
      <c r="C145" s="27"/>
      <c r="D145" s="3" t="s">
        <v>24</v>
      </c>
      <c r="E145" s="11">
        <v>8227</v>
      </c>
      <c r="F145" s="14">
        <v>2999</v>
      </c>
      <c r="G145" s="21">
        <f t="shared" ref="G145" si="69">R145/E145</f>
        <v>0.36161419715570681</v>
      </c>
      <c r="H145" s="11" t="s">
        <v>74</v>
      </c>
      <c r="I145" s="11" t="s">
        <v>22</v>
      </c>
      <c r="J145" s="15">
        <v>1757</v>
      </c>
      <c r="K145" s="15">
        <v>166</v>
      </c>
      <c r="L145" s="15">
        <v>166</v>
      </c>
      <c r="M145" s="15">
        <v>331</v>
      </c>
      <c r="N145" s="15">
        <v>236</v>
      </c>
      <c r="O145" s="15">
        <v>34</v>
      </c>
      <c r="P145" s="15">
        <v>265</v>
      </c>
      <c r="Q145" s="15">
        <v>20</v>
      </c>
      <c r="R145" s="25">
        <v>2975</v>
      </c>
      <c r="S145" s="4">
        <v>0.59058823529411764</v>
      </c>
      <c r="T145" s="4">
        <v>5.5798319327731091E-2</v>
      </c>
      <c r="U145" s="4">
        <v>5.5798319327731091E-2</v>
      </c>
      <c r="V145" s="4">
        <v>0.11126050420168067</v>
      </c>
      <c r="W145" s="4">
        <v>7.9327731092436973E-2</v>
      </c>
      <c r="X145" s="4">
        <v>1.1428571428571429E-2</v>
      </c>
      <c r="Y145" s="4">
        <v>8.9075630252100843E-2</v>
      </c>
      <c r="Z145" s="4">
        <v>6.7226890756302525E-3</v>
      </c>
      <c r="AA145" s="5">
        <v>0.125</v>
      </c>
    </row>
    <row r="146" spans="1:27" ht="15" customHeight="1" x14ac:dyDescent="0.2">
      <c r="A146" s="27"/>
      <c r="B146" s="27"/>
      <c r="C146" s="28"/>
      <c r="D146" s="8" t="s">
        <v>15</v>
      </c>
      <c r="E146" s="13"/>
      <c r="F146" s="18"/>
      <c r="G146" s="23"/>
      <c r="H146" s="13"/>
      <c r="I146" s="13"/>
      <c r="J146" s="19">
        <v>2007</v>
      </c>
      <c r="K146" s="19">
        <v>208</v>
      </c>
      <c r="L146" s="19">
        <v>206</v>
      </c>
      <c r="M146" s="19">
        <v>410</v>
      </c>
      <c r="N146" s="19">
        <v>302</v>
      </c>
      <c r="O146" s="19">
        <v>47</v>
      </c>
      <c r="P146" s="19">
        <v>319</v>
      </c>
      <c r="Q146" s="19">
        <v>29</v>
      </c>
      <c r="R146" s="25">
        <v>3528</v>
      </c>
      <c r="S146" s="5">
        <v>0.56887755102040816</v>
      </c>
      <c r="T146" s="5">
        <v>5.8956916099773243E-2</v>
      </c>
      <c r="U146" s="5">
        <v>5.8390022675736959E-2</v>
      </c>
      <c r="V146" s="5">
        <v>0.11621315192743764</v>
      </c>
      <c r="W146" s="5">
        <v>8.5600907029478451E-2</v>
      </c>
      <c r="X146" s="5">
        <v>1.3321995464852607E-2</v>
      </c>
      <c r="Y146" s="5">
        <v>9.0419501133786842E-2</v>
      </c>
      <c r="Z146" s="5">
        <v>8.2199546485260764E-3</v>
      </c>
      <c r="AA146" s="5">
        <v>0.125</v>
      </c>
    </row>
    <row r="147" spans="1:27" ht="15" customHeight="1" x14ac:dyDescent="0.2">
      <c r="A147" s="27"/>
      <c r="B147" s="27"/>
      <c r="C147" s="26" t="s">
        <v>75</v>
      </c>
      <c r="D147" s="3" t="s">
        <v>21</v>
      </c>
      <c r="E147" s="11">
        <v>23</v>
      </c>
      <c r="F147" s="14">
        <v>1</v>
      </c>
      <c r="G147" s="21">
        <f t="shared" ref="G147" si="70">R147/E147</f>
        <v>4.3478260869565216E-2</v>
      </c>
      <c r="H147" s="11" t="s">
        <v>22</v>
      </c>
      <c r="I147" s="11" t="s">
        <v>22</v>
      </c>
      <c r="J147" s="15">
        <v>1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25">
        <v>1</v>
      </c>
      <c r="S147" s="4">
        <v>1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5">
        <v>0.125</v>
      </c>
    </row>
    <row r="148" spans="1:27" ht="15" customHeight="1" x14ac:dyDescent="0.2">
      <c r="A148" s="27"/>
      <c r="B148" s="27"/>
      <c r="C148" s="27"/>
      <c r="D148" s="6" t="s">
        <v>23</v>
      </c>
      <c r="E148" s="12">
        <v>0</v>
      </c>
      <c r="F148" s="16">
        <v>0</v>
      </c>
      <c r="G148" s="22"/>
      <c r="H148" s="12" t="s">
        <v>22</v>
      </c>
      <c r="I148" s="12" t="s">
        <v>22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25">
        <v>0</v>
      </c>
      <c r="S148" s="7" t="e">
        <v>#NUM!</v>
      </c>
      <c r="T148" s="7" t="e">
        <v>#NUM!</v>
      </c>
      <c r="U148" s="7" t="e">
        <v>#NUM!</v>
      </c>
      <c r="V148" s="7" t="e">
        <v>#NUM!</v>
      </c>
      <c r="W148" s="7" t="e">
        <v>#NUM!</v>
      </c>
      <c r="X148" s="7" t="e">
        <v>#NUM!</v>
      </c>
      <c r="Y148" s="7" t="e">
        <v>#NUM!</v>
      </c>
      <c r="Z148" s="7" t="e">
        <v>#NUM!</v>
      </c>
      <c r="AA148" s="5" t="e">
        <v>#NUM!</v>
      </c>
    </row>
    <row r="149" spans="1:27" ht="15" customHeight="1" x14ac:dyDescent="0.2">
      <c r="A149" s="27"/>
      <c r="B149" s="27"/>
      <c r="C149" s="27"/>
      <c r="D149" s="3" t="s">
        <v>24</v>
      </c>
      <c r="E149" s="11">
        <v>22</v>
      </c>
      <c r="F149" s="14">
        <v>1</v>
      </c>
      <c r="G149" s="21">
        <f t="shared" ref="G149" si="71">R149/E149</f>
        <v>4.5454545454545456E-2</v>
      </c>
      <c r="H149" s="11" t="s">
        <v>22</v>
      </c>
      <c r="I149" s="11" t="s">
        <v>22</v>
      </c>
      <c r="J149" s="15">
        <v>0</v>
      </c>
      <c r="K149" s="15">
        <v>1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25">
        <v>1</v>
      </c>
      <c r="S149" s="4">
        <v>0</v>
      </c>
      <c r="T149" s="4">
        <v>1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5">
        <v>0.125</v>
      </c>
    </row>
    <row r="150" spans="1:27" ht="15" customHeight="1" x14ac:dyDescent="0.2">
      <c r="A150" s="27"/>
      <c r="B150" s="27"/>
      <c r="C150" s="28"/>
      <c r="D150" s="8" t="s">
        <v>15</v>
      </c>
      <c r="E150" s="13"/>
      <c r="F150" s="18"/>
      <c r="G150" s="23"/>
      <c r="H150" s="13"/>
      <c r="I150" s="13"/>
      <c r="J150" s="19">
        <v>1</v>
      </c>
      <c r="K150" s="19">
        <v>1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25">
        <v>2</v>
      </c>
      <c r="S150" s="5">
        <v>0.5</v>
      </c>
      <c r="T150" s="5">
        <v>0.5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0.125</v>
      </c>
    </row>
    <row r="151" spans="1:27" ht="15" customHeight="1" x14ac:dyDescent="0.2">
      <c r="A151" s="27"/>
      <c r="B151" s="27"/>
      <c r="C151" s="26" t="s">
        <v>76</v>
      </c>
      <c r="D151" s="3" t="s">
        <v>21</v>
      </c>
      <c r="E151" s="11">
        <v>19308</v>
      </c>
      <c r="F151" s="14">
        <v>797</v>
      </c>
      <c r="G151" s="21">
        <f t="shared" ref="G151" si="72">R151/E151</f>
        <v>4.0915682618603691E-2</v>
      </c>
      <c r="H151" s="11" t="s">
        <v>26</v>
      </c>
      <c r="I151" s="11" t="s">
        <v>37</v>
      </c>
      <c r="J151" s="15">
        <v>313</v>
      </c>
      <c r="K151" s="15">
        <v>26</v>
      </c>
      <c r="L151" s="15">
        <v>82</v>
      </c>
      <c r="M151" s="15">
        <v>194</v>
      </c>
      <c r="N151" s="15">
        <v>73</v>
      </c>
      <c r="O151" s="15">
        <v>32</v>
      </c>
      <c r="P151" s="15">
        <v>54</v>
      </c>
      <c r="Q151" s="15">
        <v>16</v>
      </c>
      <c r="R151" s="25">
        <v>790</v>
      </c>
      <c r="S151" s="4">
        <v>0.39620253164556962</v>
      </c>
      <c r="T151" s="4">
        <v>3.2911392405063293E-2</v>
      </c>
      <c r="U151" s="4">
        <v>0.10379746835443038</v>
      </c>
      <c r="V151" s="4">
        <v>0.24556962025316456</v>
      </c>
      <c r="W151" s="4">
        <v>9.2405063291139247E-2</v>
      </c>
      <c r="X151" s="4">
        <v>4.0506329113924051E-2</v>
      </c>
      <c r="Y151" s="4">
        <v>6.8354430379746839E-2</v>
      </c>
      <c r="Z151" s="4">
        <v>2.0253164556962026E-2</v>
      </c>
      <c r="AA151" s="5">
        <v>0.125</v>
      </c>
    </row>
    <row r="152" spans="1:27" ht="15" customHeight="1" x14ac:dyDescent="0.2">
      <c r="A152" s="27"/>
      <c r="B152" s="27"/>
      <c r="C152" s="27"/>
      <c r="D152" s="6" t="s">
        <v>23</v>
      </c>
      <c r="E152" s="12">
        <v>0</v>
      </c>
      <c r="F152" s="16">
        <v>0</v>
      </c>
      <c r="G152" s="22"/>
      <c r="H152" s="12" t="s">
        <v>22</v>
      </c>
      <c r="I152" s="12" t="s">
        <v>22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25">
        <v>0</v>
      </c>
      <c r="S152" s="7" t="e">
        <v>#NUM!</v>
      </c>
      <c r="T152" s="7" t="e">
        <v>#NUM!</v>
      </c>
      <c r="U152" s="7" t="e">
        <v>#NUM!</v>
      </c>
      <c r="V152" s="7" t="e">
        <v>#NUM!</v>
      </c>
      <c r="W152" s="7" t="e">
        <v>#NUM!</v>
      </c>
      <c r="X152" s="7" t="e">
        <v>#NUM!</v>
      </c>
      <c r="Y152" s="7" t="e">
        <v>#NUM!</v>
      </c>
      <c r="Z152" s="7" t="e">
        <v>#NUM!</v>
      </c>
      <c r="AA152" s="5" t="e">
        <v>#NUM!</v>
      </c>
    </row>
    <row r="153" spans="1:27" ht="15" customHeight="1" x14ac:dyDescent="0.2">
      <c r="A153" s="27"/>
      <c r="B153" s="27"/>
      <c r="C153" s="27"/>
      <c r="D153" s="3" t="s">
        <v>24</v>
      </c>
      <c r="E153" s="11">
        <v>16847</v>
      </c>
      <c r="F153" s="14">
        <v>4258</v>
      </c>
      <c r="G153" s="21">
        <f t="shared" ref="G153" si="73">R153/E153</f>
        <v>0.25025227043390513</v>
      </c>
      <c r="H153" s="11" t="s">
        <v>52</v>
      </c>
      <c r="I153" s="11" t="s">
        <v>22</v>
      </c>
      <c r="J153" s="15">
        <v>1569</v>
      </c>
      <c r="K153" s="15">
        <v>145</v>
      </c>
      <c r="L153" s="15">
        <v>572</v>
      </c>
      <c r="M153" s="15">
        <v>1155</v>
      </c>
      <c r="N153" s="15">
        <v>208</v>
      </c>
      <c r="O153" s="15">
        <v>76</v>
      </c>
      <c r="P153" s="15">
        <v>427</v>
      </c>
      <c r="Q153" s="15">
        <v>64</v>
      </c>
      <c r="R153" s="25">
        <v>4216</v>
      </c>
      <c r="S153" s="4">
        <v>0.3721537001897533</v>
      </c>
      <c r="T153" s="4">
        <v>3.4392789373814042E-2</v>
      </c>
      <c r="U153" s="4">
        <v>0.13567362428842505</v>
      </c>
      <c r="V153" s="4">
        <v>0.27395635673624291</v>
      </c>
      <c r="W153" s="4">
        <v>4.9335863377609111E-2</v>
      </c>
      <c r="X153" s="4">
        <v>1.8026565464895637E-2</v>
      </c>
      <c r="Y153" s="4">
        <v>0.10128083491461101</v>
      </c>
      <c r="Z153" s="4">
        <v>1.5180265654648957E-2</v>
      </c>
      <c r="AA153" s="5">
        <v>0.125</v>
      </c>
    </row>
    <row r="154" spans="1:27" ht="15" customHeight="1" x14ac:dyDescent="0.2">
      <c r="A154" s="27"/>
      <c r="B154" s="27"/>
      <c r="C154" s="28"/>
      <c r="D154" s="8" t="s">
        <v>15</v>
      </c>
      <c r="E154" s="13"/>
      <c r="F154" s="18"/>
      <c r="G154" s="23"/>
      <c r="H154" s="13"/>
      <c r="I154" s="13"/>
      <c r="J154" s="19">
        <v>1882</v>
      </c>
      <c r="K154" s="19">
        <v>171</v>
      </c>
      <c r="L154" s="19">
        <v>654</v>
      </c>
      <c r="M154" s="19">
        <v>1349</v>
      </c>
      <c r="N154" s="19">
        <v>281</v>
      </c>
      <c r="O154" s="19">
        <v>108</v>
      </c>
      <c r="P154" s="19">
        <v>481</v>
      </c>
      <c r="Q154" s="19">
        <v>80</v>
      </c>
      <c r="R154" s="25">
        <v>5006</v>
      </c>
      <c r="S154" s="5">
        <v>0.37594886136636035</v>
      </c>
      <c r="T154" s="5">
        <v>3.415900918897323E-2</v>
      </c>
      <c r="U154" s="5">
        <v>0.13064322812624851</v>
      </c>
      <c r="V154" s="5">
        <v>0.26947662804634437</v>
      </c>
      <c r="W154" s="5">
        <v>5.6132640831002799E-2</v>
      </c>
      <c r="X154" s="5">
        <v>2.1574111066719935E-2</v>
      </c>
      <c r="Y154" s="5">
        <v>9.6084698361965648E-2</v>
      </c>
      <c r="Z154" s="5">
        <v>1.5980823012385136E-2</v>
      </c>
      <c r="AA154" s="5">
        <v>0.125</v>
      </c>
    </row>
    <row r="155" spans="1:27" ht="15" customHeight="1" x14ac:dyDescent="0.2">
      <c r="A155" s="27"/>
      <c r="B155" s="27"/>
      <c r="C155" s="26" t="s">
        <v>77</v>
      </c>
      <c r="D155" s="3" t="s">
        <v>21</v>
      </c>
      <c r="E155" s="11">
        <v>101</v>
      </c>
      <c r="F155" s="14">
        <v>23</v>
      </c>
      <c r="G155" s="21">
        <f t="shared" ref="G155" si="74">R155/E155</f>
        <v>0.22772277227722773</v>
      </c>
      <c r="H155" s="11" t="s">
        <v>22</v>
      </c>
      <c r="I155" s="11" t="s">
        <v>22</v>
      </c>
      <c r="J155" s="15">
        <v>10</v>
      </c>
      <c r="K155" s="15">
        <v>0</v>
      </c>
      <c r="L155" s="15">
        <v>2</v>
      </c>
      <c r="M155" s="15">
        <v>2</v>
      </c>
      <c r="N155" s="15">
        <v>4</v>
      </c>
      <c r="O155" s="15">
        <v>2</v>
      </c>
      <c r="P155" s="15">
        <v>2</v>
      </c>
      <c r="Q155" s="15">
        <v>1</v>
      </c>
      <c r="R155" s="25">
        <v>23</v>
      </c>
      <c r="S155" s="4">
        <v>0.43478260869565216</v>
      </c>
      <c r="T155" s="4">
        <v>0</v>
      </c>
      <c r="U155" s="4">
        <v>8.6956521739130432E-2</v>
      </c>
      <c r="V155" s="4">
        <v>8.6956521739130432E-2</v>
      </c>
      <c r="W155" s="4">
        <v>0.17391304347826086</v>
      </c>
      <c r="X155" s="4">
        <v>8.6956521739130432E-2</v>
      </c>
      <c r="Y155" s="4">
        <v>8.6956521739130432E-2</v>
      </c>
      <c r="Z155" s="4">
        <v>4.3478260869565216E-2</v>
      </c>
      <c r="AA155" s="5">
        <v>0.125</v>
      </c>
    </row>
    <row r="156" spans="1:27" ht="15" customHeight="1" x14ac:dyDescent="0.2">
      <c r="A156" s="27"/>
      <c r="B156" s="27"/>
      <c r="C156" s="27"/>
      <c r="D156" s="6" t="s">
        <v>23</v>
      </c>
      <c r="E156" s="12">
        <v>0</v>
      </c>
      <c r="F156" s="16">
        <v>0</v>
      </c>
      <c r="G156" s="22"/>
      <c r="H156" s="12" t="s">
        <v>22</v>
      </c>
      <c r="I156" s="12" t="s">
        <v>22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25">
        <v>0</v>
      </c>
      <c r="S156" s="7" t="e">
        <v>#NUM!</v>
      </c>
      <c r="T156" s="7" t="e">
        <v>#NUM!</v>
      </c>
      <c r="U156" s="7" t="e">
        <v>#NUM!</v>
      </c>
      <c r="V156" s="7" t="e">
        <v>#NUM!</v>
      </c>
      <c r="W156" s="7" t="e">
        <v>#NUM!</v>
      </c>
      <c r="X156" s="7" t="e">
        <v>#NUM!</v>
      </c>
      <c r="Y156" s="7" t="e">
        <v>#NUM!</v>
      </c>
      <c r="Z156" s="7" t="e">
        <v>#NUM!</v>
      </c>
      <c r="AA156" s="5" t="e">
        <v>#NUM!</v>
      </c>
    </row>
    <row r="157" spans="1:27" ht="15" customHeight="1" x14ac:dyDescent="0.2">
      <c r="A157" s="27"/>
      <c r="B157" s="27"/>
      <c r="C157" s="27"/>
      <c r="D157" s="3" t="s">
        <v>24</v>
      </c>
      <c r="E157" s="11">
        <v>96</v>
      </c>
      <c r="F157" s="14">
        <v>16</v>
      </c>
      <c r="G157" s="21">
        <f t="shared" ref="G157" si="75">R157/E157</f>
        <v>0.16666666666666666</v>
      </c>
      <c r="H157" s="11" t="s">
        <v>22</v>
      </c>
      <c r="I157" s="11" t="s">
        <v>22</v>
      </c>
      <c r="J157" s="15">
        <v>3</v>
      </c>
      <c r="K157" s="15">
        <v>2</v>
      </c>
      <c r="L157" s="15">
        <v>0</v>
      </c>
      <c r="M157" s="15">
        <v>6</v>
      </c>
      <c r="N157" s="15">
        <v>1</v>
      </c>
      <c r="O157" s="15">
        <v>1</v>
      </c>
      <c r="P157" s="15">
        <v>3</v>
      </c>
      <c r="Q157" s="15">
        <v>0</v>
      </c>
      <c r="R157" s="25">
        <v>16</v>
      </c>
      <c r="S157" s="4">
        <v>0.1875</v>
      </c>
      <c r="T157" s="4">
        <v>0.125</v>
      </c>
      <c r="U157" s="4">
        <v>0</v>
      </c>
      <c r="V157" s="4">
        <v>0.375</v>
      </c>
      <c r="W157" s="4">
        <v>6.25E-2</v>
      </c>
      <c r="X157" s="4">
        <v>6.25E-2</v>
      </c>
      <c r="Y157" s="4">
        <v>0.1875</v>
      </c>
      <c r="Z157" s="4">
        <v>0</v>
      </c>
      <c r="AA157" s="5">
        <v>0.125</v>
      </c>
    </row>
    <row r="158" spans="1:27" ht="15" customHeight="1" x14ac:dyDescent="0.2">
      <c r="A158" s="27"/>
      <c r="B158" s="27"/>
      <c r="C158" s="28"/>
      <c r="D158" s="8" t="s">
        <v>15</v>
      </c>
      <c r="E158" s="13"/>
      <c r="F158" s="18"/>
      <c r="G158" s="23"/>
      <c r="H158" s="13"/>
      <c r="I158" s="13"/>
      <c r="J158" s="19">
        <v>13</v>
      </c>
      <c r="K158" s="19">
        <v>2</v>
      </c>
      <c r="L158" s="19">
        <v>2</v>
      </c>
      <c r="M158" s="19">
        <v>8</v>
      </c>
      <c r="N158" s="19">
        <v>5</v>
      </c>
      <c r="O158" s="19">
        <v>3</v>
      </c>
      <c r="P158" s="19">
        <v>5</v>
      </c>
      <c r="Q158" s="19">
        <v>1</v>
      </c>
      <c r="R158" s="25">
        <v>39</v>
      </c>
      <c r="S158" s="5">
        <v>0.33333333333333331</v>
      </c>
      <c r="T158" s="5">
        <v>5.128205128205128E-2</v>
      </c>
      <c r="U158" s="5">
        <v>5.128205128205128E-2</v>
      </c>
      <c r="V158" s="5">
        <v>0.20512820512820512</v>
      </c>
      <c r="W158" s="5">
        <v>0.12820512820512819</v>
      </c>
      <c r="X158" s="5">
        <v>7.6923076923076927E-2</v>
      </c>
      <c r="Y158" s="5">
        <v>0.12820512820512819</v>
      </c>
      <c r="Z158" s="5">
        <v>2.564102564102564E-2</v>
      </c>
      <c r="AA158" s="5">
        <v>0.125</v>
      </c>
    </row>
    <row r="159" spans="1:27" ht="15" customHeight="1" x14ac:dyDescent="0.2">
      <c r="A159" s="27"/>
      <c r="B159" s="27"/>
      <c r="C159" s="26" t="s">
        <v>78</v>
      </c>
      <c r="D159" s="3" t="s">
        <v>21</v>
      </c>
      <c r="E159" s="11">
        <v>292</v>
      </c>
      <c r="F159" s="14">
        <v>60</v>
      </c>
      <c r="G159" s="21">
        <f t="shared" ref="G159" si="76">R159/E159</f>
        <v>0.20205479452054795</v>
      </c>
      <c r="H159" s="11" t="s">
        <v>19</v>
      </c>
      <c r="I159" s="11" t="s">
        <v>22</v>
      </c>
      <c r="J159" s="15">
        <v>11</v>
      </c>
      <c r="K159" s="15">
        <v>29</v>
      </c>
      <c r="L159" s="15">
        <v>1</v>
      </c>
      <c r="M159" s="15">
        <v>6</v>
      </c>
      <c r="N159" s="15">
        <v>4</v>
      </c>
      <c r="O159" s="15">
        <v>2</v>
      </c>
      <c r="P159" s="15">
        <v>1</v>
      </c>
      <c r="Q159" s="15">
        <v>5</v>
      </c>
      <c r="R159" s="25">
        <v>59</v>
      </c>
      <c r="S159" s="4">
        <v>0.1864406779661017</v>
      </c>
      <c r="T159" s="4">
        <v>0.49152542372881358</v>
      </c>
      <c r="U159" s="4">
        <v>1.6949152542372881E-2</v>
      </c>
      <c r="V159" s="4">
        <v>0.10169491525423729</v>
      </c>
      <c r="W159" s="4">
        <v>6.7796610169491525E-2</v>
      </c>
      <c r="X159" s="4">
        <v>3.3898305084745763E-2</v>
      </c>
      <c r="Y159" s="4">
        <v>1.6949152542372881E-2</v>
      </c>
      <c r="Z159" s="4">
        <v>8.4745762711864403E-2</v>
      </c>
      <c r="AA159" s="5">
        <v>0.125</v>
      </c>
    </row>
    <row r="160" spans="1:27" ht="15" customHeight="1" x14ac:dyDescent="0.2">
      <c r="A160" s="27"/>
      <c r="B160" s="27"/>
      <c r="C160" s="27"/>
      <c r="D160" s="6" t="s">
        <v>23</v>
      </c>
      <c r="E160" s="12">
        <v>0</v>
      </c>
      <c r="F160" s="16">
        <v>0</v>
      </c>
      <c r="G160" s="22"/>
      <c r="H160" s="12" t="s">
        <v>22</v>
      </c>
      <c r="I160" s="12" t="s">
        <v>22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25">
        <v>0</v>
      </c>
      <c r="S160" s="7" t="e">
        <v>#NUM!</v>
      </c>
      <c r="T160" s="7" t="e">
        <v>#NUM!</v>
      </c>
      <c r="U160" s="7" t="e">
        <v>#NUM!</v>
      </c>
      <c r="V160" s="7" t="e">
        <v>#NUM!</v>
      </c>
      <c r="W160" s="7" t="e">
        <v>#NUM!</v>
      </c>
      <c r="X160" s="7" t="e">
        <v>#NUM!</v>
      </c>
      <c r="Y160" s="7" t="e">
        <v>#NUM!</v>
      </c>
      <c r="Z160" s="7" t="e">
        <v>#NUM!</v>
      </c>
      <c r="AA160" s="5" t="e">
        <v>#NUM!</v>
      </c>
    </row>
    <row r="161" spans="1:27" ht="15" customHeight="1" x14ac:dyDescent="0.2">
      <c r="A161" s="27"/>
      <c r="B161" s="27"/>
      <c r="C161" s="27"/>
      <c r="D161" s="3" t="s">
        <v>24</v>
      </c>
      <c r="E161" s="11">
        <v>262</v>
      </c>
      <c r="F161" s="14">
        <v>72</v>
      </c>
      <c r="G161" s="21">
        <f t="shared" ref="G161" si="77">R161/E161</f>
        <v>0.26335877862595419</v>
      </c>
      <c r="H161" s="11" t="s">
        <v>54</v>
      </c>
      <c r="I161" s="11" t="s">
        <v>22</v>
      </c>
      <c r="J161" s="15">
        <v>13</v>
      </c>
      <c r="K161" s="15">
        <v>12</v>
      </c>
      <c r="L161" s="15">
        <v>9</v>
      </c>
      <c r="M161" s="15">
        <v>21</v>
      </c>
      <c r="N161" s="15">
        <v>3</v>
      </c>
      <c r="O161" s="15">
        <v>1</v>
      </c>
      <c r="P161" s="15">
        <v>9</v>
      </c>
      <c r="Q161" s="15">
        <v>1</v>
      </c>
      <c r="R161" s="25">
        <v>69</v>
      </c>
      <c r="S161" s="4">
        <v>0.18840579710144928</v>
      </c>
      <c r="T161" s="4">
        <v>0.17391304347826086</v>
      </c>
      <c r="U161" s="4">
        <v>0.13043478260869565</v>
      </c>
      <c r="V161" s="4">
        <v>0.30434782608695654</v>
      </c>
      <c r="W161" s="4">
        <v>4.3478260869565216E-2</v>
      </c>
      <c r="X161" s="4">
        <v>1.4492753623188406E-2</v>
      </c>
      <c r="Y161" s="4">
        <v>0.13043478260869565</v>
      </c>
      <c r="Z161" s="4">
        <v>1.4492753623188406E-2</v>
      </c>
      <c r="AA161" s="5">
        <v>0.125</v>
      </c>
    </row>
    <row r="162" spans="1:27" ht="15" customHeight="1" x14ac:dyDescent="0.2">
      <c r="A162" s="27"/>
      <c r="B162" s="27"/>
      <c r="C162" s="28"/>
      <c r="D162" s="8" t="s">
        <v>15</v>
      </c>
      <c r="E162" s="13"/>
      <c r="F162" s="18"/>
      <c r="G162" s="23"/>
      <c r="H162" s="13"/>
      <c r="I162" s="13"/>
      <c r="J162" s="19">
        <v>24</v>
      </c>
      <c r="K162" s="19">
        <v>41</v>
      </c>
      <c r="L162" s="19">
        <v>10</v>
      </c>
      <c r="M162" s="19">
        <v>27</v>
      </c>
      <c r="N162" s="19">
        <v>7</v>
      </c>
      <c r="O162" s="19">
        <v>3</v>
      </c>
      <c r="P162" s="19">
        <v>10</v>
      </c>
      <c r="Q162" s="19">
        <v>6</v>
      </c>
      <c r="R162" s="25">
        <v>128</v>
      </c>
      <c r="S162" s="5">
        <v>0.1875</v>
      </c>
      <c r="T162" s="5">
        <v>0.3203125</v>
      </c>
      <c r="U162" s="5">
        <v>7.8125E-2</v>
      </c>
      <c r="V162" s="5">
        <v>0.2109375</v>
      </c>
      <c r="W162" s="5">
        <v>5.46875E-2</v>
      </c>
      <c r="X162" s="5">
        <v>2.34375E-2</v>
      </c>
      <c r="Y162" s="5">
        <v>7.8125E-2</v>
      </c>
      <c r="Z162" s="5">
        <v>4.6875E-2</v>
      </c>
      <c r="AA162" s="5">
        <v>0.125</v>
      </c>
    </row>
    <row r="163" spans="1:27" ht="15" customHeight="1" x14ac:dyDescent="0.2">
      <c r="A163" s="27"/>
      <c r="B163" s="27"/>
      <c r="C163" s="26" t="s">
        <v>79</v>
      </c>
      <c r="D163" s="3" t="s">
        <v>21</v>
      </c>
      <c r="E163" s="11">
        <v>777</v>
      </c>
      <c r="F163" s="14">
        <v>49</v>
      </c>
      <c r="G163" s="21">
        <f t="shared" ref="G163" si="78">R163/E163</f>
        <v>6.0489060489060491E-2</v>
      </c>
      <c r="H163" s="11" t="s">
        <v>19</v>
      </c>
      <c r="I163" s="11" t="s">
        <v>19</v>
      </c>
      <c r="J163" s="15">
        <v>17</v>
      </c>
      <c r="K163" s="15">
        <v>3</v>
      </c>
      <c r="L163" s="15">
        <v>1</v>
      </c>
      <c r="M163" s="15">
        <v>13</v>
      </c>
      <c r="N163" s="15">
        <v>2</v>
      </c>
      <c r="O163" s="15">
        <v>2</v>
      </c>
      <c r="P163" s="15">
        <v>8</v>
      </c>
      <c r="Q163" s="15">
        <v>1</v>
      </c>
      <c r="R163" s="25">
        <v>47</v>
      </c>
      <c r="S163" s="4">
        <v>0.36170212765957449</v>
      </c>
      <c r="T163" s="4">
        <v>6.3829787234042548E-2</v>
      </c>
      <c r="U163" s="4">
        <v>2.1276595744680851E-2</v>
      </c>
      <c r="V163" s="4">
        <v>0.27659574468085107</v>
      </c>
      <c r="W163" s="4">
        <v>4.2553191489361701E-2</v>
      </c>
      <c r="X163" s="4">
        <v>4.2553191489361701E-2</v>
      </c>
      <c r="Y163" s="4">
        <v>0.1702127659574468</v>
      </c>
      <c r="Z163" s="4">
        <v>2.1276595744680851E-2</v>
      </c>
      <c r="AA163" s="5">
        <v>0.125</v>
      </c>
    </row>
    <row r="164" spans="1:27" ht="15" customHeight="1" x14ac:dyDescent="0.2">
      <c r="A164" s="27"/>
      <c r="B164" s="27"/>
      <c r="C164" s="27"/>
      <c r="D164" s="6" t="s">
        <v>23</v>
      </c>
      <c r="E164" s="12">
        <v>0</v>
      </c>
      <c r="F164" s="16">
        <v>0</v>
      </c>
      <c r="G164" s="22"/>
      <c r="H164" s="12" t="s">
        <v>22</v>
      </c>
      <c r="I164" s="12" t="s">
        <v>22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25">
        <v>0</v>
      </c>
      <c r="S164" s="7" t="e">
        <v>#NUM!</v>
      </c>
      <c r="T164" s="7" t="e">
        <v>#NUM!</v>
      </c>
      <c r="U164" s="7" t="e">
        <v>#NUM!</v>
      </c>
      <c r="V164" s="7" t="e">
        <v>#NUM!</v>
      </c>
      <c r="W164" s="7" t="e">
        <v>#NUM!</v>
      </c>
      <c r="X164" s="7" t="e">
        <v>#NUM!</v>
      </c>
      <c r="Y164" s="7" t="e">
        <v>#NUM!</v>
      </c>
      <c r="Z164" s="7" t="e">
        <v>#NUM!</v>
      </c>
      <c r="AA164" s="5" t="e">
        <v>#NUM!</v>
      </c>
    </row>
    <row r="165" spans="1:27" ht="15" customHeight="1" x14ac:dyDescent="0.2">
      <c r="A165" s="27"/>
      <c r="B165" s="27"/>
      <c r="C165" s="27"/>
      <c r="D165" s="3" t="s">
        <v>24</v>
      </c>
      <c r="E165" s="11">
        <v>686</v>
      </c>
      <c r="F165" s="14">
        <v>11</v>
      </c>
      <c r="G165" s="21">
        <f t="shared" ref="G165" si="79">R165/E165</f>
        <v>1.1661807580174927E-2</v>
      </c>
      <c r="H165" s="11" t="s">
        <v>54</v>
      </c>
      <c r="I165" s="11" t="s">
        <v>22</v>
      </c>
      <c r="J165" s="15">
        <v>1</v>
      </c>
      <c r="K165" s="15">
        <v>0</v>
      </c>
      <c r="L165" s="15">
        <v>0</v>
      </c>
      <c r="M165" s="15">
        <v>6</v>
      </c>
      <c r="N165" s="15">
        <v>0</v>
      </c>
      <c r="O165" s="15">
        <v>0</v>
      </c>
      <c r="P165" s="15">
        <v>1</v>
      </c>
      <c r="Q165" s="15">
        <v>0</v>
      </c>
      <c r="R165" s="25">
        <v>8</v>
      </c>
      <c r="S165" s="4">
        <v>0.125</v>
      </c>
      <c r="T165" s="4">
        <v>0</v>
      </c>
      <c r="U165" s="4">
        <v>0</v>
      </c>
      <c r="V165" s="4">
        <v>0.75</v>
      </c>
      <c r="W165" s="4">
        <v>0</v>
      </c>
      <c r="X165" s="4">
        <v>0</v>
      </c>
      <c r="Y165" s="4">
        <v>0.125</v>
      </c>
      <c r="Z165" s="4">
        <v>0</v>
      </c>
      <c r="AA165" s="5">
        <v>0.125</v>
      </c>
    </row>
    <row r="166" spans="1:27" ht="15" customHeight="1" x14ac:dyDescent="0.2">
      <c r="A166" s="27"/>
      <c r="B166" s="27"/>
      <c r="C166" s="28"/>
      <c r="D166" s="8" t="s">
        <v>15</v>
      </c>
      <c r="E166" s="13"/>
      <c r="F166" s="18"/>
      <c r="G166" s="23"/>
      <c r="H166" s="13"/>
      <c r="I166" s="13"/>
      <c r="J166" s="19">
        <v>18</v>
      </c>
      <c r="K166" s="19">
        <v>3</v>
      </c>
      <c r="L166" s="19">
        <v>1</v>
      </c>
      <c r="M166" s="19">
        <v>19</v>
      </c>
      <c r="N166" s="19">
        <v>2</v>
      </c>
      <c r="O166" s="19">
        <v>2</v>
      </c>
      <c r="P166" s="19">
        <v>9</v>
      </c>
      <c r="Q166" s="19">
        <v>1</v>
      </c>
      <c r="R166" s="25">
        <v>55</v>
      </c>
      <c r="S166" s="5">
        <v>0.32727272727272727</v>
      </c>
      <c r="T166" s="5">
        <v>5.4545454545454543E-2</v>
      </c>
      <c r="U166" s="5">
        <v>1.8181818181818181E-2</v>
      </c>
      <c r="V166" s="5">
        <v>0.34545454545454546</v>
      </c>
      <c r="W166" s="5">
        <v>3.6363636363636362E-2</v>
      </c>
      <c r="X166" s="5">
        <v>3.6363636363636362E-2</v>
      </c>
      <c r="Y166" s="5">
        <v>0.16363636363636364</v>
      </c>
      <c r="Z166" s="5">
        <v>1.8181818181818181E-2</v>
      </c>
      <c r="AA166" s="5">
        <v>0.125</v>
      </c>
    </row>
    <row r="167" spans="1:27" ht="15" customHeight="1" x14ac:dyDescent="0.2">
      <c r="A167" s="27"/>
      <c r="B167" s="27"/>
      <c r="C167" s="26" t="s">
        <v>80</v>
      </c>
      <c r="D167" s="3" t="s">
        <v>21</v>
      </c>
      <c r="E167" s="11">
        <v>1732</v>
      </c>
      <c r="F167" s="14">
        <v>115</v>
      </c>
      <c r="G167" s="21">
        <f t="shared" ref="G167" si="80">R167/E167</f>
        <v>6.5242494226327941E-2</v>
      </c>
      <c r="H167" s="11" t="s">
        <v>26</v>
      </c>
      <c r="I167" s="11" t="s">
        <v>22</v>
      </c>
      <c r="J167" s="15">
        <v>40</v>
      </c>
      <c r="K167" s="15">
        <v>1</v>
      </c>
      <c r="L167" s="15">
        <v>7</v>
      </c>
      <c r="M167" s="15">
        <v>40</v>
      </c>
      <c r="N167" s="15">
        <v>15</v>
      </c>
      <c r="O167" s="15">
        <v>1</v>
      </c>
      <c r="P167" s="15">
        <v>3</v>
      </c>
      <c r="Q167" s="15">
        <v>6</v>
      </c>
      <c r="R167" s="25">
        <v>113</v>
      </c>
      <c r="S167" s="4">
        <v>0.35398230088495575</v>
      </c>
      <c r="T167" s="4">
        <v>8.8495575221238937E-3</v>
      </c>
      <c r="U167" s="4">
        <v>6.1946902654867256E-2</v>
      </c>
      <c r="V167" s="4">
        <v>0.35398230088495575</v>
      </c>
      <c r="W167" s="4">
        <v>0.13274336283185842</v>
      </c>
      <c r="X167" s="4">
        <v>8.8495575221238937E-3</v>
      </c>
      <c r="Y167" s="4">
        <v>2.6548672566371681E-2</v>
      </c>
      <c r="Z167" s="4">
        <v>5.3097345132743362E-2</v>
      </c>
      <c r="AA167" s="5">
        <v>0.125</v>
      </c>
    </row>
    <row r="168" spans="1:27" ht="15" customHeight="1" x14ac:dyDescent="0.2">
      <c r="A168" s="27"/>
      <c r="B168" s="27"/>
      <c r="C168" s="27"/>
      <c r="D168" s="6" t="s">
        <v>23</v>
      </c>
      <c r="E168" s="12">
        <v>0</v>
      </c>
      <c r="F168" s="16">
        <v>0</v>
      </c>
      <c r="G168" s="22"/>
      <c r="H168" s="12" t="s">
        <v>22</v>
      </c>
      <c r="I168" s="12" t="s">
        <v>22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25">
        <v>0</v>
      </c>
      <c r="S168" s="7" t="e">
        <v>#NUM!</v>
      </c>
      <c r="T168" s="7" t="e">
        <v>#NUM!</v>
      </c>
      <c r="U168" s="7" t="e">
        <v>#NUM!</v>
      </c>
      <c r="V168" s="7" t="e">
        <v>#NUM!</v>
      </c>
      <c r="W168" s="7" t="e">
        <v>#NUM!</v>
      </c>
      <c r="X168" s="7" t="e">
        <v>#NUM!</v>
      </c>
      <c r="Y168" s="7" t="e">
        <v>#NUM!</v>
      </c>
      <c r="Z168" s="7" t="e">
        <v>#NUM!</v>
      </c>
      <c r="AA168" s="5" t="e">
        <v>#NUM!</v>
      </c>
    </row>
    <row r="169" spans="1:27" ht="15" customHeight="1" x14ac:dyDescent="0.2">
      <c r="A169" s="27"/>
      <c r="B169" s="27"/>
      <c r="C169" s="27"/>
      <c r="D169" s="3" t="s">
        <v>24</v>
      </c>
      <c r="E169" s="11">
        <v>1474</v>
      </c>
      <c r="F169" s="14">
        <v>379</v>
      </c>
      <c r="G169" s="21">
        <f t="shared" ref="G169" si="81">R169/E169</f>
        <v>0.25237449118046135</v>
      </c>
      <c r="H169" s="11" t="s">
        <v>35</v>
      </c>
      <c r="I169" s="11" t="s">
        <v>22</v>
      </c>
      <c r="J169" s="15">
        <v>131</v>
      </c>
      <c r="K169" s="15">
        <v>17</v>
      </c>
      <c r="L169" s="15">
        <v>24</v>
      </c>
      <c r="M169" s="15">
        <v>104</v>
      </c>
      <c r="N169" s="15">
        <v>37</v>
      </c>
      <c r="O169" s="15">
        <v>10</v>
      </c>
      <c r="P169" s="15">
        <v>41</v>
      </c>
      <c r="Q169" s="15">
        <v>8</v>
      </c>
      <c r="R169" s="25">
        <v>372</v>
      </c>
      <c r="S169" s="4">
        <v>0.35215053763440862</v>
      </c>
      <c r="T169" s="4">
        <v>4.5698924731182797E-2</v>
      </c>
      <c r="U169" s="4">
        <v>6.4516129032258063E-2</v>
      </c>
      <c r="V169" s="4">
        <v>0.27956989247311825</v>
      </c>
      <c r="W169" s="4">
        <v>9.9462365591397844E-2</v>
      </c>
      <c r="X169" s="4">
        <v>2.6881720430107527E-2</v>
      </c>
      <c r="Y169" s="4">
        <v>0.11021505376344086</v>
      </c>
      <c r="Z169" s="4">
        <v>2.1505376344086023E-2</v>
      </c>
      <c r="AA169" s="5">
        <v>0.125</v>
      </c>
    </row>
    <row r="170" spans="1:27" ht="15" customHeight="1" x14ac:dyDescent="0.2">
      <c r="A170" s="27"/>
      <c r="B170" s="27"/>
      <c r="C170" s="28"/>
      <c r="D170" s="8" t="s">
        <v>15</v>
      </c>
      <c r="E170" s="13"/>
      <c r="F170" s="18"/>
      <c r="G170" s="23"/>
      <c r="H170" s="13"/>
      <c r="I170" s="13"/>
      <c r="J170" s="19">
        <v>171</v>
      </c>
      <c r="K170" s="19">
        <v>18</v>
      </c>
      <c r="L170" s="19">
        <v>31</v>
      </c>
      <c r="M170" s="19">
        <v>144</v>
      </c>
      <c r="N170" s="19">
        <v>52</v>
      </c>
      <c r="O170" s="19">
        <v>11</v>
      </c>
      <c r="P170" s="19">
        <v>44</v>
      </c>
      <c r="Q170" s="19">
        <v>14</v>
      </c>
      <c r="R170" s="25">
        <v>485</v>
      </c>
      <c r="S170" s="5">
        <v>0.35257731958762889</v>
      </c>
      <c r="T170" s="5">
        <v>3.711340206185567E-2</v>
      </c>
      <c r="U170" s="5">
        <v>6.3917525773195871E-2</v>
      </c>
      <c r="V170" s="5">
        <v>0.29690721649484536</v>
      </c>
      <c r="W170" s="5">
        <v>0.10721649484536082</v>
      </c>
      <c r="X170" s="5">
        <v>2.268041237113402E-2</v>
      </c>
      <c r="Y170" s="5">
        <v>9.0721649484536079E-2</v>
      </c>
      <c r="Z170" s="5">
        <v>2.88659793814433E-2</v>
      </c>
      <c r="AA170" s="5">
        <v>0.125</v>
      </c>
    </row>
    <row r="171" spans="1:27" ht="15" customHeight="1" x14ac:dyDescent="0.2">
      <c r="A171" s="27"/>
      <c r="B171" s="27"/>
      <c r="C171" s="26" t="s">
        <v>81</v>
      </c>
      <c r="D171" s="3" t="s">
        <v>21</v>
      </c>
      <c r="E171" s="11">
        <v>115</v>
      </c>
      <c r="F171" s="14">
        <v>15</v>
      </c>
      <c r="G171" s="21">
        <f t="shared" ref="G171" si="82">R171/E171</f>
        <v>0.12173913043478261</v>
      </c>
      <c r="H171" s="11" t="s">
        <v>19</v>
      </c>
      <c r="I171" s="11" t="s">
        <v>22</v>
      </c>
      <c r="J171" s="15">
        <v>4</v>
      </c>
      <c r="K171" s="15">
        <v>1</v>
      </c>
      <c r="L171" s="15">
        <v>0</v>
      </c>
      <c r="M171" s="15">
        <v>4</v>
      </c>
      <c r="N171" s="15">
        <v>5</v>
      </c>
      <c r="O171" s="15">
        <v>0</v>
      </c>
      <c r="P171" s="15">
        <v>0</v>
      </c>
      <c r="Q171" s="15">
        <v>0</v>
      </c>
      <c r="R171" s="25">
        <v>14</v>
      </c>
      <c r="S171" s="4">
        <v>0.2857142857142857</v>
      </c>
      <c r="T171" s="4">
        <v>7.1428571428571425E-2</v>
      </c>
      <c r="U171" s="4">
        <v>0</v>
      </c>
      <c r="V171" s="4">
        <v>0.2857142857142857</v>
      </c>
      <c r="W171" s="4">
        <v>0.35714285714285715</v>
      </c>
      <c r="X171" s="4">
        <v>0</v>
      </c>
      <c r="Y171" s="4">
        <v>0</v>
      </c>
      <c r="Z171" s="4">
        <v>0</v>
      </c>
      <c r="AA171" s="5">
        <v>0.125</v>
      </c>
    </row>
    <row r="172" spans="1:27" ht="15" customHeight="1" x14ac:dyDescent="0.2">
      <c r="A172" s="27"/>
      <c r="B172" s="27"/>
      <c r="C172" s="27"/>
      <c r="D172" s="6" t="s">
        <v>23</v>
      </c>
      <c r="E172" s="12">
        <v>0</v>
      </c>
      <c r="F172" s="16">
        <v>0</v>
      </c>
      <c r="G172" s="22"/>
      <c r="H172" s="12" t="s">
        <v>22</v>
      </c>
      <c r="I172" s="12" t="s">
        <v>22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25">
        <v>0</v>
      </c>
      <c r="S172" s="7" t="e">
        <v>#NUM!</v>
      </c>
      <c r="T172" s="7" t="e">
        <v>#NUM!</v>
      </c>
      <c r="U172" s="7" t="e">
        <v>#NUM!</v>
      </c>
      <c r="V172" s="7" t="e">
        <v>#NUM!</v>
      </c>
      <c r="W172" s="7" t="e">
        <v>#NUM!</v>
      </c>
      <c r="X172" s="7" t="e">
        <v>#NUM!</v>
      </c>
      <c r="Y172" s="7" t="e">
        <v>#NUM!</v>
      </c>
      <c r="Z172" s="7" t="e">
        <v>#NUM!</v>
      </c>
      <c r="AA172" s="5" t="e">
        <v>#NUM!</v>
      </c>
    </row>
    <row r="173" spans="1:27" ht="15" customHeight="1" x14ac:dyDescent="0.2">
      <c r="A173" s="27"/>
      <c r="B173" s="27"/>
      <c r="C173" s="27"/>
      <c r="D173" s="3" t="s">
        <v>24</v>
      </c>
      <c r="E173" s="11">
        <v>108</v>
      </c>
      <c r="F173" s="14">
        <v>23</v>
      </c>
      <c r="G173" s="21">
        <f t="shared" ref="G173" si="83">R173/E173</f>
        <v>0.21296296296296297</v>
      </c>
      <c r="H173" s="11" t="s">
        <v>22</v>
      </c>
      <c r="I173" s="11" t="s">
        <v>22</v>
      </c>
      <c r="J173" s="15">
        <v>10</v>
      </c>
      <c r="K173" s="15">
        <v>1</v>
      </c>
      <c r="L173" s="15">
        <v>2</v>
      </c>
      <c r="M173" s="15">
        <v>6</v>
      </c>
      <c r="N173" s="15">
        <v>1</v>
      </c>
      <c r="O173" s="15">
        <v>1</v>
      </c>
      <c r="P173" s="15">
        <v>2</v>
      </c>
      <c r="Q173" s="15">
        <v>0</v>
      </c>
      <c r="R173" s="25">
        <v>23</v>
      </c>
      <c r="S173" s="4">
        <v>0.43478260869565216</v>
      </c>
      <c r="T173" s="4">
        <v>4.3478260869565216E-2</v>
      </c>
      <c r="U173" s="4">
        <v>8.6956521739130432E-2</v>
      </c>
      <c r="V173" s="4">
        <v>0.2608695652173913</v>
      </c>
      <c r="W173" s="4">
        <v>4.3478260869565216E-2</v>
      </c>
      <c r="X173" s="4">
        <v>4.3478260869565216E-2</v>
      </c>
      <c r="Y173" s="4">
        <v>8.6956521739130432E-2</v>
      </c>
      <c r="Z173" s="4">
        <v>0</v>
      </c>
      <c r="AA173" s="5">
        <v>0.125</v>
      </c>
    </row>
    <row r="174" spans="1:27" ht="15" customHeight="1" x14ac:dyDescent="0.2">
      <c r="A174" s="27"/>
      <c r="B174" s="27"/>
      <c r="C174" s="28"/>
      <c r="D174" s="8" t="s">
        <v>15</v>
      </c>
      <c r="E174" s="13"/>
      <c r="F174" s="18"/>
      <c r="G174" s="23"/>
      <c r="H174" s="13"/>
      <c r="I174" s="13"/>
      <c r="J174" s="19">
        <v>14</v>
      </c>
      <c r="K174" s="19">
        <v>2</v>
      </c>
      <c r="L174" s="19">
        <v>2</v>
      </c>
      <c r="M174" s="19">
        <v>10</v>
      </c>
      <c r="N174" s="19">
        <v>6</v>
      </c>
      <c r="O174" s="19">
        <v>1</v>
      </c>
      <c r="P174" s="19">
        <v>2</v>
      </c>
      <c r="Q174" s="19">
        <v>0</v>
      </c>
      <c r="R174" s="25">
        <v>37</v>
      </c>
      <c r="S174" s="5">
        <v>0.3783783783783784</v>
      </c>
      <c r="T174" s="5">
        <v>5.4054054054054057E-2</v>
      </c>
      <c r="U174" s="5">
        <v>5.4054054054054057E-2</v>
      </c>
      <c r="V174" s="5">
        <v>0.27027027027027029</v>
      </c>
      <c r="W174" s="5">
        <v>0.16216216216216217</v>
      </c>
      <c r="X174" s="5">
        <v>2.7027027027027029E-2</v>
      </c>
      <c r="Y174" s="5">
        <v>5.4054054054054057E-2</v>
      </c>
      <c r="Z174" s="5">
        <v>0</v>
      </c>
      <c r="AA174" s="5">
        <v>0.125</v>
      </c>
    </row>
    <row r="175" spans="1:27" ht="15" customHeight="1" x14ac:dyDescent="0.2">
      <c r="A175" s="27"/>
      <c r="B175" s="27"/>
      <c r="C175" s="26" t="s">
        <v>82</v>
      </c>
      <c r="D175" s="3" t="s">
        <v>21</v>
      </c>
      <c r="E175" s="11">
        <v>5947</v>
      </c>
      <c r="F175" s="14">
        <v>508</v>
      </c>
      <c r="G175" s="21">
        <f t="shared" ref="G175" si="84">R175/E175</f>
        <v>8.4412308727089283E-2</v>
      </c>
      <c r="H175" s="11" t="s">
        <v>37</v>
      </c>
      <c r="I175" s="11" t="s">
        <v>19</v>
      </c>
      <c r="J175" s="15">
        <v>147</v>
      </c>
      <c r="K175" s="15">
        <v>19</v>
      </c>
      <c r="L175" s="15">
        <v>28</v>
      </c>
      <c r="M175" s="15">
        <v>192</v>
      </c>
      <c r="N175" s="15">
        <v>51</v>
      </c>
      <c r="O175" s="15">
        <v>10</v>
      </c>
      <c r="P175" s="15">
        <v>32</v>
      </c>
      <c r="Q175" s="15">
        <v>23</v>
      </c>
      <c r="R175" s="25">
        <v>502</v>
      </c>
      <c r="S175" s="4">
        <v>0.29282868525896416</v>
      </c>
      <c r="T175" s="4">
        <v>3.7848605577689244E-2</v>
      </c>
      <c r="U175" s="4">
        <v>5.5776892430278883E-2</v>
      </c>
      <c r="V175" s="4">
        <v>0.38247011952191234</v>
      </c>
      <c r="W175" s="4">
        <v>0.10159362549800798</v>
      </c>
      <c r="X175" s="4">
        <v>1.9920318725099601E-2</v>
      </c>
      <c r="Y175" s="4">
        <v>6.3745019920318724E-2</v>
      </c>
      <c r="Z175" s="4">
        <v>4.5816733067729085E-2</v>
      </c>
      <c r="AA175" s="5">
        <v>0.125</v>
      </c>
    </row>
    <row r="176" spans="1:27" ht="15" customHeight="1" x14ac:dyDescent="0.2">
      <c r="A176" s="27"/>
      <c r="B176" s="27"/>
      <c r="C176" s="27"/>
      <c r="D176" s="6" t="s">
        <v>23</v>
      </c>
      <c r="E176" s="12">
        <v>0</v>
      </c>
      <c r="F176" s="16">
        <v>14</v>
      </c>
      <c r="G176" s="22"/>
      <c r="H176" s="12" t="s">
        <v>22</v>
      </c>
      <c r="I176" s="12" t="s">
        <v>22</v>
      </c>
      <c r="J176" s="17">
        <v>3</v>
      </c>
      <c r="K176" s="17">
        <v>1</v>
      </c>
      <c r="L176" s="17">
        <v>2</v>
      </c>
      <c r="M176" s="17">
        <v>8</v>
      </c>
      <c r="N176" s="17">
        <v>0</v>
      </c>
      <c r="O176" s="17">
        <v>0</v>
      </c>
      <c r="P176" s="17">
        <v>0</v>
      </c>
      <c r="Q176" s="17">
        <v>0</v>
      </c>
      <c r="R176" s="25">
        <v>14</v>
      </c>
      <c r="S176" s="7">
        <v>0.21428571428571427</v>
      </c>
      <c r="T176" s="7">
        <v>7.1428571428571425E-2</v>
      </c>
      <c r="U176" s="7">
        <v>0.14285714285714285</v>
      </c>
      <c r="V176" s="7">
        <v>0.5714285714285714</v>
      </c>
      <c r="W176" s="7">
        <v>0</v>
      </c>
      <c r="X176" s="7">
        <v>0</v>
      </c>
      <c r="Y176" s="7">
        <v>0</v>
      </c>
      <c r="Z176" s="7">
        <v>0</v>
      </c>
      <c r="AA176" s="5">
        <v>0.125</v>
      </c>
    </row>
    <row r="177" spans="1:27" ht="15" customHeight="1" x14ac:dyDescent="0.2">
      <c r="A177" s="27"/>
      <c r="B177" s="27"/>
      <c r="C177" s="27"/>
      <c r="D177" s="3" t="s">
        <v>24</v>
      </c>
      <c r="E177" s="11">
        <v>4940</v>
      </c>
      <c r="F177" s="14">
        <v>1763</v>
      </c>
      <c r="G177" s="21">
        <f t="shared" ref="G177" si="85">R177/E177</f>
        <v>0.35121457489878544</v>
      </c>
      <c r="H177" s="11" t="s">
        <v>44</v>
      </c>
      <c r="I177" s="11" t="s">
        <v>22</v>
      </c>
      <c r="J177" s="15">
        <v>584</v>
      </c>
      <c r="K177" s="15">
        <v>42</v>
      </c>
      <c r="L177" s="15">
        <v>122</v>
      </c>
      <c r="M177" s="15">
        <v>636</v>
      </c>
      <c r="N177" s="15">
        <v>149</v>
      </c>
      <c r="O177" s="15">
        <v>21</v>
      </c>
      <c r="P177" s="15">
        <v>148</v>
      </c>
      <c r="Q177" s="15">
        <v>33</v>
      </c>
      <c r="R177" s="25">
        <v>1735</v>
      </c>
      <c r="S177" s="4">
        <v>0.33659942363112394</v>
      </c>
      <c r="T177" s="4">
        <v>2.420749279538905E-2</v>
      </c>
      <c r="U177" s="4">
        <v>7.0317002881844379E-2</v>
      </c>
      <c r="V177" s="4">
        <v>0.36657060518731988</v>
      </c>
      <c r="W177" s="4">
        <v>8.5878962536023049E-2</v>
      </c>
      <c r="X177" s="4">
        <v>1.2103746397694525E-2</v>
      </c>
      <c r="Y177" s="4">
        <v>8.5302593659942361E-2</v>
      </c>
      <c r="Z177" s="4">
        <v>1.9020172910662825E-2</v>
      </c>
      <c r="AA177" s="5">
        <v>0.125</v>
      </c>
    </row>
    <row r="178" spans="1:27" ht="15" customHeight="1" x14ac:dyDescent="0.2">
      <c r="A178" s="27"/>
      <c r="B178" s="27"/>
      <c r="C178" s="28"/>
      <c r="D178" s="8" t="s">
        <v>15</v>
      </c>
      <c r="E178" s="13"/>
      <c r="F178" s="18"/>
      <c r="G178" s="23"/>
      <c r="H178" s="13"/>
      <c r="I178" s="13"/>
      <c r="J178" s="19">
        <v>734</v>
      </c>
      <c r="K178" s="19">
        <v>62</v>
      </c>
      <c r="L178" s="19">
        <v>152</v>
      </c>
      <c r="M178" s="19">
        <v>836</v>
      </c>
      <c r="N178" s="19">
        <v>200</v>
      </c>
      <c r="O178" s="19">
        <v>31</v>
      </c>
      <c r="P178" s="19">
        <v>180</v>
      </c>
      <c r="Q178" s="19">
        <v>56</v>
      </c>
      <c r="R178" s="25">
        <v>2251</v>
      </c>
      <c r="S178" s="5">
        <v>0.3260772989782319</v>
      </c>
      <c r="T178" s="5">
        <v>2.7543314082629944E-2</v>
      </c>
      <c r="U178" s="5">
        <v>6.7525544202576629E-2</v>
      </c>
      <c r="V178" s="5">
        <v>0.37139049311417149</v>
      </c>
      <c r="W178" s="5">
        <v>8.8849400266548195E-2</v>
      </c>
      <c r="X178" s="5">
        <v>1.3771657041314972E-2</v>
      </c>
      <c r="Y178" s="5">
        <v>7.9964460239893384E-2</v>
      </c>
      <c r="Z178" s="5">
        <v>2.4877832074633496E-2</v>
      </c>
      <c r="AA178" s="5">
        <v>0.125</v>
      </c>
    </row>
    <row r="179" spans="1:27" ht="15" customHeight="1" x14ac:dyDescent="0.2">
      <c r="A179" s="27"/>
      <c r="B179" s="27"/>
      <c r="C179" s="26" t="s">
        <v>83</v>
      </c>
      <c r="D179" s="3" t="s">
        <v>21</v>
      </c>
      <c r="E179" s="11">
        <v>71</v>
      </c>
      <c r="F179" s="14">
        <v>14</v>
      </c>
      <c r="G179" s="21">
        <f t="shared" ref="G179" si="86">R179/E179</f>
        <v>0.19718309859154928</v>
      </c>
      <c r="H179" s="11" t="s">
        <v>22</v>
      </c>
      <c r="I179" s="11" t="s">
        <v>22</v>
      </c>
      <c r="J179" s="15">
        <v>1</v>
      </c>
      <c r="K179" s="15">
        <v>0</v>
      </c>
      <c r="L179" s="15">
        <v>0</v>
      </c>
      <c r="M179" s="15">
        <v>8</v>
      </c>
      <c r="N179" s="15">
        <v>3</v>
      </c>
      <c r="O179" s="15">
        <v>0</v>
      </c>
      <c r="P179" s="15">
        <v>2</v>
      </c>
      <c r="Q179" s="15">
        <v>0</v>
      </c>
      <c r="R179" s="25">
        <v>14</v>
      </c>
      <c r="S179" s="4">
        <v>7.1428571428571425E-2</v>
      </c>
      <c r="T179" s="4">
        <v>0</v>
      </c>
      <c r="U179" s="4">
        <v>0</v>
      </c>
      <c r="V179" s="4">
        <v>0.5714285714285714</v>
      </c>
      <c r="W179" s="4">
        <v>0.21428571428571427</v>
      </c>
      <c r="X179" s="4">
        <v>0</v>
      </c>
      <c r="Y179" s="4">
        <v>0.14285714285714285</v>
      </c>
      <c r="Z179" s="4">
        <v>0</v>
      </c>
      <c r="AA179" s="5">
        <v>0.125</v>
      </c>
    </row>
    <row r="180" spans="1:27" ht="15" customHeight="1" x14ac:dyDescent="0.2">
      <c r="A180" s="27"/>
      <c r="B180" s="27"/>
      <c r="C180" s="27"/>
      <c r="D180" s="6" t="s">
        <v>23</v>
      </c>
      <c r="E180" s="12">
        <v>0</v>
      </c>
      <c r="F180" s="16">
        <v>0</v>
      </c>
      <c r="G180" s="22"/>
      <c r="H180" s="12" t="s">
        <v>22</v>
      </c>
      <c r="I180" s="12" t="s">
        <v>22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25">
        <v>0</v>
      </c>
      <c r="S180" s="7" t="e">
        <v>#NUM!</v>
      </c>
      <c r="T180" s="7" t="e">
        <v>#NUM!</v>
      </c>
      <c r="U180" s="7" t="e">
        <v>#NUM!</v>
      </c>
      <c r="V180" s="7" t="e">
        <v>#NUM!</v>
      </c>
      <c r="W180" s="7" t="e">
        <v>#NUM!</v>
      </c>
      <c r="X180" s="7" t="e">
        <v>#NUM!</v>
      </c>
      <c r="Y180" s="7" t="e">
        <v>#NUM!</v>
      </c>
      <c r="Z180" s="7" t="e">
        <v>#NUM!</v>
      </c>
      <c r="AA180" s="5" t="e">
        <v>#NUM!</v>
      </c>
    </row>
    <row r="181" spans="1:27" ht="15" customHeight="1" x14ac:dyDescent="0.2">
      <c r="A181" s="27"/>
      <c r="B181" s="27"/>
      <c r="C181" s="27"/>
      <c r="D181" s="3" t="s">
        <v>24</v>
      </c>
      <c r="E181" s="11">
        <v>63</v>
      </c>
      <c r="F181" s="14">
        <v>10</v>
      </c>
      <c r="G181" s="21">
        <f t="shared" ref="G181" si="87">R181/E181</f>
        <v>0.14285714285714285</v>
      </c>
      <c r="H181" s="11" t="s">
        <v>19</v>
      </c>
      <c r="I181" s="11" t="s">
        <v>22</v>
      </c>
      <c r="J181" s="15">
        <v>1</v>
      </c>
      <c r="K181" s="15">
        <v>1</v>
      </c>
      <c r="L181" s="15">
        <v>1</v>
      </c>
      <c r="M181" s="15">
        <v>4</v>
      </c>
      <c r="N181" s="15">
        <v>1</v>
      </c>
      <c r="O181" s="15">
        <v>0</v>
      </c>
      <c r="P181" s="15">
        <v>1</v>
      </c>
      <c r="Q181" s="15">
        <v>0</v>
      </c>
      <c r="R181" s="25">
        <v>9</v>
      </c>
      <c r="S181" s="4">
        <v>0.1111111111111111</v>
      </c>
      <c r="T181" s="4">
        <v>0.1111111111111111</v>
      </c>
      <c r="U181" s="4">
        <v>0.1111111111111111</v>
      </c>
      <c r="V181" s="4">
        <v>0.44444444444444442</v>
      </c>
      <c r="W181" s="4">
        <v>0.1111111111111111</v>
      </c>
      <c r="X181" s="4">
        <v>0</v>
      </c>
      <c r="Y181" s="4">
        <v>0.1111111111111111</v>
      </c>
      <c r="Z181" s="4">
        <v>0</v>
      </c>
      <c r="AA181" s="5">
        <v>0.125</v>
      </c>
    </row>
    <row r="182" spans="1:27" ht="15" customHeight="1" x14ac:dyDescent="0.2">
      <c r="A182" s="27"/>
      <c r="B182" s="27"/>
      <c r="C182" s="28"/>
      <c r="D182" s="8" t="s">
        <v>15</v>
      </c>
      <c r="E182" s="13"/>
      <c r="F182" s="18"/>
      <c r="G182" s="23"/>
      <c r="H182" s="13"/>
      <c r="I182" s="13"/>
      <c r="J182" s="19">
        <v>2</v>
      </c>
      <c r="K182" s="19">
        <v>1</v>
      </c>
      <c r="L182" s="19">
        <v>1</v>
      </c>
      <c r="M182" s="19">
        <v>12</v>
      </c>
      <c r="N182" s="19">
        <v>4</v>
      </c>
      <c r="O182" s="19">
        <v>0</v>
      </c>
      <c r="P182" s="19">
        <v>3</v>
      </c>
      <c r="Q182" s="19">
        <v>0</v>
      </c>
      <c r="R182" s="25">
        <v>23</v>
      </c>
      <c r="S182" s="5">
        <v>8.6956521739130432E-2</v>
      </c>
      <c r="T182" s="5">
        <v>4.3478260869565216E-2</v>
      </c>
      <c r="U182" s="5">
        <v>4.3478260869565216E-2</v>
      </c>
      <c r="V182" s="5">
        <v>0.52173913043478259</v>
      </c>
      <c r="W182" s="5">
        <v>0.17391304347826086</v>
      </c>
      <c r="X182" s="5">
        <v>0</v>
      </c>
      <c r="Y182" s="5">
        <v>0.13043478260869565</v>
      </c>
      <c r="Z182" s="5">
        <v>0</v>
      </c>
      <c r="AA182" s="5">
        <v>0.125</v>
      </c>
    </row>
    <row r="183" spans="1:27" ht="15" customHeight="1" x14ac:dyDescent="0.2">
      <c r="A183" s="27"/>
      <c r="B183" s="27"/>
      <c r="C183" s="26" t="s">
        <v>84</v>
      </c>
      <c r="D183" s="3" t="s">
        <v>21</v>
      </c>
      <c r="E183" s="11">
        <v>1341</v>
      </c>
      <c r="F183" s="14">
        <v>167</v>
      </c>
      <c r="G183" s="21">
        <f t="shared" ref="G183" si="88">R183/E183</f>
        <v>0.11483967188665176</v>
      </c>
      <c r="H183" s="11" t="s">
        <v>19</v>
      </c>
      <c r="I183" s="11" t="s">
        <v>85</v>
      </c>
      <c r="J183" s="15">
        <v>33</v>
      </c>
      <c r="K183" s="15">
        <v>9</v>
      </c>
      <c r="L183" s="15">
        <v>4</v>
      </c>
      <c r="M183" s="15">
        <v>43</v>
      </c>
      <c r="N183" s="15">
        <v>18</v>
      </c>
      <c r="O183" s="15">
        <v>8</v>
      </c>
      <c r="P183" s="15">
        <v>33</v>
      </c>
      <c r="Q183" s="15">
        <v>6</v>
      </c>
      <c r="R183" s="25">
        <v>154</v>
      </c>
      <c r="S183" s="4">
        <v>0.21428571428571427</v>
      </c>
      <c r="T183" s="4">
        <v>5.844155844155844E-2</v>
      </c>
      <c r="U183" s="4">
        <v>2.5974025974025976E-2</v>
      </c>
      <c r="V183" s="4">
        <v>0.2792207792207792</v>
      </c>
      <c r="W183" s="4">
        <v>0.11688311688311688</v>
      </c>
      <c r="X183" s="4">
        <v>5.1948051948051951E-2</v>
      </c>
      <c r="Y183" s="4">
        <v>0.21428571428571427</v>
      </c>
      <c r="Z183" s="4">
        <v>3.896103896103896E-2</v>
      </c>
      <c r="AA183" s="5">
        <v>0.125</v>
      </c>
    </row>
    <row r="184" spans="1:27" ht="15" customHeight="1" x14ac:dyDescent="0.2">
      <c r="A184" s="27"/>
      <c r="B184" s="27"/>
      <c r="C184" s="27"/>
      <c r="D184" s="6" t="s">
        <v>23</v>
      </c>
      <c r="E184" s="12">
        <v>0</v>
      </c>
      <c r="F184" s="16">
        <v>0</v>
      </c>
      <c r="G184" s="22"/>
      <c r="H184" s="12" t="s">
        <v>22</v>
      </c>
      <c r="I184" s="12" t="s">
        <v>22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25">
        <v>0</v>
      </c>
      <c r="S184" s="7" t="e">
        <v>#NUM!</v>
      </c>
      <c r="T184" s="7" t="e">
        <v>#NUM!</v>
      </c>
      <c r="U184" s="7" t="e">
        <v>#NUM!</v>
      </c>
      <c r="V184" s="7" t="e">
        <v>#NUM!</v>
      </c>
      <c r="W184" s="7" t="e">
        <v>#NUM!</v>
      </c>
      <c r="X184" s="7" t="e">
        <v>#NUM!</v>
      </c>
      <c r="Y184" s="7" t="e">
        <v>#NUM!</v>
      </c>
      <c r="Z184" s="7" t="e">
        <v>#NUM!</v>
      </c>
      <c r="AA184" s="5" t="e">
        <v>#NUM!</v>
      </c>
    </row>
    <row r="185" spans="1:27" ht="15" customHeight="1" x14ac:dyDescent="0.2">
      <c r="A185" s="27"/>
      <c r="B185" s="27"/>
      <c r="C185" s="27"/>
      <c r="D185" s="3" t="s">
        <v>24</v>
      </c>
      <c r="E185" s="11">
        <v>929</v>
      </c>
      <c r="F185" s="14">
        <v>79</v>
      </c>
      <c r="G185" s="21">
        <f t="shared" ref="G185" si="89">R185/E185</f>
        <v>7.9655543595263723E-2</v>
      </c>
      <c r="H185" s="11" t="s">
        <v>37</v>
      </c>
      <c r="I185" s="11" t="s">
        <v>22</v>
      </c>
      <c r="J185" s="15">
        <v>15</v>
      </c>
      <c r="K185" s="15">
        <v>5</v>
      </c>
      <c r="L185" s="15">
        <v>4</v>
      </c>
      <c r="M185" s="15">
        <v>28</v>
      </c>
      <c r="N185" s="15">
        <v>4</v>
      </c>
      <c r="O185" s="15">
        <v>2</v>
      </c>
      <c r="P185" s="15">
        <v>9</v>
      </c>
      <c r="Q185" s="15">
        <v>7</v>
      </c>
      <c r="R185" s="25">
        <v>74</v>
      </c>
      <c r="S185" s="4">
        <v>0.20270270270270271</v>
      </c>
      <c r="T185" s="4">
        <v>6.7567567567567571E-2</v>
      </c>
      <c r="U185" s="4">
        <v>5.4054054054054057E-2</v>
      </c>
      <c r="V185" s="4">
        <v>0.3783783783783784</v>
      </c>
      <c r="W185" s="4">
        <v>5.4054054054054057E-2</v>
      </c>
      <c r="X185" s="4">
        <v>2.7027027027027029E-2</v>
      </c>
      <c r="Y185" s="4">
        <v>0.12162162162162163</v>
      </c>
      <c r="Z185" s="4">
        <v>9.45945945945946E-2</v>
      </c>
      <c r="AA185" s="5">
        <v>0.125</v>
      </c>
    </row>
    <row r="186" spans="1:27" ht="15" customHeight="1" x14ac:dyDescent="0.2">
      <c r="A186" s="27"/>
      <c r="B186" s="27"/>
      <c r="C186" s="28"/>
      <c r="D186" s="8" t="s">
        <v>15</v>
      </c>
      <c r="E186" s="13"/>
      <c r="F186" s="18"/>
      <c r="G186" s="23"/>
      <c r="H186" s="13"/>
      <c r="I186" s="13"/>
      <c r="J186" s="19">
        <v>48</v>
      </c>
      <c r="K186" s="19">
        <v>14</v>
      </c>
      <c r="L186" s="19">
        <v>8</v>
      </c>
      <c r="M186" s="19">
        <v>71</v>
      </c>
      <c r="N186" s="19">
        <v>22</v>
      </c>
      <c r="O186" s="19">
        <v>10</v>
      </c>
      <c r="P186" s="19">
        <v>42</v>
      </c>
      <c r="Q186" s="19">
        <v>13</v>
      </c>
      <c r="R186" s="25">
        <v>228</v>
      </c>
      <c r="S186" s="5">
        <v>0.21052631578947367</v>
      </c>
      <c r="T186" s="5">
        <v>6.1403508771929821E-2</v>
      </c>
      <c r="U186" s="5">
        <v>3.5087719298245612E-2</v>
      </c>
      <c r="V186" s="5">
        <v>0.31140350877192985</v>
      </c>
      <c r="W186" s="5">
        <v>9.6491228070175433E-2</v>
      </c>
      <c r="X186" s="5">
        <v>4.3859649122807015E-2</v>
      </c>
      <c r="Y186" s="5">
        <v>0.18421052631578946</v>
      </c>
      <c r="Z186" s="5">
        <v>5.701754385964912E-2</v>
      </c>
      <c r="AA186" s="5">
        <v>0.125</v>
      </c>
    </row>
    <row r="187" spans="1:27" ht="15" customHeight="1" x14ac:dyDescent="0.2">
      <c r="A187" s="27"/>
      <c r="B187" s="27"/>
      <c r="C187" s="26" t="s">
        <v>86</v>
      </c>
      <c r="D187" s="3" t="s">
        <v>21</v>
      </c>
      <c r="E187" s="11">
        <v>1438</v>
      </c>
      <c r="F187" s="14">
        <v>130</v>
      </c>
      <c r="G187" s="21">
        <f t="shared" ref="G187" si="90">R187/E187</f>
        <v>8.6230876216968011E-2</v>
      </c>
      <c r="H187" s="11" t="s">
        <v>37</v>
      </c>
      <c r="I187" s="11" t="s">
        <v>19</v>
      </c>
      <c r="J187" s="15">
        <v>36</v>
      </c>
      <c r="K187" s="15">
        <v>5</v>
      </c>
      <c r="L187" s="15">
        <v>3</v>
      </c>
      <c r="M187" s="15">
        <v>46</v>
      </c>
      <c r="N187" s="15">
        <v>21</v>
      </c>
      <c r="O187" s="15">
        <v>6</v>
      </c>
      <c r="P187" s="15">
        <v>6</v>
      </c>
      <c r="Q187" s="15">
        <v>1</v>
      </c>
      <c r="R187" s="25">
        <v>124</v>
      </c>
      <c r="S187" s="4">
        <v>0.29032258064516131</v>
      </c>
      <c r="T187" s="4">
        <v>4.0322580645161289E-2</v>
      </c>
      <c r="U187" s="4">
        <v>2.4193548387096774E-2</v>
      </c>
      <c r="V187" s="4">
        <v>0.37096774193548387</v>
      </c>
      <c r="W187" s="4">
        <v>0.16935483870967741</v>
      </c>
      <c r="X187" s="4">
        <v>4.8387096774193547E-2</v>
      </c>
      <c r="Y187" s="4">
        <v>4.8387096774193547E-2</v>
      </c>
      <c r="Z187" s="4">
        <v>8.0645161290322578E-3</v>
      </c>
      <c r="AA187" s="5">
        <v>0.125</v>
      </c>
    </row>
    <row r="188" spans="1:27" ht="15" customHeight="1" x14ac:dyDescent="0.2">
      <c r="A188" s="27"/>
      <c r="B188" s="27"/>
      <c r="C188" s="27"/>
      <c r="D188" s="6" t="s">
        <v>23</v>
      </c>
      <c r="E188" s="12">
        <v>0</v>
      </c>
      <c r="F188" s="16">
        <v>0</v>
      </c>
      <c r="G188" s="22"/>
      <c r="H188" s="12" t="s">
        <v>22</v>
      </c>
      <c r="I188" s="12" t="s">
        <v>22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25">
        <v>0</v>
      </c>
      <c r="S188" s="7" t="e">
        <v>#NUM!</v>
      </c>
      <c r="T188" s="7" t="e">
        <v>#NUM!</v>
      </c>
      <c r="U188" s="7" t="e">
        <v>#NUM!</v>
      </c>
      <c r="V188" s="7" t="e">
        <v>#NUM!</v>
      </c>
      <c r="W188" s="7" t="e">
        <v>#NUM!</v>
      </c>
      <c r="X188" s="7" t="e">
        <v>#NUM!</v>
      </c>
      <c r="Y188" s="7" t="e">
        <v>#NUM!</v>
      </c>
      <c r="Z188" s="7" t="e">
        <v>#NUM!</v>
      </c>
      <c r="AA188" s="5" t="e">
        <v>#NUM!</v>
      </c>
    </row>
    <row r="189" spans="1:27" ht="15" customHeight="1" x14ac:dyDescent="0.2">
      <c r="A189" s="27"/>
      <c r="B189" s="27"/>
      <c r="C189" s="27"/>
      <c r="D189" s="3" t="s">
        <v>24</v>
      </c>
      <c r="E189" s="11">
        <v>1053</v>
      </c>
      <c r="F189" s="14">
        <v>95</v>
      </c>
      <c r="G189" s="21">
        <f t="shared" ref="G189" si="91">R189/E189</f>
        <v>8.8319088319088315E-2</v>
      </c>
      <c r="H189" s="11" t="s">
        <v>26</v>
      </c>
      <c r="I189" s="11" t="s">
        <v>22</v>
      </c>
      <c r="J189" s="15">
        <v>20</v>
      </c>
      <c r="K189" s="15">
        <v>3</v>
      </c>
      <c r="L189" s="15">
        <v>4</v>
      </c>
      <c r="M189" s="15">
        <v>47</v>
      </c>
      <c r="N189" s="15">
        <v>2</v>
      </c>
      <c r="O189" s="15">
        <v>3</v>
      </c>
      <c r="P189" s="15">
        <v>12</v>
      </c>
      <c r="Q189" s="15">
        <v>2</v>
      </c>
      <c r="R189" s="25">
        <v>93</v>
      </c>
      <c r="S189" s="4">
        <v>0.21505376344086022</v>
      </c>
      <c r="T189" s="4">
        <v>3.2258064516129031E-2</v>
      </c>
      <c r="U189" s="4">
        <v>4.3010752688172046E-2</v>
      </c>
      <c r="V189" s="4">
        <v>0.5053763440860215</v>
      </c>
      <c r="W189" s="4">
        <v>2.1505376344086023E-2</v>
      </c>
      <c r="X189" s="4">
        <v>3.2258064516129031E-2</v>
      </c>
      <c r="Y189" s="4">
        <v>0.12903225806451613</v>
      </c>
      <c r="Z189" s="4">
        <v>2.1505376344086023E-2</v>
      </c>
      <c r="AA189" s="5">
        <v>0.125</v>
      </c>
    </row>
    <row r="190" spans="1:27" ht="15" customHeight="1" x14ac:dyDescent="0.2">
      <c r="A190" s="27"/>
      <c r="B190" s="27"/>
      <c r="C190" s="28"/>
      <c r="D190" s="8" t="s">
        <v>15</v>
      </c>
      <c r="E190" s="13"/>
      <c r="F190" s="18"/>
      <c r="G190" s="23"/>
      <c r="H190" s="13"/>
      <c r="I190" s="13"/>
      <c r="J190" s="19">
        <v>56</v>
      </c>
      <c r="K190" s="19">
        <v>8</v>
      </c>
      <c r="L190" s="19">
        <v>7</v>
      </c>
      <c r="M190" s="19">
        <v>93</v>
      </c>
      <c r="N190" s="19">
        <v>23</v>
      </c>
      <c r="O190" s="19">
        <v>9</v>
      </c>
      <c r="P190" s="19">
        <v>18</v>
      </c>
      <c r="Q190" s="19">
        <v>3</v>
      </c>
      <c r="R190" s="25">
        <v>217</v>
      </c>
      <c r="S190" s="5">
        <v>0.25806451612903225</v>
      </c>
      <c r="T190" s="5">
        <v>3.6866359447004608E-2</v>
      </c>
      <c r="U190" s="5">
        <v>3.2258064516129031E-2</v>
      </c>
      <c r="V190" s="5">
        <v>0.42857142857142855</v>
      </c>
      <c r="W190" s="5">
        <v>0.10599078341013825</v>
      </c>
      <c r="X190" s="5">
        <v>4.1474654377880185E-2</v>
      </c>
      <c r="Y190" s="5">
        <v>8.294930875576037E-2</v>
      </c>
      <c r="Z190" s="5">
        <v>1.3824884792626729E-2</v>
      </c>
      <c r="AA190" s="5">
        <v>0.125</v>
      </c>
    </row>
    <row r="191" spans="1:27" ht="15" customHeight="1" x14ac:dyDescent="0.2">
      <c r="A191" s="27"/>
      <c r="B191" s="27"/>
      <c r="C191" s="26" t="s">
        <v>87</v>
      </c>
      <c r="D191" s="3" t="s">
        <v>21</v>
      </c>
      <c r="E191" s="11">
        <v>4395</v>
      </c>
      <c r="F191" s="14">
        <v>194</v>
      </c>
      <c r="G191" s="21">
        <f t="shared" ref="G191" si="92">R191/E191</f>
        <v>4.3458475540386801E-2</v>
      </c>
      <c r="H191" s="11" t="s">
        <v>26</v>
      </c>
      <c r="I191" s="11" t="s">
        <v>19</v>
      </c>
      <c r="J191" s="15">
        <v>54</v>
      </c>
      <c r="K191" s="15">
        <v>4</v>
      </c>
      <c r="L191" s="15">
        <v>14</v>
      </c>
      <c r="M191" s="15">
        <v>80</v>
      </c>
      <c r="N191" s="15">
        <v>15</v>
      </c>
      <c r="O191" s="15">
        <v>3</v>
      </c>
      <c r="P191" s="15">
        <v>13</v>
      </c>
      <c r="Q191" s="15">
        <v>8</v>
      </c>
      <c r="R191" s="25">
        <v>191</v>
      </c>
      <c r="S191" s="4">
        <v>0.28272251308900526</v>
      </c>
      <c r="T191" s="4">
        <v>2.0942408376963352E-2</v>
      </c>
      <c r="U191" s="4">
        <v>7.3298429319371722E-2</v>
      </c>
      <c r="V191" s="4">
        <v>0.41884816753926701</v>
      </c>
      <c r="W191" s="4">
        <v>7.8534031413612565E-2</v>
      </c>
      <c r="X191" s="4">
        <v>1.5706806282722512E-2</v>
      </c>
      <c r="Y191" s="4">
        <v>6.8062827225130892E-2</v>
      </c>
      <c r="Z191" s="4">
        <v>4.1884816753926704E-2</v>
      </c>
      <c r="AA191" s="5">
        <v>0.125</v>
      </c>
    </row>
    <row r="192" spans="1:27" ht="15" customHeight="1" x14ac:dyDescent="0.2">
      <c r="A192" s="27"/>
      <c r="B192" s="27"/>
      <c r="C192" s="27"/>
      <c r="D192" s="6" t="s">
        <v>23</v>
      </c>
      <c r="E192" s="12">
        <v>0</v>
      </c>
      <c r="F192" s="16">
        <v>0</v>
      </c>
      <c r="G192" s="22"/>
      <c r="H192" s="12" t="s">
        <v>22</v>
      </c>
      <c r="I192" s="12" t="s">
        <v>22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25">
        <v>0</v>
      </c>
      <c r="S192" s="7" t="e">
        <v>#NUM!</v>
      </c>
      <c r="T192" s="7" t="e">
        <v>#NUM!</v>
      </c>
      <c r="U192" s="7" t="e">
        <v>#NUM!</v>
      </c>
      <c r="V192" s="7" t="e">
        <v>#NUM!</v>
      </c>
      <c r="W192" s="7" t="e">
        <v>#NUM!</v>
      </c>
      <c r="X192" s="7" t="e">
        <v>#NUM!</v>
      </c>
      <c r="Y192" s="7" t="e">
        <v>#NUM!</v>
      </c>
      <c r="Z192" s="7" t="e">
        <v>#NUM!</v>
      </c>
      <c r="AA192" s="5" t="e">
        <v>#NUM!</v>
      </c>
    </row>
    <row r="193" spans="1:27" ht="15" customHeight="1" x14ac:dyDescent="0.2">
      <c r="A193" s="27"/>
      <c r="B193" s="27"/>
      <c r="C193" s="27"/>
      <c r="D193" s="3" t="s">
        <v>24</v>
      </c>
      <c r="E193" s="11">
        <v>3744</v>
      </c>
      <c r="F193" s="14">
        <v>849</v>
      </c>
      <c r="G193" s="21">
        <f t="shared" ref="G193" si="93">R193/E193</f>
        <v>0.22355769230769232</v>
      </c>
      <c r="H193" s="11" t="s">
        <v>85</v>
      </c>
      <c r="I193" s="11" t="s">
        <v>22</v>
      </c>
      <c r="J193" s="15">
        <v>244</v>
      </c>
      <c r="K193" s="15">
        <v>17</v>
      </c>
      <c r="L193" s="15">
        <v>89</v>
      </c>
      <c r="M193" s="15">
        <v>353</v>
      </c>
      <c r="N193" s="15">
        <v>28</v>
      </c>
      <c r="O193" s="15">
        <v>13</v>
      </c>
      <c r="P193" s="15">
        <v>81</v>
      </c>
      <c r="Q193" s="15">
        <v>12</v>
      </c>
      <c r="R193" s="25">
        <v>837</v>
      </c>
      <c r="S193" s="4">
        <v>0.2915173237753883</v>
      </c>
      <c r="T193" s="4">
        <v>2.0310633213859019E-2</v>
      </c>
      <c r="U193" s="4">
        <v>0.1063321385902031</v>
      </c>
      <c r="V193" s="4">
        <v>0.42174432497013142</v>
      </c>
      <c r="W193" s="4">
        <v>3.3452807646356032E-2</v>
      </c>
      <c r="X193" s="4">
        <v>1.5531660692951015E-2</v>
      </c>
      <c r="Y193" s="4">
        <v>9.6774193548387094E-2</v>
      </c>
      <c r="Z193" s="4">
        <v>1.4336917562724014E-2</v>
      </c>
      <c r="AA193" s="5">
        <v>0.125</v>
      </c>
    </row>
    <row r="194" spans="1:27" ht="15" customHeight="1" x14ac:dyDescent="0.2">
      <c r="A194" s="27"/>
      <c r="B194" s="27"/>
      <c r="C194" s="28"/>
      <c r="D194" s="8" t="s">
        <v>15</v>
      </c>
      <c r="E194" s="13"/>
      <c r="F194" s="18"/>
      <c r="G194" s="23"/>
      <c r="H194" s="13"/>
      <c r="I194" s="13"/>
      <c r="J194" s="19">
        <v>298</v>
      </c>
      <c r="K194" s="19">
        <v>21</v>
      </c>
      <c r="L194" s="19">
        <v>103</v>
      </c>
      <c r="M194" s="19">
        <v>433</v>
      </c>
      <c r="N194" s="19">
        <v>43</v>
      </c>
      <c r="O194" s="19">
        <v>16</v>
      </c>
      <c r="P194" s="19">
        <v>94</v>
      </c>
      <c r="Q194" s="19">
        <v>20</v>
      </c>
      <c r="R194" s="25">
        <v>1028</v>
      </c>
      <c r="S194" s="5">
        <v>0.2898832684824903</v>
      </c>
      <c r="T194" s="5">
        <v>2.0428015564202335E-2</v>
      </c>
      <c r="U194" s="5">
        <v>0.10019455252918288</v>
      </c>
      <c r="V194" s="5">
        <v>0.42120622568093385</v>
      </c>
      <c r="W194" s="5">
        <v>4.1828793774319063E-2</v>
      </c>
      <c r="X194" s="5">
        <v>1.556420233463035E-2</v>
      </c>
      <c r="Y194" s="5">
        <v>9.1439688715953302E-2</v>
      </c>
      <c r="Z194" s="5">
        <v>1.9455252918287938E-2</v>
      </c>
      <c r="AA194" s="5">
        <v>0.125</v>
      </c>
    </row>
    <row r="195" spans="1:27" ht="15" customHeight="1" x14ac:dyDescent="0.2">
      <c r="A195" s="27"/>
      <c r="B195" s="27"/>
      <c r="C195" s="26" t="s">
        <v>88</v>
      </c>
      <c r="D195" s="3" t="s">
        <v>21</v>
      </c>
      <c r="E195" s="11">
        <v>181</v>
      </c>
      <c r="F195" s="14">
        <v>15</v>
      </c>
      <c r="G195" s="21">
        <f t="shared" ref="G195" si="94">R195/E195</f>
        <v>7.7348066298342538E-2</v>
      </c>
      <c r="H195" s="11" t="s">
        <v>19</v>
      </c>
      <c r="I195" s="11" t="s">
        <v>22</v>
      </c>
      <c r="J195" s="15">
        <v>10</v>
      </c>
      <c r="K195" s="15">
        <v>0</v>
      </c>
      <c r="L195" s="15">
        <v>1</v>
      </c>
      <c r="M195" s="15">
        <v>2</v>
      </c>
      <c r="N195" s="15">
        <v>0</v>
      </c>
      <c r="O195" s="15">
        <v>0</v>
      </c>
      <c r="P195" s="15">
        <v>1</v>
      </c>
      <c r="Q195" s="15">
        <v>0</v>
      </c>
      <c r="R195" s="25">
        <v>14</v>
      </c>
      <c r="S195" s="4">
        <v>0.7142857142857143</v>
      </c>
      <c r="T195" s="4">
        <v>0</v>
      </c>
      <c r="U195" s="4">
        <v>7.1428571428571425E-2</v>
      </c>
      <c r="V195" s="4">
        <v>0.14285714285714285</v>
      </c>
      <c r="W195" s="4">
        <v>0</v>
      </c>
      <c r="X195" s="4">
        <v>0</v>
      </c>
      <c r="Y195" s="4">
        <v>7.1428571428571425E-2</v>
      </c>
      <c r="Z195" s="4">
        <v>0</v>
      </c>
      <c r="AA195" s="5">
        <v>0.125</v>
      </c>
    </row>
    <row r="196" spans="1:27" ht="15" customHeight="1" x14ac:dyDescent="0.2">
      <c r="A196" s="27"/>
      <c r="B196" s="27"/>
      <c r="C196" s="27"/>
      <c r="D196" s="6" t="s">
        <v>23</v>
      </c>
      <c r="E196" s="12">
        <v>0</v>
      </c>
      <c r="F196" s="16">
        <v>0</v>
      </c>
      <c r="G196" s="22"/>
      <c r="H196" s="12" t="s">
        <v>22</v>
      </c>
      <c r="I196" s="12" t="s">
        <v>22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25">
        <v>0</v>
      </c>
      <c r="S196" s="7" t="e">
        <v>#NUM!</v>
      </c>
      <c r="T196" s="7" t="e">
        <v>#NUM!</v>
      </c>
      <c r="U196" s="7" t="e">
        <v>#NUM!</v>
      </c>
      <c r="V196" s="7" t="e">
        <v>#NUM!</v>
      </c>
      <c r="W196" s="7" t="e">
        <v>#NUM!</v>
      </c>
      <c r="X196" s="7" t="e">
        <v>#NUM!</v>
      </c>
      <c r="Y196" s="7" t="e">
        <v>#NUM!</v>
      </c>
      <c r="Z196" s="7" t="e">
        <v>#NUM!</v>
      </c>
      <c r="AA196" s="5" t="e">
        <v>#NUM!</v>
      </c>
    </row>
    <row r="197" spans="1:27" ht="15" customHeight="1" x14ac:dyDescent="0.2">
      <c r="A197" s="27"/>
      <c r="B197" s="27"/>
      <c r="C197" s="27"/>
      <c r="D197" s="3" t="s">
        <v>24</v>
      </c>
      <c r="E197" s="11">
        <v>173</v>
      </c>
      <c r="F197" s="14">
        <v>44</v>
      </c>
      <c r="G197" s="21">
        <f t="shared" ref="G197" si="95">R197/E197</f>
        <v>0.24855491329479767</v>
      </c>
      <c r="H197" s="11" t="s">
        <v>19</v>
      </c>
      <c r="I197" s="11" t="s">
        <v>22</v>
      </c>
      <c r="J197" s="15">
        <v>16</v>
      </c>
      <c r="K197" s="15">
        <v>1</v>
      </c>
      <c r="L197" s="15">
        <v>0</v>
      </c>
      <c r="M197" s="15">
        <v>9</v>
      </c>
      <c r="N197" s="15">
        <v>6</v>
      </c>
      <c r="O197" s="15">
        <v>0</v>
      </c>
      <c r="P197" s="15">
        <v>9</v>
      </c>
      <c r="Q197" s="15">
        <v>2</v>
      </c>
      <c r="R197" s="25">
        <v>43</v>
      </c>
      <c r="S197" s="4">
        <v>0.37209302325581395</v>
      </c>
      <c r="T197" s="4">
        <v>2.3255813953488372E-2</v>
      </c>
      <c r="U197" s="4">
        <v>0</v>
      </c>
      <c r="V197" s="4">
        <v>0.20930232558139536</v>
      </c>
      <c r="W197" s="4">
        <v>0.13953488372093023</v>
      </c>
      <c r="X197" s="4">
        <v>0</v>
      </c>
      <c r="Y197" s="4">
        <v>0.20930232558139536</v>
      </c>
      <c r="Z197" s="4">
        <v>4.6511627906976744E-2</v>
      </c>
      <c r="AA197" s="5">
        <v>0.125</v>
      </c>
    </row>
    <row r="198" spans="1:27" ht="15" customHeight="1" x14ac:dyDescent="0.2">
      <c r="A198" s="27"/>
      <c r="B198" s="27"/>
      <c r="C198" s="28"/>
      <c r="D198" s="8" t="s">
        <v>15</v>
      </c>
      <c r="E198" s="13"/>
      <c r="F198" s="18"/>
      <c r="G198" s="23"/>
      <c r="H198" s="13"/>
      <c r="I198" s="13"/>
      <c r="J198" s="19">
        <v>26</v>
      </c>
      <c r="K198" s="19">
        <v>1</v>
      </c>
      <c r="L198" s="19">
        <v>1</v>
      </c>
      <c r="M198" s="19">
        <v>11</v>
      </c>
      <c r="N198" s="19">
        <v>6</v>
      </c>
      <c r="O198" s="19">
        <v>0</v>
      </c>
      <c r="P198" s="19">
        <v>10</v>
      </c>
      <c r="Q198" s="19">
        <v>2</v>
      </c>
      <c r="R198" s="25">
        <v>57</v>
      </c>
      <c r="S198" s="5">
        <v>0.45614035087719296</v>
      </c>
      <c r="T198" s="5">
        <v>1.7543859649122806E-2</v>
      </c>
      <c r="U198" s="5">
        <v>1.7543859649122806E-2</v>
      </c>
      <c r="V198" s="5">
        <v>0.19298245614035087</v>
      </c>
      <c r="W198" s="5">
        <v>0.10526315789473684</v>
      </c>
      <c r="X198" s="5">
        <v>0</v>
      </c>
      <c r="Y198" s="5">
        <v>0.17543859649122806</v>
      </c>
      <c r="Z198" s="5">
        <v>3.5087719298245612E-2</v>
      </c>
      <c r="AA198" s="5">
        <v>0.125</v>
      </c>
    </row>
    <row r="199" spans="1:27" x14ac:dyDescent="0.2">
      <c r="A199" s="29" t="s">
        <v>89</v>
      </c>
      <c r="B199" s="30"/>
      <c r="C199" s="31"/>
      <c r="D199" s="9" t="s">
        <v>90</v>
      </c>
      <c r="E199" s="45">
        <f>E195+E191+E187+E183+E179+E175+E171+E167+E163+E159+E155+E151+E147+E143+E139+E135+E131+E127+E123+E119+E115+E111+E107+E103+E99+E95+E91+E87+E83+E79+E75+E71+E67+E63+E59+E55+E51+E47+E43+E39+E35+E31+E27+E23+E19+E15+E11+E7+E3</f>
        <v>98853</v>
      </c>
      <c r="F199" s="10">
        <f>F195+F191+F187+F183+F179+F175+F171+F167+F163+F159+F155+F151+F147+F143+F139+F135+F131+F127+F123+F119+F115+F111+F107+F103+F99+F95+F91+F87+F83+F79+F75+F71+F67+F63+F59+F55+F51+F47+F43+F39+F35+F31+F27+F23+F19+F15+F11+F7+F3</f>
        <v>7096</v>
      </c>
      <c r="G199" s="24">
        <f>R199/E199</f>
        <v>7.063012756314932E-2</v>
      </c>
      <c r="H199" s="10">
        <f t="shared" ref="H199:R199" si="96">H195+H191+H187+H183+H179+H175+H171+H167+H163+H159+H155+H151+H147+H143+H139+H135+H131+H127+H123+H119+H115+H111+H107+H103+H99+H95+H91+H87+H83+H79+H75+H71+H67+H63+H59+H55+H51+H47+H43+H39+H35+H31+H27+H23+H19+H15+H11+H7+H3</f>
        <v>57</v>
      </c>
      <c r="I199" s="10">
        <f t="shared" si="96"/>
        <v>57</v>
      </c>
      <c r="J199" s="10">
        <f t="shared" si="96"/>
        <v>2214</v>
      </c>
      <c r="K199" s="10">
        <f t="shared" si="96"/>
        <v>624</v>
      </c>
      <c r="L199" s="10">
        <f t="shared" si="96"/>
        <v>347</v>
      </c>
      <c r="M199" s="10">
        <f t="shared" si="96"/>
        <v>1892</v>
      </c>
      <c r="N199" s="10">
        <f t="shared" si="96"/>
        <v>870</v>
      </c>
      <c r="O199" s="10">
        <f t="shared" si="96"/>
        <v>337</v>
      </c>
      <c r="P199" s="10">
        <f t="shared" si="96"/>
        <v>525</v>
      </c>
      <c r="Q199" s="10">
        <f t="shared" si="96"/>
        <v>173</v>
      </c>
      <c r="R199" s="10">
        <f t="shared" si="96"/>
        <v>6982</v>
      </c>
      <c r="S199" s="10"/>
      <c r="T199" s="10"/>
      <c r="U199" s="10"/>
      <c r="V199" s="10"/>
      <c r="W199" s="10"/>
    </row>
    <row r="200" spans="1:27" x14ac:dyDescent="0.2">
      <c r="A200" s="29"/>
      <c r="B200" s="30"/>
      <c r="C200" s="31"/>
      <c r="D200" s="9" t="s">
        <v>23</v>
      </c>
      <c r="E200" s="46"/>
      <c r="F200" s="10">
        <f>F196+F192+F188+F184+F180+F176+F172+F168+F164+F160+F156+F152+F148+F144+F140+F136+F132+F128+F124+F120+F116+F112+F108+F104+F100+F96+F92+F88+F84+F80+F76+F72+F68+F64+F60+F56+F52+F48+F44+F40+F36+F32+F28+F24+F20+F16+F12+F8+F4</f>
        <v>27</v>
      </c>
      <c r="G200" s="24">
        <f>R200/E199</f>
        <v>2.7313283360140816E-4</v>
      </c>
      <c r="H200" s="10">
        <f t="shared" ref="H200:R200" si="97">H196+H192+H188+H184+H180+H176+H172+H168+H164+H160+H156+H152+H148+H144+H140+H136+H132+H128+H124+H120+H116+H112+H108+H104+H100+H96+H92+H88+H84+H80+H76+H72+H68+H64+H60+H56+H52+H48+H44+H40+H36+H32+H28+H24+H20+H16+H12+H8+H4</f>
        <v>0</v>
      </c>
      <c r="I200" s="10">
        <f t="shared" si="97"/>
        <v>0</v>
      </c>
      <c r="J200" s="10">
        <f t="shared" si="97"/>
        <v>10</v>
      </c>
      <c r="K200" s="10">
        <f t="shared" si="97"/>
        <v>1</v>
      </c>
      <c r="L200" s="10">
        <f t="shared" si="97"/>
        <v>2</v>
      </c>
      <c r="M200" s="10">
        <f t="shared" si="97"/>
        <v>13</v>
      </c>
      <c r="N200" s="10">
        <f t="shared" si="97"/>
        <v>0</v>
      </c>
      <c r="O200" s="10">
        <f t="shared" si="97"/>
        <v>0</v>
      </c>
      <c r="P200" s="10">
        <f t="shared" si="97"/>
        <v>0</v>
      </c>
      <c r="Q200" s="10">
        <f t="shared" si="97"/>
        <v>1</v>
      </c>
      <c r="R200" s="10">
        <f t="shared" si="97"/>
        <v>27</v>
      </c>
      <c r="S200" s="10"/>
      <c r="T200" s="10"/>
      <c r="U200" s="10"/>
      <c r="V200" s="10"/>
      <c r="W200" s="10"/>
    </row>
    <row r="201" spans="1:27" ht="19.5" customHeight="1" x14ac:dyDescent="0.2">
      <c r="A201" s="32"/>
      <c r="B201" s="33"/>
      <c r="C201" s="34"/>
      <c r="D201" s="9" t="s">
        <v>24</v>
      </c>
      <c r="E201" s="47"/>
      <c r="F201" s="20">
        <f>F197+F193+F189+F185+F181+F177+F173+F169+F165+F161+F157+F153+F149+F145+F141+F137+F133+F129+F125+F121+F117+F113+F109+F105+F101+F97+F93+F89+F85+F81+F77+F73+F69+F65+F61+F57+F53+F49+F45+F41+F37+F33+F29+F25+F21+F17+F13+F9+F5</f>
        <v>20890</v>
      </c>
      <c r="G201" s="24">
        <f>R201/E199</f>
        <v>0.20862290471710521</v>
      </c>
      <c r="H201" s="20">
        <f t="shared" ref="H201:R201" si="98">H197+H193+H189+H185+H181+H177+H173+H169+H165+H161+H157+H153+H149+H145+H141+H137+H133+H129+H125+H121+H117+H113+H109+H105+H101+H97+H93+H89+H85+H81+H77+H73+H69+H65+H61+H57+H53+H49+H45+H41+H37+H33+H29+H25+H21+H17+H13+H9+H5</f>
        <v>267</v>
      </c>
      <c r="I201" s="20">
        <f t="shared" si="98"/>
        <v>0</v>
      </c>
      <c r="J201" s="20">
        <f t="shared" si="98"/>
        <v>8315</v>
      </c>
      <c r="K201" s="20">
        <f t="shared" si="98"/>
        <v>1135</v>
      </c>
      <c r="L201" s="20">
        <f t="shared" si="98"/>
        <v>1500</v>
      </c>
      <c r="M201" s="20">
        <f t="shared" si="98"/>
        <v>4944</v>
      </c>
      <c r="N201" s="20">
        <f t="shared" si="98"/>
        <v>1916</v>
      </c>
      <c r="O201" s="20">
        <f t="shared" si="98"/>
        <v>405</v>
      </c>
      <c r="P201" s="20">
        <f t="shared" si="98"/>
        <v>2101</v>
      </c>
      <c r="Q201" s="20">
        <f t="shared" si="98"/>
        <v>307</v>
      </c>
      <c r="R201" s="20">
        <f t="shared" si="98"/>
        <v>20623</v>
      </c>
      <c r="S201" s="10"/>
      <c r="T201" s="10"/>
      <c r="U201" s="10"/>
      <c r="V201" s="10"/>
      <c r="W201" s="10"/>
    </row>
    <row r="202" spans="1:27" ht="26.25" customHeight="1" x14ac:dyDescent="0.2">
      <c r="A202" s="38" t="s">
        <v>91</v>
      </c>
      <c r="B202" s="39"/>
      <c r="C202" s="39"/>
      <c r="D202" s="40"/>
      <c r="E202" s="20">
        <v>98853</v>
      </c>
      <c r="F202" s="20">
        <f t="shared" ref="F202:Q202" si="99">F199+F200+F201</f>
        <v>28013</v>
      </c>
      <c r="G202" s="24">
        <f>R202/E202</f>
        <v>0.27952616511385592</v>
      </c>
      <c r="H202" s="20">
        <f t="shared" si="99"/>
        <v>324</v>
      </c>
      <c r="I202" s="20">
        <f t="shared" si="99"/>
        <v>57</v>
      </c>
      <c r="J202" s="20">
        <f t="shared" si="99"/>
        <v>10539</v>
      </c>
      <c r="K202" s="20">
        <f t="shared" si="99"/>
        <v>1760</v>
      </c>
      <c r="L202" s="20">
        <f t="shared" si="99"/>
        <v>1849</v>
      </c>
      <c r="M202" s="20">
        <f t="shared" si="99"/>
        <v>6849</v>
      </c>
      <c r="N202" s="20">
        <f t="shared" si="99"/>
        <v>2786</v>
      </c>
      <c r="O202" s="20">
        <f t="shared" si="99"/>
        <v>742</v>
      </c>
      <c r="P202" s="20">
        <f t="shared" si="99"/>
        <v>2626</v>
      </c>
      <c r="Q202" s="20">
        <f t="shared" si="99"/>
        <v>481</v>
      </c>
      <c r="R202" s="20">
        <f t="shared" ref="R202" si="100">R199+R200+R201</f>
        <v>27632</v>
      </c>
      <c r="S202" s="10"/>
      <c r="T202" s="10"/>
      <c r="U202" s="10"/>
      <c r="V202" s="10"/>
      <c r="W202" s="10"/>
    </row>
    <row r="203" spans="1:27" ht="22.5" x14ac:dyDescent="0.2">
      <c r="C203" s="35"/>
      <c r="D203" s="35" t="s">
        <v>2</v>
      </c>
      <c r="E203" s="35" t="s">
        <v>3</v>
      </c>
      <c r="F203" s="35" t="s">
        <v>4</v>
      </c>
      <c r="G203" s="43" t="s">
        <v>92</v>
      </c>
      <c r="H203" s="35" t="s">
        <v>5</v>
      </c>
      <c r="I203" s="35" t="s">
        <v>6</v>
      </c>
      <c r="J203" s="1" t="s">
        <v>7</v>
      </c>
      <c r="K203" s="1" t="s">
        <v>8</v>
      </c>
      <c r="L203" s="1" t="s">
        <v>9</v>
      </c>
      <c r="M203" s="1" t="s">
        <v>10</v>
      </c>
      <c r="N203" s="1" t="s">
        <v>11</v>
      </c>
      <c r="O203" s="1" t="s">
        <v>12</v>
      </c>
      <c r="P203" s="1" t="s">
        <v>13</v>
      </c>
      <c r="Q203" s="1" t="s">
        <v>14</v>
      </c>
      <c r="R203" s="41" t="s">
        <v>93</v>
      </c>
    </row>
    <row r="204" spans="1:27" ht="22.5" x14ac:dyDescent="0.2">
      <c r="C204" s="36"/>
      <c r="D204" s="36"/>
      <c r="E204" s="36"/>
      <c r="F204" s="36"/>
      <c r="G204" s="44"/>
      <c r="H204" s="36"/>
      <c r="I204" s="36"/>
      <c r="J204" s="1" t="s">
        <v>16</v>
      </c>
      <c r="K204" s="1" t="s">
        <v>16</v>
      </c>
      <c r="L204" s="1" t="s">
        <v>16</v>
      </c>
      <c r="M204" s="1" t="s">
        <v>16</v>
      </c>
      <c r="N204" s="1" t="s">
        <v>16</v>
      </c>
      <c r="O204" s="1" t="s">
        <v>16</v>
      </c>
      <c r="P204" s="1" t="s">
        <v>16</v>
      </c>
      <c r="Q204" s="1" t="s">
        <v>16</v>
      </c>
      <c r="R204" s="42"/>
    </row>
  </sheetData>
  <mergeCells count="71">
    <mergeCell ref="H203:H204"/>
    <mergeCell ref="I203:I204"/>
    <mergeCell ref="A202:D202"/>
    <mergeCell ref="R203:R204"/>
    <mergeCell ref="G1:G2"/>
    <mergeCell ref="E199:E201"/>
    <mergeCell ref="C203:C204"/>
    <mergeCell ref="D203:D204"/>
    <mergeCell ref="E203:E204"/>
    <mergeCell ref="F203:F204"/>
    <mergeCell ref="G203:G204"/>
    <mergeCell ref="A1:A2"/>
    <mergeCell ref="B1:B2"/>
    <mergeCell ref="C1:C2"/>
    <mergeCell ref="D1:D2"/>
    <mergeCell ref="E1:E2"/>
    <mergeCell ref="F1:F2"/>
    <mergeCell ref="H1:H2"/>
    <mergeCell ref="I1:I2"/>
    <mergeCell ref="A3:A198"/>
    <mergeCell ref="B3:B198"/>
    <mergeCell ref="C3:C6"/>
    <mergeCell ref="C7:C10"/>
    <mergeCell ref="C11:C14"/>
    <mergeCell ref="C15:C18"/>
    <mergeCell ref="C19:C22"/>
    <mergeCell ref="C23:C26"/>
    <mergeCell ref="C27:C30"/>
    <mergeCell ref="C31:C34"/>
    <mergeCell ref="C35:C38"/>
    <mergeCell ref="C39:C42"/>
    <mergeCell ref="C43:C46"/>
    <mergeCell ref="C47:C50"/>
    <mergeCell ref="C51:C54"/>
    <mergeCell ref="C55:C58"/>
    <mergeCell ref="C59:C62"/>
    <mergeCell ref="C63:C66"/>
    <mergeCell ref="C67:C70"/>
    <mergeCell ref="C71:C74"/>
    <mergeCell ref="C75:C78"/>
    <mergeCell ref="C79:C82"/>
    <mergeCell ref="C83:C86"/>
    <mergeCell ref="C87:C90"/>
    <mergeCell ref="C91:C94"/>
    <mergeCell ref="C95:C98"/>
    <mergeCell ref="C99:C102"/>
    <mergeCell ref="C103:C106"/>
    <mergeCell ref="C107:C110"/>
    <mergeCell ref="C111:C114"/>
    <mergeCell ref="C115:C118"/>
    <mergeCell ref="C119:C122"/>
    <mergeCell ref="C123:C126"/>
    <mergeCell ref="C127:C130"/>
    <mergeCell ref="C131:C134"/>
    <mergeCell ref="C135:C138"/>
    <mergeCell ref="C139:C142"/>
    <mergeCell ref="C143:C146"/>
    <mergeCell ref="C147:C150"/>
    <mergeCell ref="C151:C154"/>
    <mergeCell ref="C155:C158"/>
    <mergeCell ref="C159:C162"/>
    <mergeCell ref="C163:C166"/>
    <mergeCell ref="C167:C170"/>
    <mergeCell ref="C195:C198"/>
    <mergeCell ref="A199:C201"/>
    <mergeCell ref="C171:C174"/>
    <mergeCell ref="C175:C178"/>
    <mergeCell ref="C179:C182"/>
    <mergeCell ref="C183:C186"/>
    <mergeCell ref="C187:C190"/>
    <mergeCell ref="C191:C194"/>
  </mergeCells>
  <pageMargins left="0.7" right="0.7" top="0.75" bottom="0.75" header="0.3" footer="0.3"/>
  <pageSetup paperSize="9" scale="2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default</vt:lpstr>
      <vt:lpstr>default!Zone_d_impression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DUGUE Jerome</dc:creator>
  <cp:lastModifiedBy>MORCILLO Frederique</cp:lastModifiedBy>
  <cp:lastPrinted>2022-06-05T21:07:03Z</cp:lastPrinted>
  <dcterms:created xsi:type="dcterms:W3CDTF">2022-06-05T21:00:57Z</dcterms:created>
  <dcterms:modified xsi:type="dcterms:W3CDTF">2022-06-05T21:10:06Z</dcterms:modified>
</cp:coreProperties>
</file>