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9440" windowHeight="5835"/>
  </bookViews>
  <sheets>
    <sheet name="Feuil2" sheetId="1" r:id="rId1"/>
  </sheets>
  <calcPr calcId="145621"/>
</workbook>
</file>

<file path=xl/calcChain.xml><?xml version="1.0" encoding="utf-8"?>
<calcChain xmlns="http://schemas.openxmlformats.org/spreadsheetml/2006/main">
  <c r="D7" i="1" l="1"/>
  <c r="K7" i="1" s="1"/>
  <c r="M7" i="1" s="1"/>
  <c r="D8" i="1"/>
  <c r="D9" i="1"/>
  <c r="D10" i="1"/>
  <c r="D11" i="1"/>
  <c r="K11" i="1" s="1"/>
  <c r="M11" i="1" s="1"/>
  <c r="D12" i="1"/>
  <c r="K12" i="1" s="1"/>
  <c r="M12" i="1" s="1"/>
  <c r="D13" i="1"/>
  <c r="D14" i="1"/>
  <c r="D15" i="1"/>
  <c r="K15" i="1" s="1"/>
  <c r="M15" i="1" s="1"/>
  <c r="D16" i="1"/>
  <c r="D17" i="1"/>
  <c r="D18" i="1"/>
  <c r="D19" i="1"/>
  <c r="K19" i="1" s="1"/>
  <c r="M19" i="1" s="1"/>
  <c r="D20" i="1"/>
  <c r="K20" i="1" s="1"/>
  <c r="M20" i="1" s="1"/>
  <c r="D21" i="1"/>
  <c r="D22" i="1"/>
  <c r="K22" i="1" s="1"/>
  <c r="L22" i="1" s="1"/>
  <c r="M22" i="1" s="1"/>
  <c r="D23" i="1"/>
  <c r="D24" i="1"/>
  <c r="D25" i="1"/>
  <c r="D26" i="1"/>
  <c r="K26" i="1" s="1"/>
  <c r="D27" i="1"/>
  <c r="D28" i="1"/>
  <c r="D29" i="1"/>
  <c r="K29" i="1" s="1"/>
  <c r="D30" i="1"/>
  <c r="D31" i="1"/>
  <c r="D32" i="1"/>
  <c r="K32" i="1" s="1"/>
  <c r="D33" i="1"/>
  <c r="K33" i="1" s="1"/>
  <c r="D34" i="1"/>
  <c r="K34" i="1" s="1"/>
  <c r="D35" i="1"/>
  <c r="D36" i="1"/>
  <c r="D37" i="1"/>
  <c r="D38" i="1"/>
  <c r="K38" i="1" s="1"/>
  <c r="D39" i="1"/>
  <c r="K39" i="1" s="1"/>
  <c r="D40" i="1"/>
  <c r="D41" i="1"/>
  <c r="D42" i="1"/>
  <c r="D43" i="1"/>
  <c r="K43" i="1" s="1"/>
  <c r="D44" i="1"/>
  <c r="D45" i="1"/>
  <c r="D46" i="1"/>
  <c r="D47" i="1"/>
  <c r="K47" i="1" s="1"/>
  <c r="D48" i="1"/>
  <c r="D49" i="1"/>
  <c r="D50" i="1"/>
  <c r="D51" i="1"/>
  <c r="K51" i="1" s="1"/>
  <c r="D52" i="1"/>
  <c r="D53" i="1"/>
  <c r="D54" i="1"/>
  <c r="D55" i="1"/>
  <c r="K55" i="1" s="1"/>
  <c r="D56" i="1"/>
  <c r="D57" i="1"/>
  <c r="D58" i="1"/>
  <c r="D59" i="1"/>
  <c r="K59" i="1" s="1"/>
  <c r="D60" i="1"/>
  <c r="D61" i="1"/>
  <c r="D62" i="1"/>
  <c r="D63" i="1"/>
  <c r="D64" i="1"/>
  <c r="D65" i="1"/>
  <c r="D66" i="1"/>
  <c r="D67" i="1"/>
  <c r="D68" i="1"/>
  <c r="D69" i="1"/>
  <c r="D6" i="1"/>
  <c r="G63" i="1"/>
  <c r="H63" i="1" s="1"/>
  <c r="I63" i="1" s="1"/>
  <c r="G59" i="1"/>
  <c r="H59" i="1" s="1"/>
  <c r="I59" i="1" s="1"/>
  <c r="G55" i="1"/>
  <c r="H55" i="1" s="1"/>
  <c r="I55" i="1" s="1"/>
  <c r="G51" i="1"/>
  <c r="H51" i="1" s="1"/>
  <c r="I51" i="1" s="1"/>
  <c r="G47" i="1"/>
  <c r="H47" i="1" s="1"/>
  <c r="I47" i="1" s="1"/>
  <c r="G43" i="1"/>
  <c r="H43" i="1" s="1"/>
  <c r="I43" i="1" s="1"/>
  <c r="G39" i="1"/>
  <c r="H39" i="1" s="1"/>
  <c r="I39" i="1" s="1"/>
  <c r="L39" i="1" s="1"/>
  <c r="M39" i="1" s="1"/>
  <c r="G19" i="1"/>
  <c r="I19" i="1" s="1"/>
  <c r="G15" i="1"/>
  <c r="I15" i="1" s="1"/>
  <c r="G12" i="1"/>
  <c r="I12" i="1" s="1"/>
  <c r="G11" i="1"/>
  <c r="I11" i="1" s="1"/>
  <c r="G7" i="1"/>
  <c r="I7" i="1" s="1"/>
  <c r="L59" i="1" l="1"/>
  <c r="M59" i="1" s="1"/>
  <c r="L55" i="1"/>
  <c r="M55" i="1" s="1"/>
  <c r="L51" i="1"/>
  <c r="M51" i="1" s="1"/>
  <c r="L47" i="1"/>
  <c r="M47" i="1" s="1"/>
  <c r="L43" i="1"/>
  <c r="M43" i="1" s="1"/>
  <c r="G20" i="1"/>
  <c r="I20" i="1" s="1"/>
  <c r="G68" i="1"/>
  <c r="H68" i="1" s="1"/>
  <c r="I68" i="1" s="1"/>
  <c r="G58" i="1"/>
  <c r="H58" i="1" s="1"/>
  <c r="I58" i="1" s="1"/>
  <c r="K58" i="1"/>
  <c r="G50" i="1"/>
  <c r="H50" i="1" s="1"/>
  <c r="I50" i="1" s="1"/>
  <c r="K50" i="1"/>
  <c r="G42" i="1"/>
  <c r="H42" i="1" s="1"/>
  <c r="I42" i="1" s="1"/>
  <c r="K42" i="1"/>
  <c r="G14" i="1"/>
  <c r="I14" i="1" s="1"/>
  <c r="K14" i="1"/>
  <c r="M14" i="1" s="1"/>
  <c r="G66" i="1"/>
  <c r="H66" i="1" s="1"/>
  <c r="I66" i="1" s="1"/>
  <c r="G65" i="1"/>
  <c r="H65" i="1" s="1"/>
  <c r="I65" i="1" s="1"/>
  <c r="G57" i="1"/>
  <c r="H57" i="1" s="1"/>
  <c r="I57" i="1" s="1"/>
  <c r="K57" i="1"/>
  <c r="G53" i="1"/>
  <c r="H53" i="1" s="1"/>
  <c r="I53" i="1" s="1"/>
  <c r="K53" i="1"/>
  <c r="G45" i="1"/>
  <c r="H45" i="1" s="1"/>
  <c r="I45" i="1" s="1"/>
  <c r="K45" i="1"/>
  <c r="G37" i="1"/>
  <c r="H37" i="1" s="1"/>
  <c r="I37" i="1" s="1"/>
  <c r="K37" i="1"/>
  <c r="G21" i="1"/>
  <c r="I21" i="1" s="1"/>
  <c r="K21" i="1"/>
  <c r="M21" i="1" s="1"/>
  <c r="G13" i="1"/>
  <c r="I13" i="1" s="1"/>
  <c r="K13" i="1"/>
  <c r="M13" i="1" s="1"/>
  <c r="G9" i="1"/>
  <c r="I9" i="1" s="1"/>
  <c r="K9" i="1"/>
  <c r="M9" i="1" s="1"/>
  <c r="G67" i="1"/>
  <c r="H67" i="1" s="1"/>
  <c r="I67" i="1" s="1"/>
  <c r="G64" i="1"/>
  <c r="H64" i="1" s="1"/>
  <c r="I64" i="1" s="1"/>
  <c r="G60" i="1"/>
  <c r="H60" i="1" s="1"/>
  <c r="I60" i="1" s="1"/>
  <c r="K60" i="1"/>
  <c r="G56" i="1"/>
  <c r="H56" i="1" s="1"/>
  <c r="I56" i="1" s="1"/>
  <c r="K56" i="1"/>
  <c r="G52" i="1"/>
  <c r="H52" i="1" s="1"/>
  <c r="I52" i="1" s="1"/>
  <c r="K52" i="1"/>
  <c r="G48" i="1"/>
  <c r="H48" i="1" s="1"/>
  <c r="I48" i="1" s="1"/>
  <c r="K48" i="1"/>
  <c r="G44" i="1"/>
  <c r="H44" i="1" s="1"/>
  <c r="I44" i="1" s="1"/>
  <c r="K44" i="1"/>
  <c r="G40" i="1"/>
  <c r="H40" i="1" s="1"/>
  <c r="I40" i="1" s="1"/>
  <c r="K40" i="1"/>
  <c r="G36" i="1"/>
  <c r="H36" i="1" s="1"/>
  <c r="I36" i="1" s="1"/>
  <c r="K36" i="1"/>
  <c r="G28" i="1"/>
  <c r="H28" i="1" s="1"/>
  <c r="I28" i="1" s="1"/>
  <c r="K28" i="1"/>
  <c r="G24" i="1"/>
  <c r="H24" i="1" s="1"/>
  <c r="I24" i="1" s="1"/>
  <c r="K24" i="1"/>
  <c r="G16" i="1"/>
  <c r="I16" i="1" s="1"/>
  <c r="K16" i="1"/>
  <c r="M16" i="1" s="1"/>
  <c r="G8" i="1"/>
  <c r="I8" i="1" s="1"/>
  <c r="K8" i="1"/>
  <c r="M8" i="1" s="1"/>
  <c r="G6" i="1"/>
  <c r="I6" i="1" s="1"/>
  <c r="K6" i="1"/>
  <c r="M6" i="1" s="1"/>
  <c r="G62" i="1"/>
  <c r="H62" i="1" s="1"/>
  <c r="I62" i="1" s="1"/>
  <c r="G54" i="1"/>
  <c r="H54" i="1" s="1"/>
  <c r="I54" i="1" s="1"/>
  <c r="K54" i="1"/>
  <c r="G46" i="1"/>
  <c r="H46" i="1" s="1"/>
  <c r="I46" i="1" s="1"/>
  <c r="K46" i="1"/>
  <c r="G30" i="1"/>
  <c r="H30" i="1" s="1"/>
  <c r="I30" i="1" s="1"/>
  <c r="K30" i="1"/>
  <c r="G18" i="1"/>
  <c r="I18" i="1" s="1"/>
  <c r="K18" i="1"/>
  <c r="M18" i="1" s="1"/>
  <c r="G10" i="1"/>
  <c r="I10" i="1" s="1"/>
  <c r="K10" i="1"/>
  <c r="M10" i="1" s="1"/>
  <c r="G69" i="1"/>
  <c r="H69" i="1" s="1"/>
  <c r="I69" i="1" s="1"/>
  <c r="G61" i="1"/>
  <c r="H61" i="1" s="1"/>
  <c r="I61" i="1" s="1"/>
  <c r="G49" i="1"/>
  <c r="H49" i="1" s="1"/>
  <c r="I49" i="1" s="1"/>
  <c r="K49" i="1"/>
  <c r="G41" i="1"/>
  <c r="H41" i="1" s="1"/>
  <c r="I41" i="1" s="1"/>
  <c r="K41" i="1"/>
  <c r="G25" i="1"/>
  <c r="K25" i="1"/>
  <c r="G17" i="1"/>
  <c r="I17" i="1" s="1"/>
  <c r="K17" i="1"/>
  <c r="M17" i="1" s="1"/>
  <c r="G35" i="1"/>
  <c r="H35" i="1" s="1"/>
  <c r="I35" i="1" s="1"/>
  <c r="K35" i="1"/>
  <c r="G31" i="1"/>
  <c r="H31" i="1" s="1"/>
  <c r="I31" i="1" s="1"/>
  <c r="K31" i="1"/>
  <c r="G27" i="1"/>
  <c r="H27" i="1" s="1"/>
  <c r="I27" i="1" s="1"/>
  <c r="K27" i="1"/>
  <c r="G23" i="1"/>
  <c r="H23" i="1" s="1"/>
  <c r="I23" i="1" s="1"/>
  <c r="K23" i="1"/>
  <c r="H25" i="1"/>
  <c r="I25" i="1" s="1"/>
  <c r="G33" i="1"/>
  <c r="H33" i="1" s="1"/>
  <c r="I33" i="1" s="1"/>
  <c r="L33" i="1" s="1"/>
  <c r="M33" i="1" s="1"/>
  <c r="G29" i="1"/>
  <c r="H29" i="1" s="1"/>
  <c r="I29" i="1" s="1"/>
  <c r="L29" i="1" s="1"/>
  <c r="M29" i="1" s="1"/>
  <c r="G32" i="1"/>
  <c r="H32" i="1" s="1"/>
  <c r="I32" i="1" s="1"/>
  <c r="L32" i="1" s="1"/>
  <c r="M32" i="1" s="1"/>
  <c r="G38" i="1"/>
  <c r="H38" i="1" s="1"/>
  <c r="I38" i="1" s="1"/>
  <c r="L38" i="1" s="1"/>
  <c r="M38" i="1" s="1"/>
  <c r="G34" i="1"/>
  <c r="H34" i="1" s="1"/>
  <c r="I34" i="1" s="1"/>
  <c r="L34" i="1" s="1"/>
  <c r="M34" i="1" s="1"/>
  <c r="G26" i="1"/>
  <c r="H26" i="1" s="1"/>
  <c r="I26" i="1" s="1"/>
  <c r="L26" i="1" s="1"/>
  <c r="M26" i="1" s="1"/>
  <c r="G22" i="1"/>
  <c r="H22" i="1" s="1"/>
  <c r="I22" i="1" s="1"/>
  <c r="L45" i="1" l="1"/>
  <c r="M45" i="1" s="1"/>
  <c r="L23" i="1"/>
  <c r="M23" i="1" s="1"/>
  <c r="L31" i="1"/>
  <c r="M31" i="1" s="1"/>
  <c r="L41" i="1"/>
  <c r="M41" i="1" s="1"/>
  <c r="L30" i="1"/>
  <c r="M30" i="1" s="1"/>
  <c r="L54" i="1"/>
  <c r="M54" i="1" s="1"/>
  <c r="L28" i="1"/>
  <c r="M28" i="1" s="1"/>
  <c r="L40" i="1"/>
  <c r="M40" i="1" s="1"/>
  <c r="L48" i="1"/>
  <c r="M48" i="1" s="1"/>
  <c r="L56" i="1"/>
  <c r="M56" i="1" s="1"/>
  <c r="L50" i="1"/>
  <c r="M50" i="1" s="1"/>
  <c r="L53" i="1"/>
  <c r="M53" i="1" s="1"/>
  <c r="L57" i="1"/>
  <c r="M57" i="1" s="1"/>
  <c r="L37" i="1"/>
  <c r="M37" i="1" s="1"/>
  <c r="L25" i="1"/>
  <c r="M25" i="1" s="1"/>
  <c r="L27" i="1"/>
  <c r="M27" i="1" s="1"/>
  <c r="L35" i="1"/>
  <c r="M35" i="1" s="1"/>
  <c r="L49" i="1"/>
  <c r="M49" i="1" s="1"/>
  <c r="L46" i="1"/>
  <c r="M46" i="1" s="1"/>
  <c r="L24" i="1"/>
  <c r="M24" i="1" s="1"/>
  <c r="L36" i="1"/>
  <c r="M36" i="1" s="1"/>
  <c r="L44" i="1"/>
  <c r="M44" i="1" s="1"/>
  <c r="L52" i="1"/>
  <c r="M52" i="1" s="1"/>
  <c r="L60" i="1"/>
  <c r="M60" i="1" s="1"/>
  <c r="L42" i="1"/>
  <c r="M42" i="1" s="1"/>
  <c r="L58" i="1"/>
  <c r="M58" i="1" s="1"/>
</calcChain>
</file>

<file path=xl/sharedStrings.xml><?xml version="1.0" encoding="utf-8"?>
<sst xmlns="http://schemas.openxmlformats.org/spreadsheetml/2006/main" count="99" uniqueCount="19">
  <si>
    <t>Coefficient de transformation de l'euro ou du franc d'une année, en euro ou en franc d'une autre année</t>
  </si>
  <si>
    <t>INSEE, IdBank : 001643154</t>
  </si>
  <si>
    <t>UNAF</t>
  </si>
  <si>
    <t>Coefficient de transformation de l'euro ou du franc pour l'année 2015 de référence</t>
  </si>
  <si>
    <t>ancien franc</t>
  </si>
  <si>
    <t>nouveau franc</t>
  </si>
  <si>
    <t>Euro</t>
  </si>
  <si>
    <t>Monnaie</t>
  </si>
  <si>
    <t>Révision des normes des budgets types</t>
  </si>
  <si>
    <t xml:space="preserve">Budgets types Famille A (un couple et deux enfants) </t>
  </si>
  <si>
    <t>tenant compte de l'érosion monétaire, année de référence 2015 - exprimé en Anciens francs, nouveaux francs et euros</t>
  </si>
  <si>
    <t>tenant compte de l'érosion monétaire, année de référence 2015 - conversion en euros et en nouveaux francs</t>
  </si>
  <si>
    <t>tenant compte de l'érosion monétaire, année de référence 2015</t>
  </si>
  <si>
    <t>Budgets types Famille Famille B (un couple et deux adolescents)</t>
  </si>
  <si>
    <t>publiés pour le mois de janvier</t>
  </si>
  <si>
    <t>oui</t>
  </si>
  <si>
    <t>Séries de 1952 à 2015 des budgets types de l'UNAF : famille A et B</t>
  </si>
  <si>
    <t>indice de conversion Euros/Francs utilisé</t>
  </si>
  <si>
    <t>Lecture : Compte tenu de l'érosion monétaire due à l'inflation, le pouvoir d'achat de 61 140 anciens francs en 1952 est donc le même que celui de 1 310 euros en 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</si>
</sst>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6" formatCode="0.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164" fontId="0" fillId="0" borderId="0" xfId="0" applyNumberFormat="1"/>
    <xf numFmtId="3" fontId="2" fillId="0" borderId="0" xfId="0" applyNumberFormat="1" applyFont="1"/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3" fontId="0" fillId="0" borderId="0" xfId="0" applyNumberFormat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/>
    <xf numFmtId="0" fontId="0" fillId="0" borderId="0" xfId="0" applyFont="1" applyFill="1" applyAlignment="1">
      <alignment horizontal="center" vertical="center"/>
    </xf>
    <xf numFmtId="164" fontId="1" fillId="0" borderId="0" xfId="0" applyNumberFormat="1" applyFont="1"/>
    <xf numFmtId="0" fontId="5" fillId="0" borderId="0" xfId="0" applyFont="1" applyAlignment="1">
      <alignment horizontal="center"/>
    </xf>
    <xf numFmtId="164" fontId="0" fillId="0" borderId="0" xfId="0" applyNumberFormat="1" applyBorder="1"/>
    <xf numFmtId="3" fontId="2" fillId="0" borderId="2" xfId="0" applyNumberFormat="1" applyFont="1" applyBorder="1"/>
    <xf numFmtId="3" fontId="0" fillId="0" borderId="1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164" fontId="0" fillId="0" borderId="4" xfId="0" applyNumberFormat="1" applyBorder="1"/>
    <xf numFmtId="3" fontId="2" fillId="0" borderId="5" xfId="0" applyNumberFormat="1" applyFont="1" applyBorder="1"/>
    <xf numFmtId="164" fontId="0" fillId="0" borderId="9" xfId="0" applyNumberForma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/>
    <xf numFmtId="3" fontId="0" fillId="4" borderId="1" xfId="0" applyNumberFormat="1" applyFill="1" applyBorder="1" applyAlignment="1">
      <alignment horizontal="right"/>
    </xf>
    <xf numFmtId="3" fontId="0" fillId="4" borderId="3" xfId="0" applyNumberFormat="1" applyFill="1" applyBorder="1" applyAlignment="1">
      <alignment horizontal="right"/>
    </xf>
    <xf numFmtId="164" fontId="0" fillId="4" borderId="0" xfId="0" applyNumberFormat="1" applyFill="1" applyBorder="1"/>
    <xf numFmtId="3" fontId="2" fillId="4" borderId="2" xfId="0" applyNumberFormat="1" applyFont="1" applyFill="1" applyBorder="1"/>
    <xf numFmtId="164" fontId="0" fillId="4" borderId="4" xfId="0" applyNumberFormat="1" applyFill="1" applyBorder="1"/>
    <xf numFmtId="3" fontId="2" fillId="4" borderId="5" xfId="0" applyNumberFormat="1" applyFont="1" applyFill="1" applyBorder="1"/>
    <xf numFmtId="3" fontId="1" fillId="2" borderId="6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3" fontId="1" fillId="2" borderId="8" xfId="0" applyNumberFormat="1" applyFont="1" applyFill="1" applyBorder="1" applyAlignment="1">
      <alignment horizontal="center"/>
    </xf>
    <xf numFmtId="3" fontId="1" fillId="3" borderId="6" xfId="0" applyNumberFormat="1" applyFont="1" applyFill="1" applyBorder="1" applyAlignment="1">
      <alignment horizontal="center"/>
    </xf>
    <xf numFmtId="3" fontId="1" fillId="3" borderId="7" xfId="0" applyNumberFormat="1" applyFont="1" applyFill="1" applyBorder="1" applyAlignment="1">
      <alignment horizontal="center"/>
    </xf>
    <xf numFmtId="3" fontId="1" fillId="3" borderId="8" xfId="0" applyNumberFormat="1" applyFont="1" applyFill="1" applyBorder="1" applyAlignment="1">
      <alignment horizontal="center"/>
    </xf>
    <xf numFmtId="0" fontId="8" fillId="0" borderId="0" xfId="0" applyFont="1" applyAlignment="1">
      <alignment vertical="center"/>
    </xf>
    <xf numFmtId="164" fontId="0" fillId="0" borderId="0" xfId="0" applyNumberFormat="1" applyFont="1"/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right"/>
    </xf>
    <xf numFmtId="166" fontId="8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tabSelected="1" topLeftCell="A43" zoomScale="91" zoomScaleNormal="91" workbookViewId="0">
      <selection activeCell="G72" sqref="G72"/>
    </sheetView>
  </sheetViews>
  <sheetFormatPr baseColWidth="10" defaultRowHeight="15" x14ac:dyDescent="0.25"/>
  <cols>
    <col min="1" max="1" width="8.85546875" style="3" customWidth="1"/>
    <col min="2" max="2" width="11.42578125" style="13"/>
    <col min="3" max="3" width="12.140625" customWidth="1"/>
    <col min="4" max="4" width="11.85546875" style="1" customWidth="1"/>
    <col min="5" max="5" width="10.85546875" style="25" customWidth="1"/>
    <col min="6" max="6" width="7.5703125" style="6" bestFit="1" customWidth="1"/>
    <col min="7" max="7" width="19.140625" style="1" customWidth="1"/>
    <col min="8" max="8" width="16" style="1" customWidth="1"/>
    <col min="9" max="9" width="15.28515625" style="2" customWidth="1"/>
    <col min="10" max="10" width="7.5703125" style="6" bestFit="1" customWidth="1"/>
    <col min="11" max="11" width="19.140625" style="1" customWidth="1"/>
    <col min="12" max="12" width="16" style="1" customWidth="1"/>
    <col min="13" max="13" width="15.28515625" style="2" customWidth="1"/>
  </cols>
  <sheetData>
    <row r="1" spans="1:13" ht="15.75" x14ac:dyDescent="0.25">
      <c r="A1" s="27" t="s">
        <v>16</v>
      </c>
    </row>
    <row r="2" spans="1:13" x14ac:dyDescent="0.25">
      <c r="A2"/>
    </row>
    <row r="3" spans="1:13" s="3" customFormat="1" x14ac:dyDescent="0.25">
      <c r="D3" s="15"/>
      <c r="E3" s="26"/>
      <c r="F3" s="34" t="s">
        <v>9</v>
      </c>
      <c r="G3" s="35"/>
      <c r="H3" s="35"/>
      <c r="I3" s="36"/>
      <c r="J3" s="37" t="s">
        <v>13</v>
      </c>
      <c r="K3" s="38"/>
      <c r="L3" s="38"/>
      <c r="M3" s="39"/>
    </row>
    <row r="4" spans="1:13" s="11" customFormat="1" ht="120" x14ac:dyDescent="0.25">
      <c r="A4" s="7"/>
      <c r="B4" s="14" t="s">
        <v>7</v>
      </c>
      <c r="C4" s="8" t="s">
        <v>0</v>
      </c>
      <c r="D4" s="12" t="s">
        <v>3</v>
      </c>
      <c r="E4" s="9" t="s">
        <v>8</v>
      </c>
      <c r="F4" s="23" t="s">
        <v>14</v>
      </c>
      <c r="G4" s="23" t="s">
        <v>10</v>
      </c>
      <c r="H4" s="23" t="s">
        <v>11</v>
      </c>
      <c r="I4" s="23" t="s">
        <v>12</v>
      </c>
      <c r="J4" s="23" t="s">
        <v>14</v>
      </c>
      <c r="K4" s="23" t="s">
        <v>10</v>
      </c>
      <c r="L4" s="23" t="s">
        <v>11</v>
      </c>
      <c r="M4" s="23" t="s">
        <v>12</v>
      </c>
    </row>
    <row r="5" spans="1:13" s="11" customFormat="1" ht="36" x14ac:dyDescent="0.25">
      <c r="A5" s="7"/>
      <c r="B5" s="14"/>
      <c r="C5" s="8" t="s">
        <v>1</v>
      </c>
      <c r="D5" s="10"/>
      <c r="E5" s="10" t="s">
        <v>2</v>
      </c>
      <c r="F5" s="24" t="s">
        <v>2</v>
      </c>
      <c r="G5" s="24" t="s">
        <v>2</v>
      </c>
      <c r="H5" s="24" t="s">
        <v>2</v>
      </c>
      <c r="I5" s="24" t="s">
        <v>2</v>
      </c>
      <c r="J5" s="24" t="s">
        <v>2</v>
      </c>
      <c r="K5" s="24" t="s">
        <v>2</v>
      </c>
      <c r="L5" s="24" t="s">
        <v>2</v>
      </c>
      <c r="M5" s="24" t="s">
        <v>2</v>
      </c>
    </row>
    <row r="6" spans="1:13" x14ac:dyDescent="0.25">
      <c r="A6" s="4">
        <v>2015</v>
      </c>
      <c r="B6" s="16" t="s">
        <v>6</v>
      </c>
      <c r="C6">
        <v>127.9</v>
      </c>
      <c r="D6" s="1">
        <f t="shared" ref="D6:D37" si="0">$C$6/C6</f>
        <v>1</v>
      </c>
      <c r="F6" s="19">
        <v>2840.59</v>
      </c>
      <c r="G6" s="17">
        <f t="shared" ref="G6:G37" si="1">F6*D6</f>
        <v>2840.59</v>
      </c>
      <c r="H6" s="17"/>
      <c r="I6" s="18">
        <f t="shared" ref="I6:I21" si="2">G6</f>
        <v>2840.59</v>
      </c>
      <c r="J6" s="19">
        <v>3256.09</v>
      </c>
      <c r="K6" s="17">
        <f>J6*$D6</f>
        <v>3256.09</v>
      </c>
      <c r="L6" s="17"/>
      <c r="M6" s="18">
        <f t="shared" ref="M6:M21" si="3">K6</f>
        <v>3256.09</v>
      </c>
    </row>
    <row r="7" spans="1:13" x14ac:dyDescent="0.25">
      <c r="A7" s="4">
        <v>2014</v>
      </c>
      <c r="B7" s="16" t="s">
        <v>6</v>
      </c>
      <c r="C7" s="5">
        <v>127.85</v>
      </c>
      <c r="D7" s="1">
        <f t="shared" si="0"/>
        <v>1.0003910833007432</v>
      </c>
      <c r="F7" s="19">
        <v>2826.92</v>
      </c>
      <c r="G7" s="17">
        <f t="shared" si="1"/>
        <v>2828.0255612045371</v>
      </c>
      <c r="H7" s="17"/>
      <c r="I7" s="18">
        <f t="shared" si="2"/>
        <v>2828.0255612045371</v>
      </c>
      <c r="J7" s="19">
        <v>3239.98</v>
      </c>
      <c r="K7" s="17">
        <f t="shared" ref="K7:K60" si="4">J7*$D7</f>
        <v>3241.2471020727421</v>
      </c>
      <c r="L7" s="17"/>
      <c r="M7" s="18">
        <f t="shared" si="3"/>
        <v>3241.2471020727421</v>
      </c>
    </row>
    <row r="8" spans="1:13" x14ac:dyDescent="0.25">
      <c r="A8" s="4">
        <v>2013</v>
      </c>
      <c r="B8" s="16" t="s">
        <v>6</v>
      </c>
      <c r="C8" s="5">
        <v>127.21</v>
      </c>
      <c r="D8" s="1">
        <f t="shared" si="0"/>
        <v>1.0054241018787833</v>
      </c>
      <c r="F8" s="19">
        <v>2803.44</v>
      </c>
      <c r="G8" s="17">
        <f t="shared" si="1"/>
        <v>2818.6461441710562</v>
      </c>
      <c r="H8" s="17"/>
      <c r="I8" s="18">
        <f t="shared" si="2"/>
        <v>2818.6461441710562</v>
      </c>
      <c r="J8" s="19">
        <v>3212.93</v>
      </c>
      <c r="K8" s="17">
        <f t="shared" si="4"/>
        <v>3230.3572596493991</v>
      </c>
      <c r="L8" s="17"/>
      <c r="M8" s="18">
        <f t="shared" si="3"/>
        <v>3230.3572596493991</v>
      </c>
    </row>
    <row r="9" spans="1:13" x14ac:dyDescent="0.25">
      <c r="A9" s="4">
        <v>2012</v>
      </c>
      <c r="B9" s="16" t="s">
        <v>6</v>
      </c>
      <c r="C9" s="5">
        <v>126.12</v>
      </c>
      <c r="D9" s="1">
        <f t="shared" si="0"/>
        <v>1.0141135426577863</v>
      </c>
      <c r="E9" s="25" t="s">
        <v>15</v>
      </c>
      <c r="F9" s="19">
        <v>2752.4119999999998</v>
      </c>
      <c r="G9" s="17">
        <f t="shared" si="1"/>
        <v>2791.2582841738026</v>
      </c>
      <c r="H9" s="17"/>
      <c r="I9" s="18">
        <f t="shared" si="2"/>
        <v>2791.2582841738026</v>
      </c>
      <c r="J9" s="19">
        <v>3157.0040000000004</v>
      </c>
      <c r="K9" s="17">
        <f t="shared" si="4"/>
        <v>3201.5605106248022</v>
      </c>
      <c r="L9" s="17"/>
      <c r="M9" s="18">
        <f t="shared" si="3"/>
        <v>3201.5605106248022</v>
      </c>
    </row>
    <row r="10" spans="1:13" x14ac:dyDescent="0.25">
      <c r="A10" s="4">
        <v>2011</v>
      </c>
      <c r="B10" s="16" t="s">
        <v>6</v>
      </c>
      <c r="C10" s="5">
        <v>123.7</v>
      </c>
      <c r="D10" s="1">
        <f t="shared" si="0"/>
        <v>1.0339531123686339</v>
      </c>
      <c r="F10" s="19">
        <v>2462.4749999999999</v>
      </c>
      <c r="G10" s="17">
        <f t="shared" si="1"/>
        <v>2546.0836903799513</v>
      </c>
      <c r="H10" s="17"/>
      <c r="I10" s="18">
        <f t="shared" si="2"/>
        <v>2546.0836903799513</v>
      </c>
      <c r="J10" s="19">
        <v>2839.415</v>
      </c>
      <c r="K10" s="17">
        <f t="shared" si="4"/>
        <v>2935.8219765561844</v>
      </c>
      <c r="L10" s="17"/>
      <c r="M10" s="18">
        <f t="shared" si="3"/>
        <v>2935.8219765561844</v>
      </c>
    </row>
    <row r="11" spans="1:13" x14ac:dyDescent="0.25">
      <c r="A11" s="4">
        <v>2010</v>
      </c>
      <c r="B11" s="16" t="s">
        <v>6</v>
      </c>
      <c r="C11" s="5">
        <v>121.13</v>
      </c>
      <c r="D11" s="1">
        <f t="shared" si="0"/>
        <v>1.0558903657227772</v>
      </c>
      <c r="F11" s="19">
        <v>2404.1979999999999</v>
      </c>
      <c r="G11" s="17">
        <f t="shared" si="1"/>
        <v>2538.5695054899693</v>
      </c>
      <c r="H11" s="17"/>
      <c r="I11" s="18">
        <f t="shared" si="2"/>
        <v>2538.5695054899693</v>
      </c>
      <c r="J11" s="19">
        <v>2773.5680000000002</v>
      </c>
      <c r="K11" s="17">
        <f t="shared" si="4"/>
        <v>2928.583729876992</v>
      </c>
      <c r="L11" s="17"/>
      <c r="M11" s="18">
        <f t="shared" si="3"/>
        <v>2928.583729876992</v>
      </c>
    </row>
    <row r="12" spans="1:13" x14ac:dyDescent="0.25">
      <c r="A12" s="4">
        <v>2009</v>
      </c>
      <c r="B12" s="16" t="s">
        <v>6</v>
      </c>
      <c r="C12" s="5">
        <v>119.31</v>
      </c>
      <c r="D12" s="1">
        <f t="shared" si="0"/>
        <v>1.0719973179113236</v>
      </c>
      <c r="F12" s="19">
        <v>2365.7350000000001</v>
      </c>
      <c r="G12" s="17">
        <f t="shared" si="1"/>
        <v>2536.0615748889454</v>
      </c>
      <c r="H12" s="17"/>
      <c r="I12" s="18">
        <f t="shared" si="2"/>
        <v>2536.0615748889454</v>
      </c>
      <c r="J12" s="19">
        <v>2729.5150000000003</v>
      </c>
      <c r="K12" s="17">
        <f t="shared" si="4"/>
        <v>2926.0327591987266</v>
      </c>
      <c r="L12" s="17"/>
      <c r="M12" s="18">
        <f t="shared" si="3"/>
        <v>2926.0327591987266</v>
      </c>
    </row>
    <row r="13" spans="1:13" x14ac:dyDescent="0.25">
      <c r="A13" s="4">
        <v>2008</v>
      </c>
      <c r="B13" s="16" t="s">
        <v>6</v>
      </c>
      <c r="C13" s="5">
        <v>119.2</v>
      </c>
      <c r="D13" s="1">
        <f t="shared" si="0"/>
        <v>1.0729865771812082</v>
      </c>
      <c r="F13" s="19">
        <v>2373.6550000000002</v>
      </c>
      <c r="G13" s="17">
        <f t="shared" si="1"/>
        <v>2546.899953859061</v>
      </c>
      <c r="H13" s="17"/>
      <c r="I13" s="18">
        <f t="shared" si="2"/>
        <v>2546.899953859061</v>
      </c>
      <c r="J13" s="19">
        <v>2733.4950000000003</v>
      </c>
      <c r="K13" s="17">
        <f t="shared" si="4"/>
        <v>2933.0034437919471</v>
      </c>
      <c r="L13" s="17"/>
      <c r="M13" s="18">
        <f t="shared" si="3"/>
        <v>2933.0034437919471</v>
      </c>
    </row>
    <row r="14" spans="1:13" x14ac:dyDescent="0.25">
      <c r="A14" s="4">
        <v>2007</v>
      </c>
      <c r="B14" s="16" t="s">
        <v>6</v>
      </c>
      <c r="C14" s="5">
        <v>115.94</v>
      </c>
      <c r="D14" s="1">
        <f t="shared" si="0"/>
        <v>1.1031568052440919</v>
      </c>
      <c r="F14" s="19">
        <v>2270.4549999999999</v>
      </c>
      <c r="G14" s="17">
        <f t="shared" si="1"/>
        <v>2504.6678842504743</v>
      </c>
      <c r="H14" s="17"/>
      <c r="I14" s="18">
        <f t="shared" si="2"/>
        <v>2504.6678842504743</v>
      </c>
      <c r="J14" s="19">
        <v>2616.7449999999999</v>
      </c>
      <c r="K14" s="17">
        <f t="shared" si="4"/>
        <v>2886.6800543384511</v>
      </c>
      <c r="L14" s="17"/>
      <c r="M14" s="18">
        <f t="shared" si="3"/>
        <v>2886.6800543384511</v>
      </c>
    </row>
    <row r="15" spans="1:13" x14ac:dyDescent="0.25">
      <c r="A15" s="4">
        <v>2006</v>
      </c>
      <c r="B15" s="16" t="s">
        <v>6</v>
      </c>
      <c r="C15" s="5">
        <v>114.24</v>
      </c>
      <c r="D15" s="1">
        <f t="shared" si="0"/>
        <v>1.1195728291316527</v>
      </c>
      <c r="F15" s="19">
        <v>2236.9899999999998</v>
      </c>
      <c r="G15" s="17">
        <f t="shared" si="1"/>
        <v>2504.4732230392156</v>
      </c>
      <c r="H15" s="17"/>
      <c r="I15" s="18">
        <f t="shared" si="2"/>
        <v>2504.4732230392156</v>
      </c>
      <c r="J15" s="19">
        <v>2577.665</v>
      </c>
      <c r="K15" s="17">
        <f t="shared" si="4"/>
        <v>2885.8836966036415</v>
      </c>
      <c r="L15" s="17"/>
      <c r="M15" s="18">
        <f t="shared" si="3"/>
        <v>2885.8836966036415</v>
      </c>
    </row>
    <row r="16" spans="1:13" x14ac:dyDescent="0.25">
      <c r="A16" s="4">
        <v>2005</v>
      </c>
      <c r="B16" s="16" t="s">
        <v>6</v>
      </c>
      <c r="C16" s="5">
        <v>112.4</v>
      </c>
      <c r="D16" s="1">
        <f t="shared" si="0"/>
        <v>1.1379003558718861</v>
      </c>
      <c r="F16" s="19">
        <v>2162.13</v>
      </c>
      <c r="G16" s="17">
        <f t="shared" si="1"/>
        <v>2460.288496441281</v>
      </c>
      <c r="H16" s="17"/>
      <c r="I16" s="18">
        <f t="shared" si="2"/>
        <v>2460.288496441281</v>
      </c>
      <c r="J16" s="19">
        <v>2493.16</v>
      </c>
      <c r="K16" s="17">
        <f t="shared" si="4"/>
        <v>2836.9676512455512</v>
      </c>
      <c r="L16" s="17"/>
      <c r="M16" s="18">
        <f t="shared" si="3"/>
        <v>2836.9676512455512</v>
      </c>
    </row>
    <row r="17" spans="1:13" x14ac:dyDescent="0.25">
      <c r="A17" s="4">
        <v>2004</v>
      </c>
      <c r="B17" s="16" t="s">
        <v>6</v>
      </c>
      <c r="C17" s="5">
        <v>110.4</v>
      </c>
      <c r="D17" s="1">
        <f t="shared" si="0"/>
        <v>1.1585144927536233</v>
      </c>
      <c r="F17" s="19">
        <v>2139.5428587239712</v>
      </c>
      <c r="G17" s="17">
        <f t="shared" si="1"/>
        <v>2478.6914096992386</v>
      </c>
      <c r="H17" s="17"/>
      <c r="I17" s="18">
        <f t="shared" si="2"/>
        <v>2478.6914096992386</v>
      </c>
      <c r="J17" s="19">
        <v>2462.282858723971</v>
      </c>
      <c r="K17" s="17">
        <f t="shared" si="4"/>
        <v>2852.5903770905429</v>
      </c>
      <c r="L17" s="17"/>
      <c r="M17" s="18">
        <f t="shared" si="3"/>
        <v>2852.5903770905429</v>
      </c>
    </row>
    <row r="18" spans="1:13" x14ac:dyDescent="0.25">
      <c r="A18" s="4">
        <v>2003</v>
      </c>
      <c r="B18" s="16" t="s">
        <v>6</v>
      </c>
      <c r="C18" s="5">
        <v>108.1</v>
      </c>
      <c r="D18" s="1">
        <f t="shared" si="0"/>
        <v>1.1831637372802961</v>
      </c>
      <c r="F18" s="19">
        <v>2122.9597997582155</v>
      </c>
      <c r="G18" s="17">
        <f t="shared" si="1"/>
        <v>2511.8090507777592</v>
      </c>
      <c r="H18" s="17"/>
      <c r="I18" s="18">
        <f t="shared" si="2"/>
        <v>2511.8090507777592</v>
      </c>
      <c r="J18" s="19">
        <v>2440.6797997582157</v>
      </c>
      <c r="K18" s="17">
        <f t="shared" si="4"/>
        <v>2887.7238333864552</v>
      </c>
      <c r="L18" s="17"/>
      <c r="M18" s="18">
        <f t="shared" si="3"/>
        <v>2887.7238333864552</v>
      </c>
    </row>
    <row r="19" spans="1:13" x14ac:dyDescent="0.25">
      <c r="A19" s="4">
        <v>2002</v>
      </c>
      <c r="B19" s="16" t="s">
        <v>6</v>
      </c>
      <c r="C19" s="5">
        <v>105.9</v>
      </c>
      <c r="D19" s="1">
        <f t="shared" si="0"/>
        <v>1.2077431539187913</v>
      </c>
      <c r="F19" s="19">
        <v>2094.2509869854275</v>
      </c>
      <c r="G19" s="17">
        <f t="shared" si="1"/>
        <v>2529.3172921193218</v>
      </c>
      <c r="H19" s="17"/>
      <c r="I19" s="18">
        <f t="shared" si="2"/>
        <v>2529.3172921193218</v>
      </c>
      <c r="J19" s="19">
        <v>2406.9909869854273</v>
      </c>
      <c r="K19" s="17">
        <f t="shared" si="4"/>
        <v>2907.0268860758842</v>
      </c>
      <c r="L19" s="17"/>
      <c r="M19" s="18">
        <f t="shared" si="3"/>
        <v>2907.0268860758842</v>
      </c>
    </row>
    <row r="20" spans="1:13" x14ac:dyDescent="0.25">
      <c r="A20" s="4">
        <v>2001</v>
      </c>
      <c r="B20" s="16" t="s">
        <v>6</v>
      </c>
      <c r="C20" s="5">
        <v>103.9</v>
      </c>
      <c r="D20" s="1">
        <f t="shared" si="0"/>
        <v>1.2309913378248316</v>
      </c>
      <c r="F20" s="19">
        <v>2026.1829603617307</v>
      </c>
      <c r="G20" s="17">
        <f t="shared" si="1"/>
        <v>2494.2136730535644</v>
      </c>
      <c r="H20" s="17"/>
      <c r="I20" s="18">
        <f t="shared" si="2"/>
        <v>2494.2136730535644</v>
      </c>
      <c r="J20" s="19">
        <v>2329.2029603617311</v>
      </c>
      <c r="K20" s="17">
        <f t="shared" si="4"/>
        <v>2867.2286682412455</v>
      </c>
      <c r="L20" s="17"/>
      <c r="M20" s="18">
        <f t="shared" si="3"/>
        <v>2867.2286682412455</v>
      </c>
    </row>
    <row r="21" spans="1:13" x14ac:dyDescent="0.25">
      <c r="A21" s="4">
        <v>2000</v>
      </c>
      <c r="B21" s="16" t="s">
        <v>6</v>
      </c>
      <c r="C21" s="5">
        <v>102.2</v>
      </c>
      <c r="D21" s="1">
        <f t="shared" si="0"/>
        <v>1.2514677103718199</v>
      </c>
      <c r="E21" s="25" t="s">
        <v>15</v>
      </c>
      <c r="F21" s="19">
        <v>2003.1770781621356</v>
      </c>
      <c r="G21" s="17">
        <f t="shared" si="1"/>
        <v>2506.9114314768799</v>
      </c>
      <c r="H21" s="17"/>
      <c r="I21" s="18">
        <f t="shared" si="2"/>
        <v>2506.9114314768799</v>
      </c>
      <c r="J21" s="19">
        <v>2302.8814062964493</v>
      </c>
      <c r="K21" s="17">
        <f t="shared" si="4"/>
        <v>2881.9817207956544</v>
      </c>
      <c r="L21" s="17"/>
      <c r="M21" s="18">
        <f t="shared" si="3"/>
        <v>2881.9817207956544</v>
      </c>
    </row>
    <row r="22" spans="1:13" x14ac:dyDescent="0.25">
      <c r="A22" s="4">
        <v>1999</v>
      </c>
      <c r="B22" s="16" t="s">
        <v>5</v>
      </c>
      <c r="C22" s="5">
        <v>100.5</v>
      </c>
      <c r="D22" s="1">
        <f t="shared" si="0"/>
        <v>1.272636815920398</v>
      </c>
      <c r="F22" s="19">
        <v>12907.29</v>
      </c>
      <c r="G22" s="17">
        <f t="shared" si="1"/>
        <v>16426.292447761196</v>
      </c>
      <c r="H22" s="17">
        <f t="shared" ref="H22:H60" si="5">G22/$A$73</f>
        <v>2504.1721405154904</v>
      </c>
      <c r="I22" s="18">
        <f t="shared" ref="I22:I60" si="6">H22</f>
        <v>2504.1721405154904</v>
      </c>
      <c r="J22" s="19">
        <v>14840.769999999999</v>
      </c>
      <c r="K22" s="17">
        <f t="shared" si="4"/>
        <v>18886.910278606963</v>
      </c>
      <c r="L22" s="17">
        <f t="shared" ref="L22:L60" si="7">K22/$A$73</f>
        <v>2879.2909106247762</v>
      </c>
      <c r="M22" s="18">
        <f t="shared" ref="M22:M60" si="8">L22</f>
        <v>2879.2909106247762</v>
      </c>
    </row>
    <row r="23" spans="1:13" x14ac:dyDescent="0.25">
      <c r="A23" s="4">
        <v>1998</v>
      </c>
      <c r="B23" s="16" t="s">
        <v>5</v>
      </c>
      <c r="C23" s="5">
        <v>100</v>
      </c>
      <c r="D23" s="1">
        <f t="shared" si="0"/>
        <v>1.2790000000000001</v>
      </c>
      <c r="F23" s="19">
        <v>12885.59</v>
      </c>
      <c r="G23" s="17">
        <f t="shared" si="1"/>
        <v>16480.669610000001</v>
      </c>
      <c r="H23" s="17">
        <f t="shared" si="5"/>
        <v>2512.4618854589557</v>
      </c>
      <c r="I23" s="18">
        <f t="shared" si="6"/>
        <v>2512.4618854589557</v>
      </c>
      <c r="J23" s="19">
        <v>14802.239999999998</v>
      </c>
      <c r="K23" s="17">
        <f t="shared" si="4"/>
        <v>18932.06496</v>
      </c>
      <c r="L23" s="17">
        <f t="shared" si="7"/>
        <v>2886.1746974268131</v>
      </c>
      <c r="M23" s="18">
        <f t="shared" si="8"/>
        <v>2886.1746974268131</v>
      </c>
    </row>
    <row r="24" spans="1:13" x14ac:dyDescent="0.25">
      <c r="A24" s="4">
        <v>1997</v>
      </c>
      <c r="B24" s="16" t="s">
        <v>5</v>
      </c>
      <c r="C24" s="5">
        <v>99.310299999999998</v>
      </c>
      <c r="D24" s="1">
        <f t="shared" si="0"/>
        <v>1.2878825257803068</v>
      </c>
      <c r="F24" s="19">
        <v>12847.11</v>
      </c>
      <c r="G24" s="17">
        <f t="shared" si="1"/>
        <v>16545.56847577744</v>
      </c>
      <c r="H24" s="17">
        <f t="shared" si="5"/>
        <v>2522.3556537665486</v>
      </c>
      <c r="I24" s="18">
        <f t="shared" si="6"/>
        <v>2522.3556537665486</v>
      </c>
      <c r="J24" s="19">
        <v>14750.9</v>
      </c>
      <c r="K24" s="17">
        <f t="shared" si="4"/>
        <v>18997.426349532729</v>
      </c>
      <c r="L24" s="17">
        <f t="shared" si="7"/>
        <v>2896.138977026349</v>
      </c>
      <c r="M24" s="18">
        <f t="shared" si="8"/>
        <v>2896.138977026349</v>
      </c>
    </row>
    <row r="25" spans="1:13" x14ac:dyDescent="0.25">
      <c r="A25" s="4">
        <v>1996</v>
      </c>
      <c r="B25" s="16" t="s">
        <v>5</v>
      </c>
      <c r="C25" s="5">
        <v>98.104600000000005</v>
      </c>
      <c r="D25" s="1">
        <f t="shared" si="0"/>
        <v>1.3037105293737501</v>
      </c>
      <c r="F25" s="19">
        <v>12536.91</v>
      </c>
      <c r="G25" s="17">
        <f t="shared" si="1"/>
        <v>16344.501572811061</v>
      </c>
      <c r="H25" s="17">
        <f t="shared" si="5"/>
        <v>2491.7032020103547</v>
      </c>
      <c r="I25" s="18">
        <f t="shared" si="6"/>
        <v>2491.7032020103547</v>
      </c>
      <c r="J25" s="19">
        <v>14289.730000000001</v>
      </c>
      <c r="K25" s="17">
        <f t="shared" si="4"/>
        <v>18629.671462907962</v>
      </c>
      <c r="L25" s="17">
        <f t="shared" si="7"/>
        <v>2840.0751059761483</v>
      </c>
      <c r="M25" s="18">
        <f t="shared" si="8"/>
        <v>2840.0751059761483</v>
      </c>
    </row>
    <row r="26" spans="1:13" x14ac:dyDescent="0.25">
      <c r="A26" s="4">
        <v>1995</v>
      </c>
      <c r="B26" s="16" t="s">
        <v>5</v>
      </c>
      <c r="C26" s="5">
        <v>96.208699999999993</v>
      </c>
      <c r="D26" s="1">
        <f t="shared" si="0"/>
        <v>1.3294016029735358</v>
      </c>
      <c r="F26" s="19">
        <v>12276.44</v>
      </c>
      <c r="G26" s="17">
        <f t="shared" si="1"/>
        <v>16320.319014808434</v>
      </c>
      <c r="H26" s="17">
        <f t="shared" si="5"/>
        <v>2488.0165948085673</v>
      </c>
      <c r="I26" s="18">
        <f t="shared" si="6"/>
        <v>2488.0165948085673</v>
      </c>
      <c r="J26" s="19">
        <v>14000.6</v>
      </c>
      <c r="K26" s="17">
        <f t="shared" si="4"/>
        <v>18612.420082591285</v>
      </c>
      <c r="L26" s="17">
        <f t="shared" si="7"/>
        <v>2837.4451500008818</v>
      </c>
      <c r="M26" s="18">
        <f t="shared" si="8"/>
        <v>2837.4451500008818</v>
      </c>
    </row>
    <row r="27" spans="1:13" x14ac:dyDescent="0.25">
      <c r="A27" s="4">
        <v>1994</v>
      </c>
      <c r="B27" s="16" t="s">
        <v>5</v>
      </c>
      <c r="C27" s="5">
        <v>94.572599999999994</v>
      </c>
      <c r="D27" s="1">
        <f t="shared" si="0"/>
        <v>1.3524001666444616</v>
      </c>
      <c r="F27" s="19">
        <v>12014.89</v>
      </c>
      <c r="G27" s="17">
        <f t="shared" si="1"/>
        <v>16248.939238214874</v>
      </c>
      <c r="H27" s="17">
        <f t="shared" si="5"/>
        <v>2477.1348180162531</v>
      </c>
      <c r="I27" s="18">
        <f t="shared" si="6"/>
        <v>2477.1348180162531</v>
      </c>
      <c r="J27" s="19">
        <v>13708.890000000003</v>
      </c>
      <c r="K27" s="17">
        <f t="shared" si="4"/>
        <v>18539.905120510597</v>
      </c>
      <c r="L27" s="17">
        <f t="shared" si="7"/>
        <v>2826.3903152966732</v>
      </c>
      <c r="M27" s="18">
        <f t="shared" si="8"/>
        <v>2826.3903152966732</v>
      </c>
    </row>
    <row r="28" spans="1:13" x14ac:dyDescent="0.25">
      <c r="A28" s="4">
        <v>1993</v>
      </c>
      <c r="B28" s="16" t="s">
        <v>5</v>
      </c>
      <c r="C28" s="5">
        <v>93.021799999999999</v>
      </c>
      <c r="D28" s="1">
        <f t="shared" si="0"/>
        <v>1.3749465179130054</v>
      </c>
      <c r="E28" s="25" t="s">
        <v>15</v>
      </c>
      <c r="F28" s="19">
        <v>11959.31</v>
      </c>
      <c r="G28" s="17">
        <f t="shared" si="1"/>
        <v>16443.411641142182</v>
      </c>
      <c r="H28" s="17">
        <f t="shared" si="5"/>
        <v>2506.7819447223192</v>
      </c>
      <c r="I28" s="18">
        <f t="shared" si="6"/>
        <v>2506.7819447223192</v>
      </c>
      <c r="J28" s="19">
        <v>13641.629999999997</v>
      </c>
      <c r="K28" s="17">
        <f t="shared" si="4"/>
        <v>18756.511667157589</v>
      </c>
      <c r="L28" s="17">
        <f t="shared" si="7"/>
        <v>2859.4117704601963</v>
      </c>
      <c r="M28" s="18">
        <f t="shared" si="8"/>
        <v>2859.4117704601963</v>
      </c>
    </row>
    <row r="29" spans="1:13" x14ac:dyDescent="0.25">
      <c r="A29" s="4">
        <v>1992</v>
      </c>
      <c r="B29" s="16" t="s">
        <v>5</v>
      </c>
      <c r="C29" s="5">
        <v>91.125900000000001</v>
      </c>
      <c r="D29" s="1">
        <f t="shared" si="0"/>
        <v>1.4035526672438901</v>
      </c>
      <c r="F29" s="19">
        <v>11906.42</v>
      </c>
      <c r="G29" s="17">
        <f t="shared" si="1"/>
        <v>16711.287548325996</v>
      </c>
      <c r="H29" s="17">
        <f t="shared" si="5"/>
        <v>2547.6193635140712</v>
      </c>
      <c r="I29" s="18">
        <f t="shared" si="6"/>
        <v>2547.6193635140712</v>
      </c>
      <c r="J29" s="19">
        <v>13508.649999999998</v>
      </c>
      <c r="K29" s="17">
        <f t="shared" si="4"/>
        <v>18960.101738364174</v>
      </c>
      <c r="L29" s="17">
        <f t="shared" si="7"/>
        <v>2890.4488767349344</v>
      </c>
      <c r="M29" s="18">
        <f t="shared" si="8"/>
        <v>2890.4488767349344</v>
      </c>
    </row>
    <row r="30" spans="1:13" x14ac:dyDescent="0.25">
      <c r="A30" s="4">
        <v>1991</v>
      </c>
      <c r="B30" s="16" t="s">
        <v>5</v>
      </c>
      <c r="C30" s="5">
        <v>89.016800000000003</v>
      </c>
      <c r="D30" s="1">
        <f t="shared" si="0"/>
        <v>1.4368074341023267</v>
      </c>
      <c r="F30" s="19">
        <v>11039.31</v>
      </c>
      <c r="G30" s="17">
        <f t="shared" si="1"/>
        <v>15861.362675360155</v>
      </c>
      <c r="H30" s="17">
        <f t="shared" si="5"/>
        <v>2418.0491519047978</v>
      </c>
      <c r="I30" s="18">
        <f t="shared" si="6"/>
        <v>2418.0491519047978</v>
      </c>
      <c r="J30" s="19">
        <v>13209.94</v>
      </c>
      <c r="K30" s="17">
        <f t="shared" si="4"/>
        <v>18980.139996045691</v>
      </c>
      <c r="L30" s="17">
        <f t="shared" si="7"/>
        <v>2893.5036894256318</v>
      </c>
      <c r="M30" s="18">
        <f t="shared" si="8"/>
        <v>2893.5036894256318</v>
      </c>
    </row>
    <row r="31" spans="1:13" x14ac:dyDescent="0.25">
      <c r="A31" s="4">
        <v>1990</v>
      </c>
      <c r="B31" s="16" t="s">
        <v>5</v>
      </c>
      <c r="C31" s="5">
        <v>86.252499999999998</v>
      </c>
      <c r="D31" s="1">
        <f t="shared" si="0"/>
        <v>1.4828555694037855</v>
      </c>
      <c r="F31" s="19">
        <v>11251.09</v>
      </c>
      <c r="G31" s="17">
        <f t="shared" si="1"/>
        <v>16683.741468363238</v>
      </c>
      <c r="H31" s="17">
        <f t="shared" si="5"/>
        <v>2543.4199906950057</v>
      </c>
      <c r="I31" s="18">
        <f t="shared" si="6"/>
        <v>2543.4199906950057</v>
      </c>
      <c r="J31" s="19">
        <v>12767.289999999999</v>
      </c>
      <c r="K31" s="17">
        <f t="shared" si="4"/>
        <v>18932.047082693254</v>
      </c>
      <c r="L31" s="17">
        <f t="shared" si="7"/>
        <v>2886.1719720489687</v>
      </c>
      <c r="M31" s="18">
        <f t="shared" si="8"/>
        <v>2886.1719720489687</v>
      </c>
    </row>
    <row r="32" spans="1:13" x14ac:dyDescent="0.25">
      <c r="A32" s="4">
        <v>1989</v>
      </c>
      <c r="B32" s="16" t="s">
        <v>5</v>
      </c>
      <c r="C32" s="5">
        <v>83.441599999999994</v>
      </c>
      <c r="D32" s="1">
        <f t="shared" si="0"/>
        <v>1.5328085750992313</v>
      </c>
      <c r="E32" s="25" t="s">
        <v>15</v>
      </c>
      <c r="F32" s="19">
        <v>10801.74</v>
      </c>
      <c r="G32" s="17">
        <f t="shared" si="1"/>
        <v>16556.999697992371</v>
      </c>
      <c r="H32" s="17">
        <f t="shared" si="5"/>
        <v>2524.0983323590376</v>
      </c>
      <c r="I32" s="18">
        <f t="shared" si="6"/>
        <v>2524.0983323590376</v>
      </c>
      <c r="J32" s="19">
        <v>11945.460000000001</v>
      </c>
      <c r="K32" s="17">
        <f t="shared" si="4"/>
        <v>18310.103521504865</v>
      </c>
      <c r="L32" s="17">
        <f t="shared" si="7"/>
        <v>2791.3572873686635</v>
      </c>
      <c r="M32" s="18">
        <f t="shared" si="8"/>
        <v>2791.3572873686635</v>
      </c>
    </row>
    <row r="33" spans="1:13" x14ac:dyDescent="0.25">
      <c r="A33" s="4">
        <v>1988</v>
      </c>
      <c r="B33" s="16" t="s">
        <v>5</v>
      </c>
      <c r="C33" s="5">
        <v>80.533799999999999</v>
      </c>
      <c r="D33" s="1">
        <f t="shared" si="0"/>
        <v>1.5881530487820021</v>
      </c>
      <c r="F33" s="19">
        <v>9504.89</v>
      </c>
      <c r="G33" s="17">
        <f t="shared" si="1"/>
        <v>15095.220031837564</v>
      </c>
      <c r="H33" s="17">
        <f t="shared" si="5"/>
        <v>2301.2514588361073</v>
      </c>
      <c r="I33" s="18">
        <f t="shared" si="6"/>
        <v>2301.2514588361073</v>
      </c>
      <c r="J33" s="19">
        <v>11058.93</v>
      </c>
      <c r="K33" s="17">
        <f t="shared" si="4"/>
        <v>17563.273395766748</v>
      </c>
      <c r="L33" s="17">
        <f t="shared" si="7"/>
        <v>2677.5037686565961</v>
      </c>
      <c r="M33" s="18">
        <f t="shared" si="8"/>
        <v>2677.5037686565961</v>
      </c>
    </row>
    <row r="34" spans="1:13" x14ac:dyDescent="0.25">
      <c r="A34" s="4">
        <v>1987</v>
      </c>
      <c r="B34" s="16" t="s">
        <v>5</v>
      </c>
      <c r="C34" s="5">
        <v>78.424700000000001</v>
      </c>
      <c r="D34" s="1">
        <f t="shared" si="0"/>
        <v>1.6308637457331683</v>
      </c>
      <c r="F34" s="19">
        <v>9262.1</v>
      </c>
      <c r="G34" s="17">
        <f t="shared" si="1"/>
        <v>15105.223099355178</v>
      </c>
      <c r="H34" s="17">
        <f t="shared" si="5"/>
        <v>2302.7764166485272</v>
      </c>
      <c r="I34" s="18">
        <f t="shared" si="6"/>
        <v>2302.7764166485272</v>
      </c>
      <c r="J34" s="19">
        <v>10798.48</v>
      </c>
      <c r="K34" s="17">
        <f t="shared" si="4"/>
        <v>17610.849541024701</v>
      </c>
      <c r="L34" s="17">
        <f t="shared" si="7"/>
        <v>2684.7567052451154</v>
      </c>
      <c r="M34" s="18">
        <f t="shared" si="8"/>
        <v>2684.7567052451154</v>
      </c>
    </row>
    <row r="35" spans="1:13" x14ac:dyDescent="0.25">
      <c r="A35" s="4">
        <v>1986</v>
      </c>
      <c r="B35" s="16" t="s">
        <v>5</v>
      </c>
      <c r="C35" s="5">
        <v>76.032600000000002</v>
      </c>
      <c r="D35" s="1">
        <f t="shared" si="0"/>
        <v>1.6821731730862814</v>
      </c>
      <c r="F35" s="19">
        <v>8900.77</v>
      </c>
      <c r="G35" s="17">
        <f t="shared" si="1"/>
        <v>14972.636513811181</v>
      </c>
      <c r="H35" s="17">
        <f t="shared" si="5"/>
        <v>2282.5637219834807</v>
      </c>
      <c r="I35" s="18">
        <f t="shared" si="6"/>
        <v>2282.5637219834807</v>
      </c>
      <c r="J35" s="19">
        <v>10369.920000000002</v>
      </c>
      <c r="K35" s="17">
        <f t="shared" si="4"/>
        <v>17444.001231050894</v>
      </c>
      <c r="L35" s="17">
        <f t="shared" si="7"/>
        <v>2659.3208443618855</v>
      </c>
      <c r="M35" s="18">
        <f t="shared" si="8"/>
        <v>2659.3208443618855</v>
      </c>
    </row>
    <row r="36" spans="1:13" x14ac:dyDescent="0.25">
      <c r="A36" s="4">
        <v>1985</v>
      </c>
      <c r="B36" s="16" t="s">
        <v>5</v>
      </c>
      <c r="C36" s="5">
        <v>74.063100000000006</v>
      </c>
      <c r="D36" s="1">
        <f t="shared" si="0"/>
        <v>1.7269058411003591</v>
      </c>
      <c r="F36" s="19">
        <v>8417.4500000000007</v>
      </c>
      <c r="G36" s="17">
        <f t="shared" si="1"/>
        <v>14536.143572170218</v>
      </c>
      <c r="H36" s="17">
        <f t="shared" si="5"/>
        <v>2216.0208019992497</v>
      </c>
      <c r="I36" s="18">
        <f t="shared" si="6"/>
        <v>2216.0208019992497</v>
      </c>
      <c r="J36" s="19">
        <v>9809.77</v>
      </c>
      <c r="K36" s="17">
        <f t="shared" si="4"/>
        <v>16940.549112851069</v>
      </c>
      <c r="L36" s="17">
        <f t="shared" si="7"/>
        <v>2582.5700637162299</v>
      </c>
      <c r="M36" s="18">
        <f t="shared" si="8"/>
        <v>2582.5700637162299</v>
      </c>
    </row>
    <row r="37" spans="1:13" x14ac:dyDescent="0.25">
      <c r="A37" s="4">
        <v>1984</v>
      </c>
      <c r="B37" s="16" t="s">
        <v>5</v>
      </c>
      <c r="C37" s="5">
        <v>69.984399999999994</v>
      </c>
      <c r="D37" s="1">
        <f t="shared" si="0"/>
        <v>1.8275501397454292</v>
      </c>
      <c r="F37" s="19">
        <v>7823.61</v>
      </c>
      <c r="G37" s="17">
        <f t="shared" si="1"/>
        <v>14298.039548813736</v>
      </c>
      <c r="H37" s="17">
        <f t="shared" si="5"/>
        <v>2179.7220776382806</v>
      </c>
      <c r="I37" s="18">
        <f t="shared" si="6"/>
        <v>2179.7220776382806</v>
      </c>
      <c r="J37" s="19">
        <v>9121.83</v>
      </c>
      <c r="K37" s="17">
        <f t="shared" si="4"/>
        <v>16670.601691234049</v>
      </c>
      <c r="L37" s="17">
        <f t="shared" si="7"/>
        <v>2541.4168445849423</v>
      </c>
      <c r="M37" s="18">
        <f t="shared" si="8"/>
        <v>2541.4168445849423</v>
      </c>
    </row>
    <row r="38" spans="1:13" x14ac:dyDescent="0.25">
      <c r="A38" s="4">
        <v>1983</v>
      </c>
      <c r="B38" s="16" t="s">
        <v>5</v>
      </c>
      <c r="C38" s="5">
        <v>65.157499999999999</v>
      </c>
      <c r="D38" s="1">
        <f t="shared" ref="D38:D69" si="9">$C$6/C38</f>
        <v>1.9629359628592258</v>
      </c>
      <c r="F38" s="19">
        <v>7117.19</v>
      </c>
      <c r="G38" s="17">
        <f t="shared" ref="G38:G69" si="10">F38*D38</f>
        <v>13970.588205502052</v>
      </c>
      <c r="H38" s="17">
        <f t="shared" si="5"/>
        <v>2129.8024421573446</v>
      </c>
      <c r="I38" s="18">
        <f t="shared" si="6"/>
        <v>2129.8024421573446</v>
      </c>
      <c r="J38" s="19">
        <v>8290.77</v>
      </c>
      <c r="K38" s="17">
        <f t="shared" si="4"/>
        <v>16274.250592794384</v>
      </c>
      <c r="L38" s="17">
        <f t="shared" si="7"/>
        <v>2480.9935091468474</v>
      </c>
      <c r="M38" s="18">
        <f t="shared" si="8"/>
        <v>2480.9935091468474</v>
      </c>
    </row>
    <row r="39" spans="1:13" x14ac:dyDescent="0.25">
      <c r="A39" s="4">
        <v>1982</v>
      </c>
      <c r="B39" s="16" t="s">
        <v>5</v>
      </c>
      <c r="C39" s="5">
        <v>59.438899999999997</v>
      </c>
      <c r="D39" s="1">
        <f t="shared" si="9"/>
        <v>2.1517894846640839</v>
      </c>
      <c r="F39" s="19">
        <v>6445.01</v>
      </c>
      <c r="G39" s="17">
        <f t="shared" si="10"/>
        <v>13868.304746554868</v>
      </c>
      <c r="H39" s="17">
        <f t="shared" si="5"/>
        <v>2114.2094293612031</v>
      </c>
      <c r="I39" s="18">
        <f t="shared" si="6"/>
        <v>2114.2094293612031</v>
      </c>
      <c r="J39" s="19">
        <v>7506.44</v>
      </c>
      <c r="K39" s="17">
        <f t="shared" si="4"/>
        <v>16152.278659261865</v>
      </c>
      <c r="L39" s="17">
        <f t="shared" si="7"/>
        <v>2462.3990077492681</v>
      </c>
      <c r="M39" s="18">
        <f t="shared" si="8"/>
        <v>2462.3990077492681</v>
      </c>
    </row>
    <row r="40" spans="1:13" x14ac:dyDescent="0.25">
      <c r="A40" s="4">
        <v>1981</v>
      </c>
      <c r="B40" s="16" t="s">
        <v>5</v>
      </c>
      <c r="C40" s="5">
        <v>53.158099999999997</v>
      </c>
      <c r="D40" s="1">
        <f t="shared" si="9"/>
        <v>2.4060303133482952</v>
      </c>
      <c r="F40" s="19">
        <v>5563.43</v>
      </c>
      <c r="G40" s="17">
        <f t="shared" si="10"/>
        <v>13385.781226191306</v>
      </c>
      <c r="H40" s="17">
        <f t="shared" si="5"/>
        <v>2040.6491928878427</v>
      </c>
      <c r="I40" s="18">
        <f t="shared" si="6"/>
        <v>2040.6491928878427</v>
      </c>
      <c r="J40" s="19">
        <v>6501.4400000000005</v>
      </c>
      <c r="K40" s="17">
        <f t="shared" si="4"/>
        <v>15642.661720415141</v>
      </c>
      <c r="L40" s="17">
        <f t="shared" si="7"/>
        <v>2384.7084062545473</v>
      </c>
      <c r="M40" s="18">
        <f t="shared" si="8"/>
        <v>2384.7084062545473</v>
      </c>
    </row>
    <row r="41" spans="1:13" x14ac:dyDescent="0.25">
      <c r="A41" s="4">
        <v>1980</v>
      </c>
      <c r="B41" s="16" t="s">
        <v>5</v>
      </c>
      <c r="C41" s="5">
        <v>46.873399999999997</v>
      </c>
      <c r="D41" s="1">
        <f t="shared" si="9"/>
        <v>2.7286264704501915</v>
      </c>
      <c r="F41" s="19">
        <v>4876.75</v>
      </c>
      <c r="G41" s="17">
        <f t="shared" si="10"/>
        <v>13306.829139767971</v>
      </c>
      <c r="H41" s="17">
        <f t="shared" si="5"/>
        <v>2028.6130249037622</v>
      </c>
      <c r="I41" s="18">
        <f t="shared" si="6"/>
        <v>2028.6130249037622</v>
      </c>
      <c r="J41" s="19">
        <v>5700.6600000000008</v>
      </c>
      <c r="K41" s="17">
        <f t="shared" si="4"/>
        <v>15554.971775036591</v>
      </c>
      <c r="L41" s="17">
        <f t="shared" si="7"/>
        <v>2371.3401602599852</v>
      </c>
      <c r="M41" s="18">
        <f t="shared" si="8"/>
        <v>2371.3401602599852</v>
      </c>
    </row>
    <row r="42" spans="1:13" x14ac:dyDescent="0.25">
      <c r="A42" s="4">
        <v>1979</v>
      </c>
      <c r="B42" s="16" t="s">
        <v>5</v>
      </c>
      <c r="C42" s="5">
        <v>41.278799999999997</v>
      </c>
      <c r="D42" s="1">
        <f t="shared" si="9"/>
        <v>3.0984427841894631</v>
      </c>
      <c r="E42" s="25" t="s">
        <v>15</v>
      </c>
      <c r="F42" s="19">
        <v>4315.9799999999996</v>
      </c>
      <c r="G42" s="17">
        <f t="shared" si="10"/>
        <v>13372.817087706037</v>
      </c>
      <c r="H42" s="17">
        <f t="shared" si="5"/>
        <v>2038.6728227164338</v>
      </c>
      <c r="I42" s="18">
        <f t="shared" si="6"/>
        <v>2038.6728227164338</v>
      </c>
      <c r="J42" s="19">
        <v>5037.9400000000005</v>
      </c>
      <c r="K42" s="17">
        <f t="shared" si="4"/>
        <v>15609.768840179466</v>
      </c>
      <c r="L42" s="17">
        <f t="shared" si="7"/>
        <v>2379.6939189885106</v>
      </c>
      <c r="M42" s="18">
        <f t="shared" si="8"/>
        <v>2379.6939189885106</v>
      </c>
    </row>
    <row r="43" spans="1:13" x14ac:dyDescent="0.25">
      <c r="A43" s="4">
        <v>1978</v>
      </c>
      <c r="B43" s="16" t="s">
        <v>5</v>
      </c>
      <c r="C43" s="5">
        <v>37.270000000000003</v>
      </c>
      <c r="D43" s="1">
        <f t="shared" si="9"/>
        <v>3.4317145156962705</v>
      </c>
      <c r="F43" s="19">
        <v>3769.05</v>
      </c>
      <c r="G43" s="17">
        <f t="shared" si="10"/>
        <v>12934.303595385029</v>
      </c>
      <c r="H43" s="17">
        <f t="shared" si="5"/>
        <v>1971.8218717667512</v>
      </c>
      <c r="I43" s="18">
        <f t="shared" si="6"/>
        <v>1971.8218717667512</v>
      </c>
      <c r="J43" s="19">
        <v>4457.3900000000003</v>
      </c>
      <c r="K43" s="17">
        <f t="shared" si="4"/>
        <v>15296.489965119401</v>
      </c>
      <c r="L43" s="17">
        <f t="shared" si="7"/>
        <v>2331.9348623643623</v>
      </c>
      <c r="M43" s="18">
        <f t="shared" si="8"/>
        <v>2331.9348623643623</v>
      </c>
    </row>
    <row r="44" spans="1:13" x14ac:dyDescent="0.25">
      <c r="A44" s="4">
        <v>1977</v>
      </c>
      <c r="B44" s="16" t="s">
        <v>5</v>
      </c>
      <c r="C44" s="5">
        <v>34.172199999999997</v>
      </c>
      <c r="D44" s="1">
        <f t="shared" si="9"/>
        <v>3.7428084817483223</v>
      </c>
      <c r="F44" s="19">
        <v>3495.13</v>
      </c>
      <c r="G44" s="17">
        <f t="shared" si="10"/>
        <v>13081.602208813014</v>
      </c>
      <c r="H44" s="17">
        <f t="shared" si="5"/>
        <v>1994.277400624281</v>
      </c>
      <c r="I44" s="18">
        <f t="shared" si="6"/>
        <v>1994.277400624281</v>
      </c>
      <c r="J44" s="19">
        <v>4129.08</v>
      </c>
      <c r="K44" s="17">
        <f t="shared" si="4"/>
        <v>15454.355645817363</v>
      </c>
      <c r="L44" s="17">
        <f t="shared" si="7"/>
        <v>2356.0013302422817</v>
      </c>
      <c r="M44" s="18">
        <f t="shared" si="8"/>
        <v>2356.0013302422817</v>
      </c>
    </row>
    <row r="45" spans="1:13" x14ac:dyDescent="0.25">
      <c r="A45" s="4">
        <v>1976</v>
      </c>
      <c r="B45" s="16" t="s">
        <v>5</v>
      </c>
      <c r="C45" s="5">
        <v>31.245100000000001</v>
      </c>
      <c r="D45" s="1">
        <f t="shared" si="9"/>
        <v>4.0934418516823436</v>
      </c>
      <c r="F45" s="19">
        <v>3161.86</v>
      </c>
      <c r="G45" s="17">
        <f t="shared" si="10"/>
        <v>12942.890053160336</v>
      </c>
      <c r="H45" s="17">
        <f t="shared" si="5"/>
        <v>1973.1308688161473</v>
      </c>
      <c r="I45" s="18">
        <f t="shared" si="6"/>
        <v>1973.1308688161473</v>
      </c>
      <c r="J45" s="19">
        <v>3728.25</v>
      </c>
      <c r="K45" s="17">
        <f t="shared" si="4"/>
        <v>15261.374583534698</v>
      </c>
      <c r="L45" s="17">
        <f t="shared" si="7"/>
        <v>2326.5815569518577</v>
      </c>
      <c r="M45" s="18">
        <f t="shared" si="8"/>
        <v>2326.5815569518577</v>
      </c>
    </row>
    <row r="46" spans="1:13" x14ac:dyDescent="0.25">
      <c r="A46" s="4">
        <v>1975</v>
      </c>
      <c r="B46" s="16" t="s">
        <v>5</v>
      </c>
      <c r="C46" s="5">
        <v>28.504000000000001</v>
      </c>
      <c r="D46" s="1">
        <f t="shared" si="9"/>
        <v>4.4870895312938535</v>
      </c>
      <c r="F46" s="19">
        <v>2830.92</v>
      </c>
      <c r="G46" s="17">
        <f t="shared" si="10"/>
        <v>12702.591495930395</v>
      </c>
      <c r="H46" s="17">
        <f t="shared" si="5"/>
        <v>1936.4975899228755</v>
      </c>
      <c r="I46" s="18">
        <f t="shared" si="6"/>
        <v>1936.4975899228755</v>
      </c>
      <c r="J46" s="19">
        <v>3326.3100000000004</v>
      </c>
      <c r="K46" s="17">
        <f t="shared" si="4"/>
        <v>14925.45077883806</v>
      </c>
      <c r="L46" s="17">
        <f t="shared" si="7"/>
        <v>2275.3703030592037</v>
      </c>
      <c r="M46" s="18">
        <f t="shared" si="8"/>
        <v>2275.3703030592037</v>
      </c>
    </row>
    <row r="47" spans="1:13" x14ac:dyDescent="0.25">
      <c r="A47" s="4">
        <v>1974</v>
      </c>
      <c r="B47" s="16" t="s">
        <v>5</v>
      </c>
      <c r="C47" s="5">
        <v>25.5032</v>
      </c>
      <c r="D47" s="1">
        <f t="shared" si="9"/>
        <v>5.0150569340318079</v>
      </c>
      <c r="F47" s="19">
        <v>2459.83</v>
      </c>
      <c r="G47" s="17">
        <f t="shared" si="10"/>
        <v>12336.187498039462</v>
      </c>
      <c r="H47" s="17">
        <f t="shared" si="5"/>
        <v>1880.6396605325444</v>
      </c>
      <c r="I47" s="18">
        <f t="shared" si="6"/>
        <v>1880.6396605325444</v>
      </c>
      <c r="J47" s="19">
        <v>2896.8299999999995</v>
      </c>
      <c r="K47" s="17">
        <f t="shared" si="4"/>
        <v>14527.76737821136</v>
      </c>
      <c r="L47" s="17">
        <f t="shared" si="7"/>
        <v>2214.7438594620317</v>
      </c>
      <c r="M47" s="18">
        <f t="shared" si="8"/>
        <v>2214.7438594620317</v>
      </c>
    </row>
    <row r="48" spans="1:13" x14ac:dyDescent="0.25">
      <c r="A48" s="4">
        <v>1973</v>
      </c>
      <c r="B48" s="16" t="s">
        <v>5</v>
      </c>
      <c r="C48" s="5">
        <v>22.424800000000001</v>
      </c>
      <c r="D48" s="1">
        <f t="shared" si="9"/>
        <v>5.7035068317220219</v>
      </c>
      <c r="E48" s="25" t="s">
        <v>15</v>
      </c>
      <c r="F48" s="19">
        <v>2219.7399999999998</v>
      </c>
      <c r="G48" s="17">
        <f t="shared" si="10"/>
        <v>12660.30225464664</v>
      </c>
      <c r="H48" s="17">
        <f t="shared" si="5"/>
        <v>1930.0506366494512</v>
      </c>
      <c r="I48" s="18">
        <f t="shared" si="6"/>
        <v>1930.0506366494512</v>
      </c>
      <c r="J48" s="19">
        <v>2611.91</v>
      </c>
      <c r="K48" s="17">
        <f t="shared" si="4"/>
        <v>14897.046528843066</v>
      </c>
      <c r="L48" s="17">
        <f t="shared" si="7"/>
        <v>2271.040103062101</v>
      </c>
      <c r="M48" s="18">
        <f t="shared" si="8"/>
        <v>2271.040103062101</v>
      </c>
    </row>
    <row r="49" spans="1:13" x14ac:dyDescent="0.25">
      <c r="A49" s="4">
        <v>1972</v>
      </c>
      <c r="B49" s="16" t="s">
        <v>5</v>
      </c>
      <c r="C49" s="5">
        <v>20.532800000000002</v>
      </c>
      <c r="D49" s="1">
        <f t="shared" si="9"/>
        <v>6.2290578976077295</v>
      </c>
      <c r="F49" s="19">
        <v>2067.09</v>
      </c>
      <c r="G49" s="17">
        <f t="shared" si="10"/>
        <v>12876.023289565963</v>
      </c>
      <c r="H49" s="17">
        <f t="shared" si="5"/>
        <v>1962.937096420339</v>
      </c>
      <c r="I49" s="18">
        <f t="shared" si="6"/>
        <v>1962.937096420339</v>
      </c>
      <c r="J49" s="19">
        <v>2346.37</v>
      </c>
      <c r="K49" s="17">
        <f t="shared" si="4"/>
        <v>14615.674579209848</v>
      </c>
      <c r="L49" s="17">
        <f t="shared" si="7"/>
        <v>2228.1452258623431</v>
      </c>
      <c r="M49" s="18">
        <f t="shared" si="8"/>
        <v>2228.1452258623431</v>
      </c>
    </row>
    <row r="50" spans="1:13" x14ac:dyDescent="0.25">
      <c r="A50" s="4">
        <v>1971</v>
      </c>
      <c r="B50" s="16" t="s">
        <v>5</v>
      </c>
      <c r="C50" s="5">
        <v>19.342500000000001</v>
      </c>
      <c r="D50" s="1">
        <f t="shared" si="9"/>
        <v>6.6123820602300629</v>
      </c>
      <c r="F50" s="19">
        <v>1947.15</v>
      </c>
      <c r="G50" s="17">
        <f t="shared" si="10"/>
        <v>12875.299728576967</v>
      </c>
      <c r="H50" s="17">
        <f t="shared" si="5"/>
        <v>1962.8267902586551</v>
      </c>
      <c r="I50" s="18">
        <f t="shared" si="6"/>
        <v>1962.8267902586551</v>
      </c>
      <c r="J50" s="19">
        <v>2210.87</v>
      </c>
      <c r="K50" s="17">
        <f t="shared" si="4"/>
        <v>14619.117125500839</v>
      </c>
      <c r="L50" s="17">
        <f t="shared" si="7"/>
        <v>2228.6700386611988</v>
      </c>
      <c r="M50" s="18">
        <f t="shared" si="8"/>
        <v>2228.6700386611988</v>
      </c>
    </row>
    <row r="51" spans="1:13" x14ac:dyDescent="0.25">
      <c r="A51" s="4">
        <v>1970</v>
      </c>
      <c r="B51" s="16" t="s">
        <v>5</v>
      </c>
      <c r="C51" s="5">
        <v>18.3035</v>
      </c>
      <c r="D51" s="1">
        <f t="shared" si="9"/>
        <v>6.9877345862813129</v>
      </c>
      <c r="F51" s="19">
        <v>1841.3</v>
      </c>
      <c r="G51" s="17">
        <f t="shared" si="10"/>
        <v>12866.515693719781</v>
      </c>
      <c r="H51" s="17">
        <f t="shared" si="5"/>
        <v>1961.487672777298</v>
      </c>
      <c r="I51" s="18">
        <f t="shared" si="6"/>
        <v>1961.487672777298</v>
      </c>
      <c r="J51" s="19">
        <v>2090.0300000000002</v>
      </c>
      <c r="K51" s="17">
        <f t="shared" si="4"/>
        <v>14604.574917365533</v>
      </c>
      <c r="L51" s="17">
        <f t="shared" si="7"/>
        <v>2226.4530933225096</v>
      </c>
      <c r="M51" s="18">
        <f t="shared" si="8"/>
        <v>2226.4530933225096</v>
      </c>
    </row>
    <row r="52" spans="1:13" x14ac:dyDescent="0.25">
      <c r="A52" s="4">
        <v>1969</v>
      </c>
      <c r="B52" s="16" t="s">
        <v>5</v>
      </c>
      <c r="C52" s="5">
        <v>17.3963</v>
      </c>
      <c r="D52" s="1">
        <f t="shared" si="9"/>
        <v>7.3521380983312543</v>
      </c>
      <c r="F52" s="19">
        <v>1755.34</v>
      </c>
      <c r="G52" s="17">
        <f t="shared" si="10"/>
        <v>12905.502089524784</v>
      </c>
      <c r="H52" s="17">
        <f t="shared" si="5"/>
        <v>1967.4311105033994</v>
      </c>
      <c r="I52" s="18">
        <f t="shared" si="6"/>
        <v>1967.4311105033994</v>
      </c>
      <c r="J52" s="19">
        <v>1986.9</v>
      </c>
      <c r="K52" s="17">
        <f t="shared" si="4"/>
        <v>14607.963187574371</v>
      </c>
      <c r="L52" s="17">
        <f t="shared" si="7"/>
        <v>2226.9696317859816</v>
      </c>
      <c r="M52" s="18">
        <f t="shared" si="8"/>
        <v>2226.9696317859816</v>
      </c>
    </row>
    <row r="53" spans="1:13" x14ac:dyDescent="0.25">
      <c r="A53" s="4">
        <v>1968</v>
      </c>
      <c r="B53" s="16" t="s">
        <v>5</v>
      </c>
      <c r="C53" s="5">
        <v>16.341699999999999</v>
      </c>
      <c r="D53" s="1">
        <f t="shared" si="9"/>
        <v>7.8266031073878493</v>
      </c>
      <c r="F53" s="19">
        <v>1659.56</v>
      </c>
      <c r="G53" s="17">
        <f t="shared" si="10"/>
        <v>12988.717452896579</v>
      </c>
      <c r="H53" s="17">
        <f t="shared" si="5"/>
        <v>1980.1172108684837</v>
      </c>
      <c r="I53" s="18">
        <f t="shared" si="6"/>
        <v>1980.1172108684837</v>
      </c>
      <c r="J53" s="19">
        <v>1879.72</v>
      </c>
      <c r="K53" s="17">
        <f t="shared" si="4"/>
        <v>14711.822393019089</v>
      </c>
      <c r="L53" s="17">
        <f t="shared" si="7"/>
        <v>2242.8028655870871</v>
      </c>
      <c r="M53" s="18">
        <f t="shared" si="8"/>
        <v>2242.8028655870871</v>
      </c>
    </row>
    <row r="54" spans="1:13" x14ac:dyDescent="0.25">
      <c r="A54" s="4">
        <v>1967</v>
      </c>
      <c r="B54" s="16" t="s">
        <v>5</v>
      </c>
      <c r="C54" s="5">
        <v>15.636100000000001</v>
      </c>
      <c r="D54" s="1">
        <f t="shared" si="9"/>
        <v>8.1797890778391036</v>
      </c>
      <c r="F54" s="19">
        <v>1553.57</v>
      </c>
      <c r="G54" s="17">
        <f t="shared" si="10"/>
        <v>12707.874917658495</v>
      </c>
      <c r="H54" s="17">
        <f t="shared" si="5"/>
        <v>1937.3030423729749</v>
      </c>
      <c r="I54" s="18">
        <f t="shared" si="6"/>
        <v>1937.3030423729749</v>
      </c>
      <c r="J54" s="19">
        <v>1757.8000000000002</v>
      </c>
      <c r="K54" s="17">
        <f t="shared" si="4"/>
        <v>14378.433241025577</v>
      </c>
      <c r="L54" s="17">
        <f t="shared" si="7"/>
        <v>2191.9780170080626</v>
      </c>
      <c r="M54" s="18">
        <f t="shared" si="8"/>
        <v>2191.9780170080626</v>
      </c>
    </row>
    <row r="55" spans="1:13" x14ac:dyDescent="0.25">
      <c r="A55" s="4">
        <v>1966</v>
      </c>
      <c r="B55" s="16" t="s">
        <v>5</v>
      </c>
      <c r="C55" s="5">
        <v>15.221299999999999</v>
      </c>
      <c r="D55" s="1">
        <f t="shared" si="9"/>
        <v>8.4026988496383357</v>
      </c>
      <c r="F55" s="19">
        <v>1475.6</v>
      </c>
      <c r="G55" s="17">
        <f t="shared" si="10"/>
        <v>12399.022422526328</v>
      </c>
      <c r="H55" s="17">
        <f t="shared" si="5"/>
        <v>1890.218783018754</v>
      </c>
      <c r="I55" s="18">
        <f t="shared" si="6"/>
        <v>1890.218783018754</v>
      </c>
      <c r="J55" s="19">
        <v>1671.59</v>
      </c>
      <c r="K55" s="17">
        <f t="shared" si="4"/>
        <v>14045.867370066944</v>
      </c>
      <c r="L55" s="17">
        <f t="shared" si="7"/>
        <v>2141.2786768137157</v>
      </c>
      <c r="M55" s="18">
        <f t="shared" si="8"/>
        <v>2141.2786768137157</v>
      </c>
    </row>
    <row r="56" spans="1:13" x14ac:dyDescent="0.25">
      <c r="A56" s="4">
        <v>1965</v>
      </c>
      <c r="B56" s="16" t="s">
        <v>5</v>
      </c>
      <c r="C56" s="5">
        <v>14.821899999999999</v>
      </c>
      <c r="D56" s="1">
        <f t="shared" si="9"/>
        <v>8.6291231218669679</v>
      </c>
      <c r="F56" s="19">
        <v>1446.61</v>
      </c>
      <c r="G56" s="17">
        <f t="shared" si="10"/>
        <v>12482.975799323973</v>
      </c>
      <c r="H56" s="17">
        <f t="shared" si="5"/>
        <v>1903.0173928053171</v>
      </c>
      <c r="I56" s="18">
        <f t="shared" si="6"/>
        <v>1903.0173928053171</v>
      </c>
      <c r="J56" s="19">
        <v>1635.33</v>
      </c>
      <c r="K56" s="17">
        <f t="shared" si="4"/>
        <v>14111.463914882708</v>
      </c>
      <c r="L56" s="17">
        <f t="shared" si="7"/>
        <v>2151.2788056050485</v>
      </c>
      <c r="M56" s="18">
        <f t="shared" si="8"/>
        <v>2151.2788056050485</v>
      </c>
    </row>
    <row r="57" spans="1:13" x14ac:dyDescent="0.25">
      <c r="A57" s="4">
        <v>1964</v>
      </c>
      <c r="B57" s="16" t="s">
        <v>5</v>
      </c>
      <c r="C57" s="5">
        <v>14.461399999999999</v>
      </c>
      <c r="D57" s="1">
        <f t="shared" si="9"/>
        <v>8.8442336150026968</v>
      </c>
      <c r="F57" s="19">
        <v>1270.68</v>
      </c>
      <c r="G57" s="17">
        <f t="shared" si="10"/>
        <v>11238.190769911627</v>
      </c>
      <c r="H57" s="17">
        <f t="shared" si="5"/>
        <v>1713.2511383995638</v>
      </c>
      <c r="I57" s="18">
        <f t="shared" si="6"/>
        <v>1713.2511383995638</v>
      </c>
      <c r="J57" s="19">
        <v>1464.6599999999999</v>
      </c>
      <c r="K57" s="17">
        <f t="shared" si="4"/>
        <v>12953.795206549848</v>
      </c>
      <c r="L57" s="17">
        <f t="shared" si="7"/>
        <v>1974.7933487332018</v>
      </c>
      <c r="M57" s="18">
        <f t="shared" si="8"/>
        <v>1974.7933487332018</v>
      </c>
    </row>
    <row r="58" spans="1:13" x14ac:dyDescent="0.25">
      <c r="A58" s="4">
        <v>1963</v>
      </c>
      <c r="B58" s="16" t="s">
        <v>5</v>
      </c>
      <c r="C58" s="5">
        <v>13.980600000000001</v>
      </c>
      <c r="D58" s="1">
        <f t="shared" si="9"/>
        <v>9.1483913422885994</v>
      </c>
      <c r="F58" s="19">
        <v>1264.6400000000001</v>
      </c>
      <c r="G58" s="17">
        <f t="shared" si="10"/>
        <v>11569.421627111855</v>
      </c>
      <c r="H58" s="17">
        <f t="shared" si="5"/>
        <v>1763.7469570584435</v>
      </c>
      <c r="I58" s="18">
        <f t="shared" si="6"/>
        <v>1763.7469570584435</v>
      </c>
      <c r="J58" s="19">
        <v>1454.14</v>
      </c>
      <c r="K58" s="17">
        <f t="shared" si="4"/>
        <v>13303.041786475545</v>
      </c>
      <c r="L58" s="17">
        <f t="shared" si="7"/>
        <v>2028.035646616401</v>
      </c>
      <c r="M58" s="18">
        <f t="shared" si="8"/>
        <v>2028.035646616401</v>
      </c>
    </row>
    <row r="59" spans="1:13" x14ac:dyDescent="0.25">
      <c r="A59" s="4">
        <v>1962</v>
      </c>
      <c r="B59" s="16" t="s">
        <v>5</v>
      </c>
      <c r="C59" s="5">
        <v>13.3409</v>
      </c>
      <c r="D59" s="1">
        <f t="shared" si="9"/>
        <v>9.5870593438223821</v>
      </c>
      <c r="E59" s="25" t="s">
        <v>15</v>
      </c>
      <c r="F59" s="19">
        <v>1151.29</v>
      </c>
      <c r="G59" s="17">
        <f t="shared" si="10"/>
        <v>11037.48555194927</v>
      </c>
      <c r="H59" s="17">
        <f t="shared" si="5"/>
        <v>1682.6538251667823</v>
      </c>
      <c r="I59" s="18">
        <f t="shared" si="6"/>
        <v>1682.6538251667823</v>
      </c>
      <c r="J59" s="19">
        <v>1330.88</v>
      </c>
      <c r="K59" s="17">
        <f t="shared" si="4"/>
        <v>12759.225539506333</v>
      </c>
      <c r="L59" s="17">
        <f t="shared" si="7"/>
        <v>1945.1313942082077</v>
      </c>
      <c r="M59" s="18">
        <f t="shared" si="8"/>
        <v>1945.1313942082077</v>
      </c>
    </row>
    <row r="60" spans="1:13" x14ac:dyDescent="0.25">
      <c r="A60" s="4">
        <v>1961</v>
      </c>
      <c r="B60" s="16" t="s">
        <v>5</v>
      </c>
      <c r="C60" s="5">
        <v>12.728300000000001</v>
      </c>
      <c r="D60" s="1">
        <f t="shared" si="9"/>
        <v>10.048474658831108</v>
      </c>
      <c r="F60" s="19">
        <v>1046.05</v>
      </c>
      <c r="G60" s="17">
        <f t="shared" si="10"/>
        <v>10511.20691687028</v>
      </c>
      <c r="H60" s="17">
        <f t="shared" si="5"/>
        <v>1602.4231644559445</v>
      </c>
      <c r="I60" s="18">
        <f t="shared" si="6"/>
        <v>1602.4231644559445</v>
      </c>
      <c r="J60" s="19">
        <v>1215.97</v>
      </c>
      <c r="K60" s="17">
        <f t="shared" si="4"/>
        <v>12218.643730898862</v>
      </c>
      <c r="L60" s="17">
        <f t="shared" si="7"/>
        <v>1862.720228749577</v>
      </c>
      <c r="M60" s="18">
        <f t="shared" si="8"/>
        <v>1862.720228749577</v>
      </c>
    </row>
    <row r="61" spans="1:13" x14ac:dyDescent="0.25">
      <c r="A61" s="4">
        <v>1960</v>
      </c>
      <c r="B61" s="16" t="s">
        <v>4</v>
      </c>
      <c r="C61" s="5">
        <v>12.321199999999999</v>
      </c>
      <c r="D61" s="1">
        <f t="shared" si="9"/>
        <v>10.380482420543455</v>
      </c>
      <c r="F61" s="19">
        <v>92783</v>
      </c>
      <c r="G61" s="17">
        <f t="shared" si="10"/>
        <v>963132.30042528338</v>
      </c>
      <c r="H61" s="17">
        <f t="shared" ref="H61:H69" si="11">G61/$A$73/100</f>
        <v>1468.2857266944075</v>
      </c>
      <c r="I61" s="18">
        <f t="shared" ref="I61:I69" si="12">H61</f>
        <v>1468.2857266944075</v>
      </c>
      <c r="J61" s="28"/>
      <c r="K61" s="30"/>
      <c r="L61" s="30"/>
      <c r="M61" s="31"/>
    </row>
    <row r="62" spans="1:13" x14ac:dyDescent="0.25">
      <c r="A62" s="4">
        <v>1959</v>
      </c>
      <c r="B62" s="16" t="s">
        <v>4</v>
      </c>
      <c r="C62" s="5">
        <v>11.8909</v>
      </c>
      <c r="D62" s="1">
        <f t="shared" si="9"/>
        <v>10.756124431287791</v>
      </c>
      <c r="F62" s="19">
        <v>85354</v>
      </c>
      <c r="G62" s="17">
        <f t="shared" si="10"/>
        <v>918078.24470813817</v>
      </c>
      <c r="H62" s="17">
        <f t="shared" si="11"/>
        <v>1399.6012615280242</v>
      </c>
      <c r="I62" s="18">
        <f t="shared" si="12"/>
        <v>1399.6012615280242</v>
      </c>
      <c r="J62" s="28"/>
      <c r="K62" s="30"/>
      <c r="L62" s="30"/>
      <c r="M62" s="31"/>
    </row>
    <row r="63" spans="1:13" x14ac:dyDescent="0.25">
      <c r="A63" s="4">
        <v>1958</v>
      </c>
      <c r="B63" s="16" t="s">
        <v>4</v>
      </c>
      <c r="C63" s="5">
        <v>11.200799999999999</v>
      </c>
      <c r="D63" s="1">
        <f t="shared" si="9"/>
        <v>11.418827226626671</v>
      </c>
      <c r="F63" s="19">
        <v>81726</v>
      </c>
      <c r="G63" s="17">
        <f t="shared" si="10"/>
        <v>933215.07392329141</v>
      </c>
      <c r="H63" s="17">
        <f t="shared" si="11"/>
        <v>1422.6772089074304</v>
      </c>
      <c r="I63" s="18">
        <f t="shared" si="12"/>
        <v>1422.6772089074304</v>
      </c>
      <c r="J63" s="28"/>
      <c r="K63" s="30"/>
      <c r="L63" s="30"/>
      <c r="M63" s="31"/>
    </row>
    <row r="64" spans="1:13" x14ac:dyDescent="0.25">
      <c r="A64" s="4">
        <v>1957</v>
      </c>
      <c r="B64" s="16" t="s">
        <v>4</v>
      </c>
      <c r="C64" s="5">
        <v>9.7352000000000007</v>
      </c>
      <c r="D64" s="1">
        <f t="shared" si="9"/>
        <v>13.137891363300188</v>
      </c>
      <c r="F64" s="19">
        <v>71127</v>
      </c>
      <c r="G64" s="17">
        <f t="shared" si="10"/>
        <v>934458.79899745248</v>
      </c>
      <c r="H64" s="17">
        <f t="shared" si="11"/>
        <v>1424.5732555601242</v>
      </c>
      <c r="I64" s="18">
        <f t="shared" si="12"/>
        <v>1424.5732555601242</v>
      </c>
      <c r="J64" s="28"/>
      <c r="K64" s="30"/>
      <c r="L64" s="30"/>
      <c r="M64" s="31"/>
    </row>
    <row r="65" spans="1:13" x14ac:dyDescent="0.25">
      <c r="A65" s="4">
        <v>1956</v>
      </c>
      <c r="B65" s="16" t="s">
        <v>4</v>
      </c>
      <c r="C65" s="5">
        <v>9.4482999999999997</v>
      </c>
      <c r="D65" s="1">
        <f t="shared" si="9"/>
        <v>13.53682673073463</v>
      </c>
      <c r="F65" s="19">
        <v>65703</v>
      </c>
      <c r="G65" s="17">
        <f t="shared" si="10"/>
        <v>889410.12668945733</v>
      </c>
      <c r="H65" s="17">
        <f t="shared" si="11"/>
        <v>1355.8969973480844</v>
      </c>
      <c r="I65" s="18">
        <f t="shared" si="12"/>
        <v>1355.8969973480844</v>
      </c>
      <c r="J65" s="28"/>
      <c r="K65" s="30"/>
      <c r="L65" s="30"/>
      <c r="M65" s="31"/>
    </row>
    <row r="66" spans="1:13" x14ac:dyDescent="0.25">
      <c r="A66" s="4">
        <v>1955</v>
      </c>
      <c r="B66" s="16" t="s">
        <v>4</v>
      </c>
      <c r="C66" s="5">
        <v>9.0684000000000005</v>
      </c>
      <c r="D66" s="1">
        <f t="shared" si="9"/>
        <v>14.103921309161484</v>
      </c>
      <c r="F66" s="19">
        <v>63097</v>
      </c>
      <c r="G66" s="17">
        <f t="shared" si="10"/>
        <v>889915.12284416216</v>
      </c>
      <c r="H66" s="17">
        <f t="shared" si="11"/>
        <v>1356.6668590230186</v>
      </c>
      <c r="I66" s="18">
        <f t="shared" si="12"/>
        <v>1356.6668590230186</v>
      </c>
      <c r="J66" s="28"/>
      <c r="K66" s="30"/>
      <c r="L66" s="30"/>
      <c r="M66" s="31"/>
    </row>
    <row r="67" spans="1:13" x14ac:dyDescent="0.25">
      <c r="A67" s="4">
        <v>1954</v>
      </c>
      <c r="B67" s="16" t="s">
        <v>4</v>
      </c>
      <c r="C67" s="5">
        <v>8.9831000000000003</v>
      </c>
      <c r="D67" s="1">
        <f t="shared" si="9"/>
        <v>14.237846623103383</v>
      </c>
      <c r="E67" s="25" t="s">
        <v>15</v>
      </c>
      <c r="F67" s="19">
        <v>62948</v>
      </c>
      <c r="G67" s="17">
        <f t="shared" si="10"/>
        <v>896243.96923111181</v>
      </c>
      <c r="H67" s="17">
        <f t="shared" si="11"/>
        <v>1366.3151231423888</v>
      </c>
      <c r="I67" s="18">
        <f t="shared" si="12"/>
        <v>1366.3151231423888</v>
      </c>
      <c r="J67" s="28"/>
      <c r="K67" s="30"/>
      <c r="L67" s="30"/>
      <c r="M67" s="31"/>
    </row>
    <row r="68" spans="1:13" x14ac:dyDescent="0.25">
      <c r="A68" s="4">
        <v>1953</v>
      </c>
      <c r="B68" s="16" t="s">
        <v>4</v>
      </c>
      <c r="C68" s="5">
        <v>8.9443000000000001</v>
      </c>
      <c r="D68" s="1">
        <f t="shared" si="9"/>
        <v>14.29960980736335</v>
      </c>
      <c r="F68" s="19">
        <v>60939</v>
      </c>
      <c r="G68" s="17">
        <f t="shared" si="10"/>
        <v>871403.92205091519</v>
      </c>
      <c r="H68" s="17">
        <f t="shared" si="11"/>
        <v>1328.4467153348699</v>
      </c>
      <c r="I68" s="18">
        <f t="shared" si="12"/>
        <v>1328.4467153348699</v>
      </c>
      <c r="J68" s="28"/>
      <c r="K68" s="30"/>
      <c r="L68" s="30"/>
      <c r="M68" s="31"/>
    </row>
    <row r="69" spans="1:13" x14ac:dyDescent="0.25">
      <c r="A69" s="4">
        <v>1952</v>
      </c>
      <c r="B69" s="16" t="s">
        <v>4</v>
      </c>
      <c r="C69" s="5">
        <v>9.0993999999999993</v>
      </c>
      <c r="D69" s="1">
        <f t="shared" si="9"/>
        <v>14.055871815724116</v>
      </c>
      <c r="F69" s="20">
        <v>61140</v>
      </c>
      <c r="G69" s="21">
        <f t="shared" si="10"/>
        <v>859376.00281337241</v>
      </c>
      <c r="H69" s="21">
        <f t="shared" si="11"/>
        <v>1310.1102706631264</v>
      </c>
      <c r="I69" s="22">
        <f t="shared" si="12"/>
        <v>1310.1102706631264</v>
      </c>
      <c r="J69" s="29"/>
      <c r="K69" s="32"/>
      <c r="L69" s="32"/>
      <c r="M69" s="33"/>
    </row>
    <row r="72" spans="1:13" s="13" customFormat="1" x14ac:dyDescent="0.25">
      <c r="A72" s="40" t="s">
        <v>18</v>
      </c>
      <c r="B72" s="40"/>
      <c r="D72" s="41"/>
      <c r="E72" s="42"/>
      <c r="F72" s="43"/>
      <c r="G72" s="41"/>
      <c r="H72" s="41"/>
      <c r="I72" s="2"/>
      <c r="J72" s="43"/>
      <c r="K72" s="41"/>
      <c r="L72" s="41"/>
      <c r="M72" s="2"/>
    </row>
    <row r="73" spans="1:13" s="13" customFormat="1" x14ac:dyDescent="0.25">
      <c r="A73" s="44">
        <v>6.5595699999999999</v>
      </c>
      <c r="B73" s="40" t="s">
        <v>17</v>
      </c>
      <c r="D73" s="41"/>
      <c r="E73" s="42"/>
      <c r="F73" s="43"/>
      <c r="G73" s="41"/>
      <c r="H73" s="41"/>
      <c r="I73" s="2"/>
      <c r="J73" s="43"/>
      <c r="K73" s="41"/>
      <c r="L73" s="41"/>
      <c r="M73" s="2"/>
    </row>
  </sheetData>
  <mergeCells count="2">
    <mergeCell ref="F3:I3"/>
    <mergeCell ref="J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BOBBIO Myriam</dc:creator>
  <cp:lastModifiedBy>BOBBIO Myriam</cp:lastModifiedBy>
  <cp:lastPrinted>2016-02-24T10:50:08Z</cp:lastPrinted>
  <dcterms:created xsi:type="dcterms:W3CDTF">2016-02-24T10:29:00Z</dcterms:created>
  <dcterms:modified xsi:type="dcterms:W3CDTF">2016-02-26T11:24:17Z</dcterms:modified>
</cp:coreProperties>
</file>