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drawings/drawing10.xml" ContentType="application/vnd.openxmlformats-officedocument.drawingml.chartshape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05" yWindow="-450" windowWidth="11100" windowHeight="12825" tabRatio="739" firstSheet="2" activeTab="7"/>
  </bookViews>
  <sheets>
    <sheet name="GraphActes télétrans transmis" sheetId="15" r:id="rId1"/>
    <sheet name="GraphTxActesTélétransmisAnnée" sheetId="12" r:id="rId2"/>
    <sheet name="GraphNbrActesTélétransmisAnnée" sheetId="11" r:id="rId3"/>
    <sheet name="Actes trans et télétrans Année" sheetId="2" r:id="rId4"/>
    <sheet name="GraphActes par trimestre" sheetId="5" r:id="rId5"/>
    <sheet name="ActesTélétransmParTrim" sheetId="14" r:id="rId6"/>
    <sheet name="Actes télétransmis pr trimestre" sheetId="3" r:id="rId7"/>
    <sheet name="Variations saisonnières" sheetId="17" r:id="rId8"/>
    <sheet name="Feuil1" sheetId="18" r:id="rId9"/>
  </sheets>
  <definedNames>
    <definedName name="_xlnm.Print_Area" localSheetId="3">'Actes trans et télétrans Année'!$A$1:$N$20</definedName>
  </definedNames>
  <calcPr calcId="125725"/>
</workbook>
</file>

<file path=xl/calcChain.xml><?xml version="1.0" encoding="utf-8"?>
<calcChain xmlns="http://schemas.openxmlformats.org/spreadsheetml/2006/main">
  <c r="M19" i="2"/>
  <c r="E25" i="3"/>
  <c r="D25"/>
  <c r="C25"/>
  <c r="B25"/>
  <c r="E13"/>
  <c r="D13"/>
  <c r="C13"/>
  <c r="B13"/>
  <c r="L11" i="2"/>
  <c r="M20"/>
  <c r="M15"/>
  <c r="M16" s="1"/>
  <c r="M11"/>
  <c r="M12" s="1"/>
  <c r="M8"/>
  <c r="M7"/>
  <c r="E26" i="3"/>
  <c r="D26"/>
  <c r="C26"/>
  <c r="B26"/>
  <c r="L8" i="2"/>
  <c r="Q5"/>
  <c r="L20"/>
  <c r="L15"/>
  <c r="L16" s="1"/>
  <c r="L12"/>
  <c r="L7"/>
  <c r="C8"/>
  <c r="D8"/>
  <c r="E8"/>
  <c r="F8"/>
  <c r="G8"/>
  <c r="H8"/>
  <c r="I8"/>
  <c r="J8"/>
  <c r="K8"/>
  <c r="B8"/>
  <c r="C21" i="3"/>
  <c r="D21"/>
  <c r="E21"/>
  <c r="B21"/>
  <c r="K19" i="2"/>
  <c r="K15"/>
  <c r="K11"/>
  <c r="K7"/>
  <c r="K16"/>
  <c r="J16"/>
  <c r="I16"/>
  <c r="H16"/>
  <c r="G16"/>
  <c r="F16"/>
  <c r="E16"/>
  <c r="D16"/>
  <c r="C16"/>
  <c r="K20"/>
  <c r="J20"/>
  <c r="I20"/>
  <c r="H20"/>
  <c r="G20"/>
  <c r="F20"/>
  <c r="E20"/>
  <c r="D20"/>
  <c r="C20"/>
  <c r="C7"/>
  <c r="D7"/>
  <c r="E7"/>
  <c r="F7"/>
  <c r="G7"/>
  <c r="H7"/>
  <c r="I7"/>
  <c r="J7"/>
  <c r="B7"/>
  <c r="D12"/>
  <c r="E12"/>
  <c r="F12"/>
  <c r="G12"/>
  <c r="H12"/>
  <c r="I12"/>
  <c r="J12"/>
  <c r="K12"/>
  <c r="C12"/>
</calcChain>
</file>

<file path=xl/sharedStrings.xml><?xml version="1.0" encoding="utf-8"?>
<sst xmlns="http://schemas.openxmlformats.org/spreadsheetml/2006/main" count="51" uniqueCount="32">
  <si>
    <t>Nombre total d'actes télétransmis</t>
  </si>
  <si>
    <t>Nombre total d'actes transmis au contrôle de légalité</t>
  </si>
  <si>
    <t>Variation n / n-1</t>
  </si>
  <si>
    <t>2ème trimestre</t>
  </si>
  <si>
    <t>3ème trimestre</t>
  </si>
  <si>
    <t>4ème trimestre</t>
  </si>
  <si>
    <t>Nombre d'actes télétransmis</t>
  </si>
  <si>
    <t>Nombre total d'actes transmis</t>
  </si>
  <si>
    <t>Chiffres Indigo (France entière)</t>
  </si>
  <si>
    <t>Taux d'actes télétransmis (%)</t>
  </si>
  <si>
    <r>
      <t>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trimestre</t>
    </r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</si>
  <si>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</si>
  <si>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</si>
  <si>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</si>
  <si>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</si>
  <si>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</si>
  <si>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</si>
  <si>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</si>
  <si>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</si>
  <si>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</si>
  <si>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</si>
  <si>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</si>
  <si>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</si>
  <si>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Chiffres de la base de données @CTES (France entière)</t>
  </si>
  <si>
    <t>Prendre le chiffre en haut de la requête et soustraire la Pref de test (cf. sous-préfecture de Brive-La-Gaillarde déjà soustraite)</t>
  </si>
  <si>
    <t>Nombre total d'actes transmis par voie électronique</t>
  </si>
  <si>
    <t>Nombre d'actes transmis sur @CTES en matière de commande publique en 2013</t>
  </si>
  <si>
    <t>Nombre total d'actes transmis sur @CTES  en 2013</t>
  </si>
  <si>
    <t>Nombre total d'actes transmis sur @CTES  en 2014</t>
  </si>
  <si>
    <t>Nombre d'actes transmis sur @CTES  en matière de commande publique en 2014</t>
  </si>
  <si>
    <t>Nombre total d'actes transmis sur @CTES en 2015</t>
  </si>
  <si>
    <t>Nombre d'actes transmis sur @CTES en matière de commande publique en 2015</t>
  </si>
</sst>
</file>

<file path=xl/styles.xml><?xml version="1.0" encoding="utf-8"?>
<styleSheet xmlns="http://schemas.openxmlformats.org/spreadsheetml/2006/main">
  <numFmts count="3">
    <numFmt numFmtId="43" formatCode="_-* #,##0.00\ _€_-;\-* #,##0.00\ _€_-;_-* &quot;-&quot;??\ _€_-;_-@_-"/>
    <numFmt numFmtId="164" formatCode="0.0%"/>
    <numFmt numFmtId="165" formatCode="_-* #,##0\ _€_-;\-* #,##0\ _€_-;_-* &quot;-&quot;??\ _€_-;_-@_-"/>
  </numFmts>
  <fonts count="22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rgb="FF0070C0"/>
      <name val="Arial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b/>
      <sz val="10"/>
      <color theme="3" tint="0.39997558519241921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b/>
      <sz val="10"/>
      <color rgb="FF00B050"/>
      <name val="Arial"/>
      <family val="2"/>
    </font>
    <font>
      <b/>
      <sz val="10"/>
      <color indexed="17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b/>
      <sz val="10"/>
      <color theme="7" tint="-0.249977111117893"/>
      <name val="Arial"/>
      <family val="2"/>
    </font>
    <font>
      <b/>
      <sz val="10"/>
      <color theme="8" tint="-0.249977111117893"/>
      <name val="Arial"/>
      <family val="2"/>
    </font>
    <font>
      <b/>
      <sz val="10"/>
      <color theme="7" tint="0.39997558519241921"/>
      <name val="Arial"/>
      <family val="2"/>
    </font>
    <font>
      <b/>
      <sz val="10"/>
      <color theme="8" tint="0.39997558519241921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6" fillId="0" borderId="0" applyFont="0" applyFill="0" applyBorder="0" applyAlignment="0" applyProtection="0"/>
  </cellStyleXfs>
  <cellXfs count="105">
    <xf numFmtId="0" fontId="0" fillId="0" borderId="0" xfId="0"/>
    <xf numFmtId="3" fontId="0" fillId="0" borderId="0" xfId="0" applyNumberFormat="1"/>
    <xf numFmtId="0" fontId="3" fillId="0" borderId="0" xfId="0" applyFont="1"/>
    <xf numFmtId="0" fontId="4" fillId="0" borderId="0" xfId="0" applyFont="1"/>
    <xf numFmtId="3" fontId="4" fillId="0" borderId="0" xfId="0" applyNumberFormat="1" applyFont="1"/>
    <xf numFmtId="3" fontId="4" fillId="0" borderId="0" xfId="0" applyNumberFormat="1" applyFont="1" applyAlignment="1">
      <alignment horizontal="center" vertical="top"/>
    </xf>
    <xf numFmtId="3" fontId="4" fillId="0" borderId="0" xfId="0" applyNumberFormat="1" applyFont="1" applyAlignment="1"/>
    <xf numFmtId="3" fontId="4" fillId="0" borderId="0" xfId="0" applyNumberFormat="1" applyFont="1" applyBorder="1"/>
    <xf numFmtId="3" fontId="0" fillId="0" borderId="0" xfId="0" applyNumberFormat="1" applyBorder="1"/>
    <xf numFmtId="3" fontId="4" fillId="0" borderId="1" xfId="0" applyNumberFormat="1" applyFont="1" applyBorder="1"/>
    <xf numFmtId="3" fontId="4" fillId="0" borderId="2" xfId="0" applyNumberFormat="1" applyFont="1" applyBorder="1"/>
    <xf numFmtId="0" fontId="3" fillId="0" borderId="3" xfId="0" applyFont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6" xfId="0" applyFont="1" applyBorder="1"/>
    <xf numFmtId="3" fontId="0" fillId="0" borderId="8" xfId="0" applyNumberFormat="1" applyBorder="1"/>
    <xf numFmtId="3" fontId="0" fillId="0" borderId="9" xfId="0" applyNumberFormat="1" applyBorder="1"/>
    <xf numFmtId="3" fontId="0" fillId="0" borderId="10" xfId="0" applyNumberFormat="1" applyBorder="1"/>
    <xf numFmtId="3" fontId="0" fillId="0" borderId="11" xfId="0" applyNumberFormat="1" applyBorder="1"/>
    <xf numFmtId="3" fontId="6" fillId="0" borderId="0" xfId="0" applyNumberFormat="1" applyFont="1" applyBorder="1"/>
    <xf numFmtId="3" fontId="4" fillId="3" borderId="8" xfId="0" applyNumberFormat="1" applyFont="1" applyFill="1" applyBorder="1" applyAlignment="1">
      <alignment horizontal="center"/>
    </xf>
    <xf numFmtId="3" fontId="4" fillId="3" borderId="9" xfId="0" applyNumberFormat="1" applyFont="1" applyFill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5" fillId="0" borderId="0" xfId="0" applyNumberFormat="1" applyFont="1"/>
    <xf numFmtId="3" fontId="4" fillId="0" borderId="6" xfId="0" applyNumberFormat="1" applyFont="1" applyBorder="1"/>
    <xf numFmtId="3" fontId="4" fillId="0" borderId="3" xfId="0" applyNumberFormat="1" applyFont="1" applyBorder="1"/>
    <xf numFmtId="3" fontId="5" fillId="0" borderId="3" xfId="0" applyNumberFormat="1" applyFont="1" applyBorder="1"/>
    <xf numFmtId="3" fontId="4" fillId="0" borderId="14" xfId="0" applyNumberFormat="1" applyFont="1" applyBorder="1"/>
    <xf numFmtId="164" fontId="4" fillId="0" borderId="15" xfId="0" applyNumberFormat="1" applyFont="1" applyBorder="1"/>
    <xf numFmtId="164" fontId="4" fillId="0" borderId="17" xfId="0" applyNumberFormat="1" applyFont="1" applyBorder="1"/>
    <xf numFmtId="3" fontId="4" fillId="0" borderId="15" xfId="0" applyNumberFormat="1" applyFont="1" applyBorder="1"/>
    <xf numFmtId="3" fontId="5" fillId="0" borderId="15" xfId="0" applyNumberFormat="1" applyFont="1" applyBorder="1"/>
    <xf numFmtId="0" fontId="3" fillId="0" borderId="18" xfId="0" applyFont="1" applyBorder="1" applyAlignment="1">
      <alignment wrapText="1" shrinkToFit="1"/>
    </xf>
    <xf numFmtId="0" fontId="3" fillId="0" borderId="19" xfId="0" applyFont="1" applyFill="1" applyBorder="1"/>
    <xf numFmtId="3" fontId="5" fillId="0" borderId="19" xfId="0" applyNumberFormat="1" applyFont="1" applyBorder="1"/>
    <xf numFmtId="3" fontId="7" fillId="0" borderId="17" xfId="0" applyNumberFormat="1" applyFont="1" applyBorder="1"/>
    <xf numFmtId="3" fontId="7" fillId="0" borderId="15" xfId="0" applyNumberFormat="1" applyFont="1" applyBorder="1"/>
    <xf numFmtId="3" fontId="7" fillId="0" borderId="0" xfId="0" applyNumberFormat="1" applyFont="1"/>
    <xf numFmtId="3" fontId="7" fillId="0" borderId="2" xfId="0" applyNumberFormat="1" applyFont="1" applyBorder="1"/>
    <xf numFmtId="3" fontId="7" fillId="0" borderId="21" xfId="0" applyNumberFormat="1" applyFont="1" applyBorder="1"/>
    <xf numFmtId="3" fontId="8" fillId="4" borderId="0" xfId="0" applyNumberFormat="1" applyFont="1" applyFill="1"/>
    <xf numFmtId="3" fontId="8" fillId="0" borderId="14" xfId="0" applyNumberFormat="1" applyFont="1" applyBorder="1"/>
    <xf numFmtId="3" fontId="8" fillId="0" borderId="15" xfId="0" applyNumberFormat="1" applyFont="1" applyBorder="1"/>
    <xf numFmtId="3" fontId="8" fillId="0" borderId="20" xfId="0" applyNumberFormat="1" applyFont="1" applyBorder="1"/>
    <xf numFmtId="3" fontId="8" fillId="4" borderId="17" xfId="0" applyNumberFormat="1" applyFont="1" applyFill="1" applyBorder="1"/>
    <xf numFmtId="3" fontId="9" fillId="0" borderId="17" xfId="0" applyNumberFormat="1" applyFont="1" applyBorder="1"/>
    <xf numFmtId="0" fontId="4" fillId="0" borderId="16" xfId="0" applyFont="1" applyBorder="1"/>
    <xf numFmtId="3" fontId="0" fillId="0" borderId="2" xfId="0" applyNumberFormat="1" applyBorder="1"/>
    <xf numFmtId="3" fontId="0" fillId="0" borderId="26" xfId="0" applyNumberFormat="1" applyBorder="1"/>
    <xf numFmtId="164" fontId="11" fillId="0" borderId="14" xfId="1" applyNumberFormat="1" applyFont="1" applyBorder="1"/>
    <xf numFmtId="164" fontId="11" fillId="0" borderId="15" xfId="1" applyNumberFormat="1" applyFont="1" applyBorder="1"/>
    <xf numFmtId="164" fontId="11" fillId="0" borderId="17" xfId="1" applyNumberFormat="1" applyFont="1" applyBorder="1"/>
    <xf numFmtId="0" fontId="1" fillId="0" borderId="0" xfId="0" applyFont="1"/>
    <xf numFmtId="3" fontId="10" fillId="0" borderId="16" xfId="0" applyNumberFormat="1" applyFont="1" applyBorder="1" applyAlignment="1">
      <alignment wrapText="1" shrinkToFit="1"/>
    </xf>
    <xf numFmtId="3" fontId="12" fillId="0" borderId="7" xfId="0" applyNumberFormat="1" applyFont="1" applyBorder="1" applyAlignment="1">
      <alignment wrapText="1" shrinkToFit="1"/>
    </xf>
    <xf numFmtId="3" fontId="13" fillId="0" borderId="7" xfId="0" applyNumberFormat="1" applyFont="1" applyBorder="1" applyAlignment="1">
      <alignment wrapText="1" shrinkToFit="1"/>
    </xf>
    <xf numFmtId="3" fontId="14" fillId="0" borderId="0" xfId="0" applyNumberFormat="1" applyFont="1" applyBorder="1" applyAlignment="1">
      <alignment wrapText="1" shrinkToFit="1"/>
    </xf>
    <xf numFmtId="3" fontId="14" fillId="0" borderId="18" xfId="0" applyNumberFormat="1" applyFont="1" applyBorder="1" applyAlignment="1">
      <alignment wrapText="1" shrinkToFit="1"/>
    </xf>
    <xf numFmtId="3" fontId="10" fillId="0" borderId="7" xfId="0" applyNumberFormat="1" applyFont="1" applyBorder="1" applyAlignment="1">
      <alignment wrapText="1" shrinkToFit="1"/>
    </xf>
    <xf numFmtId="3" fontId="11" fillId="0" borderId="27" xfId="0" applyNumberFormat="1" applyFont="1" applyBorder="1" applyAlignment="1">
      <alignment wrapText="1" shrinkToFit="1"/>
    </xf>
    <xf numFmtId="3" fontId="12" fillId="0" borderId="0" xfId="0" applyNumberFormat="1" applyFont="1" applyBorder="1" applyAlignment="1">
      <alignment wrapText="1" shrinkToFit="1"/>
    </xf>
    <xf numFmtId="3" fontId="3" fillId="0" borderId="7" xfId="0" applyNumberFormat="1" applyFont="1" applyBorder="1"/>
    <xf numFmtId="3" fontId="3" fillId="0" borderId="0" xfId="0" applyNumberFormat="1" applyFont="1"/>
    <xf numFmtId="3" fontId="3" fillId="0" borderId="5" xfId="0" applyNumberFormat="1" applyFont="1" applyBorder="1"/>
    <xf numFmtId="3" fontId="4" fillId="3" borderId="28" xfId="0" applyNumberFormat="1" applyFont="1" applyFill="1" applyBorder="1"/>
    <xf numFmtId="3" fontId="4" fillId="3" borderId="29" xfId="0" applyNumberFormat="1" applyFont="1" applyFill="1" applyBorder="1"/>
    <xf numFmtId="3" fontId="1" fillId="3" borderId="12" xfId="0" applyNumberFormat="1" applyFont="1" applyFill="1" applyBorder="1" applyAlignment="1">
      <alignment horizontal="center"/>
    </xf>
    <xf numFmtId="1" fontId="4" fillId="0" borderId="0" xfId="0" applyNumberFormat="1" applyFont="1"/>
    <xf numFmtId="3" fontId="17" fillId="0" borderId="16" xfId="0" applyNumberFormat="1" applyFont="1" applyBorder="1" applyAlignment="1">
      <alignment wrapText="1" shrinkToFit="1"/>
    </xf>
    <xf numFmtId="3" fontId="19" fillId="0" borderId="16" xfId="0" applyNumberFormat="1" applyFont="1" applyBorder="1" applyAlignment="1">
      <alignment wrapText="1" shrinkToFi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30" xfId="0" applyFont="1" applyBorder="1" applyAlignment="1">
      <alignment wrapText="1" shrinkToFit="1"/>
    </xf>
    <xf numFmtId="0" fontId="3" fillId="0" borderId="28" xfId="0" applyFont="1" applyBorder="1"/>
    <xf numFmtId="3" fontId="20" fillId="0" borderId="7" xfId="0" applyNumberFormat="1" applyFont="1" applyBorder="1" applyAlignment="1">
      <alignment wrapText="1" shrinkToFit="1"/>
    </xf>
    <xf numFmtId="3" fontId="18" fillId="0" borderId="7" xfId="0" applyNumberFormat="1" applyFont="1" applyBorder="1" applyAlignment="1">
      <alignment wrapText="1" shrinkToFit="1"/>
    </xf>
    <xf numFmtId="165" fontId="17" fillId="0" borderId="31" xfId="2" applyNumberFormat="1" applyFont="1" applyBorder="1" applyAlignment="1">
      <alignment vertical="center"/>
    </xf>
    <xf numFmtId="165" fontId="17" fillId="0" borderId="32" xfId="2" applyNumberFormat="1" applyFont="1" applyBorder="1" applyAlignment="1">
      <alignment vertical="center"/>
    </xf>
    <xf numFmtId="165" fontId="17" fillId="0" borderId="33" xfId="2" applyNumberFormat="1" applyFont="1" applyBorder="1" applyAlignment="1">
      <alignment vertical="center"/>
    </xf>
    <xf numFmtId="165" fontId="18" fillId="0" borderId="13" xfId="2" applyNumberFormat="1" applyFont="1" applyBorder="1" applyAlignment="1">
      <alignment vertical="center"/>
    </xf>
    <xf numFmtId="165" fontId="18" fillId="0" borderId="10" xfId="2" applyNumberFormat="1" applyFont="1" applyBorder="1" applyAlignment="1">
      <alignment vertical="center"/>
    </xf>
    <xf numFmtId="165" fontId="18" fillId="0" borderId="11" xfId="2" applyNumberFormat="1" applyFont="1" applyBorder="1" applyAlignment="1">
      <alignment vertical="center"/>
    </xf>
    <xf numFmtId="165" fontId="19" fillId="0" borderId="0" xfId="2" applyNumberFormat="1" applyFont="1" applyAlignment="1">
      <alignment vertical="center"/>
    </xf>
    <xf numFmtId="165" fontId="19" fillId="0" borderId="2" xfId="2" applyNumberFormat="1" applyFont="1" applyBorder="1" applyAlignment="1">
      <alignment vertical="center"/>
    </xf>
    <xf numFmtId="165" fontId="19" fillId="0" borderId="26" xfId="2" applyNumberFormat="1" applyFont="1" applyBorder="1" applyAlignment="1">
      <alignment vertical="center"/>
    </xf>
    <xf numFmtId="165" fontId="20" fillId="0" borderId="13" xfId="2" applyNumberFormat="1" applyFont="1" applyBorder="1" applyAlignment="1">
      <alignment vertical="center"/>
    </xf>
    <xf numFmtId="165" fontId="20" fillId="0" borderId="10" xfId="2" applyNumberFormat="1" applyFont="1" applyBorder="1" applyAlignment="1">
      <alignment vertical="center"/>
    </xf>
    <xf numFmtId="165" fontId="20" fillId="0" borderId="11" xfId="2" applyNumberFormat="1" applyFont="1" applyBorder="1" applyAlignment="1">
      <alignment vertical="center"/>
    </xf>
    <xf numFmtId="0" fontId="3" fillId="2" borderId="1" xfId="0" applyFont="1" applyFill="1" applyBorder="1"/>
    <xf numFmtId="0" fontId="3" fillId="2" borderId="12" xfId="0" applyFont="1" applyFill="1" applyBorder="1"/>
    <xf numFmtId="0" fontId="3" fillId="2" borderId="13" xfId="0" applyFont="1" applyFill="1" applyBorder="1"/>
    <xf numFmtId="164" fontId="10" fillId="0" borderId="6" xfId="1" applyNumberFormat="1" applyFont="1" applyBorder="1"/>
    <xf numFmtId="164" fontId="10" fillId="0" borderId="3" xfId="1" applyNumberFormat="1" applyFont="1" applyBorder="1"/>
    <xf numFmtId="164" fontId="10" fillId="0" borderId="19" xfId="1" applyNumberFormat="1" applyFont="1" applyBorder="1"/>
    <xf numFmtId="164" fontId="10" fillId="0" borderId="4" xfId="1" applyNumberFormat="1" applyFont="1" applyBorder="1"/>
    <xf numFmtId="3" fontId="21" fillId="5" borderId="0" xfId="0" applyNumberFormat="1" applyFont="1" applyFill="1" applyAlignment="1">
      <alignment horizontal="center" vertical="top" wrapText="1"/>
    </xf>
    <xf numFmtId="0" fontId="3" fillId="2" borderId="21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0" fillId="0" borderId="24" xfId="0" applyBorder="1" applyAlignment="1">
      <alignment horizontal="center"/>
    </xf>
  </cellXfs>
  <cellStyles count="3">
    <cellStyle name="Milliers" xfId="2" builtinId="3"/>
    <cellStyle name="Normal" xfId="0" builtinId="0"/>
    <cellStyle name="Pourcentag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calcChain" Target="calcChain.xml"/><Relationship Id="rId3" Type="http://schemas.openxmlformats.org/officeDocument/2006/relationships/chartsheet" Target="chartsheets/sheet3.xml"/><Relationship Id="rId7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chartsheet" Target="chartsheets/sheet4.xml"/><Relationship Id="rId11" Type="http://schemas.openxmlformats.org/officeDocument/2006/relationships/styles" Target="styles.xml"/><Relationship Id="rId5" Type="http://schemas.openxmlformats.org/officeDocument/2006/relationships/worksheet" Target="worksheets/sheet2.xml"/><Relationship Id="rId10" Type="http://schemas.openxmlformats.org/officeDocument/2006/relationships/theme" Target="theme/theme1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5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style val="31"/>
  <c:chart>
    <c:title>
      <c:tx>
        <c:rich>
          <a:bodyPr/>
          <a:lstStyle/>
          <a:p>
            <a:pPr>
              <a:defRPr/>
            </a:pPr>
            <a:r>
              <a:rPr lang="fr-FR"/>
              <a:t>Nombre d'actes transmis au contrôle de légalité</a:t>
            </a:r>
            <a:br>
              <a:rPr lang="fr-FR"/>
            </a:br>
            <a:r>
              <a:rPr lang="fr-FR"/>
              <a:t>et nombre d'actes transmis sur le système d'information @CTES </a:t>
            </a:r>
            <a:br>
              <a:rPr lang="fr-FR"/>
            </a:br>
            <a:r>
              <a:rPr lang="fr-FR"/>
              <a:t>de 2004 à 2015, au 31 décembre de chaque année (données Indigo)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8.8387710512036893E-2"/>
          <c:y val="0.19002904008038171"/>
          <c:w val="0.75721254287946749"/>
          <c:h val="0.74634587083116011"/>
        </c:manualLayout>
      </c:layout>
      <c:barChart>
        <c:barDir val="col"/>
        <c:grouping val="clustered"/>
        <c:ser>
          <c:idx val="0"/>
          <c:order val="0"/>
          <c:tx>
            <c:strRef>
              <c:f>'Actes trans et télétrans Année'!$A$2</c:f>
              <c:strCache>
                <c:ptCount val="1"/>
                <c:pt idx="0">
                  <c:v>Nombre total d'actes transmis par voie électronique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</c:spPr>
          <c:dLbls>
            <c:txPr>
              <a:bodyPr rot="-5400000" vert="horz"/>
              <a:lstStyle/>
              <a:p>
                <a:pPr>
                  <a:defRPr sz="1100" b="1">
                    <a:solidFill>
                      <a:schemeClr val="accent5">
                        <a:lumMod val="50000"/>
                      </a:schemeClr>
                    </a:solidFill>
                  </a:defRPr>
                </a:pPr>
                <a:endParaRPr lang="fr-FR"/>
              </a:p>
            </c:txPr>
            <c:dLblPos val="outEnd"/>
            <c:showVal val="1"/>
          </c:dLbls>
          <c:cat>
            <c:numRef>
              <c:f>'Actes trans et télétrans Année'!$B$1:$M$1</c:f>
              <c:numCache>
                <c:formatCode>General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'Actes trans et télétrans Année'!$B$2:$M$2</c:f>
              <c:numCache>
                <c:formatCode>#,##0</c:formatCode>
                <c:ptCount val="12"/>
                <c:pt idx="0">
                  <c:v>77</c:v>
                </c:pt>
                <c:pt idx="1">
                  <c:v>7660</c:v>
                </c:pt>
                <c:pt idx="2">
                  <c:v>39953</c:v>
                </c:pt>
                <c:pt idx="3">
                  <c:v>144312</c:v>
                </c:pt>
                <c:pt idx="4">
                  <c:v>340546</c:v>
                </c:pt>
                <c:pt idx="5">
                  <c:v>561149</c:v>
                </c:pt>
                <c:pt idx="6">
                  <c:v>819069</c:v>
                </c:pt>
                <c:pt idx="7">
                  <c:v>1163519</c:v>
                </c:pt>
                <c:pt idx="8">
                  <c:v>1463770</c:v>
                </c:pt>
                <c:pt idx="9">
                  <c:v>1807469</c:v>
                </c:pt>
                <c:pt idx="10">
                  <c:v>2337515</c:v>
                </c:pt>
                <c:pt idx="11">
                  <c:v>2438891</c:v>
                </c:pt>
              </c:numCache>
            </c:numRef>
          </c:val>
        </c:ser>
        <c:ser>
          <c:idx val="1"/>
          <c:order val="1"/>
          <c:tx>
            <c:strRef>
              <c:f>'Actes trans et télétrans Année'!$A$4</c:f>
              <c:strCache>
                <c:ptCount val="1"/>
                <c:pt idx="0">
                  <c:v>Nombre total d'actes transmis au contrôle de légalité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dLbls>
            <c:dLbl>
              <c:idx val="11"/>
              <c:layout>
                <c:manualLayout>
                  <c:x val="1.3656898653616645E-3"/>
                  <c:y val="0.11916936710273707"/>
                </c:manualLayout>
              </c:layout>
              <c:dLblPos val="outEnd"/>
              <c:showVal val="1"/>
            </c:dLbl>
            <c:txPr>
              <a:bodyPr rot="-5400000" vert="horz"/>
              <a:lstStyle/>
              <a:p>
                <a:pPr>
                  <a:defRPr sz="11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Val val="1"/>
          </c:dLbls>
          <c:cat>
            <c:numRef>
              <c:f>'Actes trans et télétrans Année'!$B$1:$M$1</c:f>
              <c:numCache>
                <c:formatCode>General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'Actes trans et télétrans Année'!$B$4:$M$4</c:f>
              <c:numCache>
                <c:formatCode>#,##0</c:formatCode>
                <c:ptCount val="12"/>
                <c:pt idx="0">
                  <c:v>8311681</c:v>
                </c:pt>
                <c:pt idx="1">
                  <c:v>6517802</c:v>
                </c:pt>
                <c:pt idx="2">
                  <c:v>6347752</c:v>
                </c:pt>
                <c:pt idx="3">
                  <c:v>5892730</c:v>
                </c:pt>
                <c:pt idx="4">
                  <c:v>6551199</c:v>
                </c:pt>
                <c:pt idx="5">
                  <c:v>5567609</c:v>
                </c:pt>
                <c:pt idx="6">
                  <c:v>6300530.769230769</c:v>
                </c:pt>
                <c:pt idx="7">
                  <c:v>5246244</c:v>
                </c:pt>
                <c:pt idx="8">
                  <c:v>5202165</c:v>
                </c:pt>
                <c:pt idx="9">
                  <c:v>5242948</c:v>
                </c:pt>
                <c:pt idx="10">
                  <c:v>5726535</c:v>
                </c:pt>
                <c:pt idx="11">
                  <c:v>5156958</c:v>
                </c:pt>
              </c:numCache>
            </c:numRef>
          </c:val>
        </c:ser>
        <c:gapWidth val="49"/>
        <c:overlap val="-100"/>
        <c:axId val="93258112"/>
        <c:axId val="93260416"/>
      </c:barChart>
      <c:catAx>
        <c:axId val="9325811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fr-FR"/>
          </a:p>
        </c:txPr>
        <c:crossAx val="93260416"/>
        <c:crosses val="autoZero"/>
        <c:auto val="1"/>
        <c:lblAlgn val="ctr"/>
        <c:lblOffset val="100"/>
      </c:catAx>
      <c:valAx>
        <c:axId val="93260416"/>
        <c:scaling>
          <c:orientation val="minMax"/>
          <c:max val="9000000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b="1"/>
            </a:pPr>
            <a:endParaRPr lang="fr-FR"/>
          </a:p>
        </c:txPr>
        <c:crossAx val="93258112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b="1"/>
            </a:pPr>
            <a:endParaRPr lang="fr-FR"/>
          </a:p>
        </c:txPr>
      </c:legendEntry>
      <c:legendEntry>
        <c:idx val="1"/>
        <c:txPr>
          <a:bodyPr/>
          <a:lstStyle/>
          <a:p>
            <a:pPr>
              <a:defRPr b="1"/>
            </a:pPr>
            <a:endParaRPr lang="fr-FR"/>
          </a:p>
        </c:txPr>
      </c:legendEntry>
      <c:layout>
        <c:manualLayout>
          <c:xMode val="edge"/>
          <c:yMode val="edge"/>
          <c:x val="0.87018654282461616"/>
          <c:y val="0.34845610459894838"/>
          <c:w val="0.12844755220687759"/>
          <c:h val="0.44732655594261428"/>
        </c:manualLayout>
      </c:layout>
      <c:txPr>
        <a:bodyPr/>
        <a:lstStyle/>
        <a:p>
          <a:pPr>
            <a:defRPr b="1"/>
          </a:pPr>
          <a:endParaRPr lang="fr-FR"/>
        </a:p>
      </c:txPr>
    </c:legend>
    <c:plotVisOnly val="1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fr-FR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style val="7"/>
  <c:chart>
    <c:title>
      <c:tx>
        <c:rich>
          <a:bodyPr/>
          <a:lstStyle/>
          <a:p>
            <a:pPr>
              <a:defRPr/>
            </a:pPr>
            <a:r>
              <a:rPr lang="fr-FR"/>
              <a:t>Evolution du taux d'actes transmis  </a:t>
            </a:r>
            <a:br>
              <a:rPr lang="fr-FR"/>
            </a:br>
            <a:r>
              <a:rPr lang="fr-FR"/>
              <a:t>sur le système d'information @CTES de 2004 à 2015
par rapport au nombre d'actes transmis au contrôle de légalité
(données Indigo)</a:t>
            </a:r>
          </a:p>
        </c:rich>
      </c:tx>
      <c:layout>
        <c:manualLayout>
          <c:xMode val="edge"/>
          <c:yMode val="edge"/>
          <c:x val="0.19548611111111111"/>
          <c:y val="8.9786756453423128E-3"/>
        </c:manualLayout>
      </c:layout>
    </c:title>
    <c:view3D>
      <c:hPercent val="59"/>
      <c:depthPercent val="100"/>
      <c:rAngAx val="1"/>
    </c:view3D>
    <c:plotArea>
      <c:layout>
        <c:manualLayout>
          <c:layoutTarget val="inner"/>
          <c:xMode val="edge"/>
          <c:yMode val="edge"/>
          <c:x val="4.1827537182852141E-2"/>
          <c:y val="0.23961840628507294"/>
          <c:w val="0.95625000000000004"/>
          <c:h val="0.7087542087542088"/>
        </c:manualLayout>
      </c:layout>
      <c:bar3DChart>
        <c:barDir val="col"/>
        <c:grouping val="clustered"/>
        <c:ser>
          <c:idx val="0"/>
          <c:order val="0"/>
          <c:tx>
            <c:strRef>
              <c:f>'Actes trans et télétrans Année'!$A$7</c:f>
              <c:strCache>
                <c:ptCount val="1"/>
                <c:pt idx="0">
                  <c:v>Taux d'actes télétransmis (%)</c:v>
                </c:pt>
              </c:strCache>
            </c:strRef>
          </c:tx>
          <c:dLbls>
            <c:dLbl>
              <c:idx val="0"/>
              <c:layout>
                <c:manualLayout>
                  <c:x val="1.2146325459317686E-2"/>
                  <c:y val="-1.5356186537288917E-2"/>
                </c:manualLayout>
              </c:layout>
              <c:showVal val="1"/>
            </c:dLbl>
            <c:dLbl>
              <c:idx val="1"/>
              <c:layout>
                <c:manualLayout>
                  <c:x val="9.7656386701663461E-3"/>
                  <c:y val="-1.6037894253117458E-2"/>
                </c:manualLayout>
              </c:layout>
              <c:showVal val="1"/>
            </c:dLbl>
            <c:dLbl>
              <c:idx val="2"/>
              <c:layout>
                <c:manualLayout>
                  <c:x val="1.3634842519685041E-2"/>
                  <c:y val="-7.6166741783539734E-3"/>
                </c:manualLayout>
              </c:layout>
              <c:showVal val="1"/>
            </c:dLbl>
            <c:dLbl>
              <c:idx val="3"/>
              <c:layout>
                <c:manualLayout>
                  <c:x val="9.1708223972003528E-3"/>
                  <c:y val="-7.8001360940994496E-3"/>
                </c:manualLayout>
              </c:layout>
              <c:showVal val="1"/>
            </c:dLbl>
            <c:dLbl>
              <c:idx val="4"/>
              <c:layout>
                <c:manualLayout>
                  <c:x val="1.1998359580052485E-2"/>
                  <c:y val="-8.4593971208144526E-3"/>
                </c:manualLayout>
              </c:layout>
              <c:showVal val="1"/>
            </c:dLbl>
            <c:dLbl>
              <c:idx val="5"/>
              <c:layout>
                <c:manualLayout>
                  <c:x val="8.2704505686789741E-3"/>
                  <c:y val="-2.34467156251934E-2"/>
                </c:manualLayout>
              </c:layout>
              <c:showVal val="1"/>
            </c:dLbl>
            <c:dLbl>
              <c:idx val="6"/>
              <c:layout>
                <c:manualLayout>
                  <c:x val="1.2139654418197724E-2"/>
                  <c:y val="-3.8724957360127981E-3"/>
                </c:manualLayout>
              </c:layout>
              <c:showVal val="1"/>
            </c:dLbl>
            <c:dLbl>
              <c:idx val="7"/>
              <c:layout>
                <c:manualLayout>
                  <c:x val="1.1842300962379702E-2"/>
                  <c:y val="-8.5541327536078713E-3"/>
                </c:manualLayout>
              </c:layout>
              <c:showVal val="1"/>
            </c:dLbl>
            <c:dLbl>
              <c:idx val="8"/>
              <c:layout>
                <c:manualLayout>
                  <c:x val="1.2586614173228336E-2"/>
                  <c:y val="-3.7432947144233433E-3"/>
                </c:manualLayout>
              </c:layout>
              <c:showVal val="1"/>
            </c:dLbl>
            <c:dLbl>
              <c:idx val="9"/>
              <c:layout>
                <c:manualLayout>
                  <c:x val="4.1666666666666675E-3"/>
                  <c:y val="-2.9181049338529656E-2"/>
                </c:manualLayout>
              </c:layout>
              <c:showVal val="1"/>
            </c:dLbl>
            <c:dLbl>
              <c:idx val="10"/>
              <c:layout>
                <c:manualLayout>
                  <c:x val="1.1111001749781406E-2"/>
                  <c:y val="-1.3468013468013467E-2"/>
                </c:manualLayout>
              </c:layout>
              <c:showVal val="1"/>
            </c:dLbl>
            <c:dLbl>
              <c:idx val="11"/>
              <c:layout>
                <c:manualLayout>
                  <c:x val="9.7222222222222224E-3"/>
                  <c:y val="-8.9786756453423128E-3"/>
                </c:manualLayout>
              </c:layout>
              <c:showVal val="1"/>
            </c:dLbl>
            <c:txPr>
              <a:bodyPr/>
              <a:lstStyle/>
              <a:p>
                <a:pPr>
                  <a:defRPr sz="1200">
                    <a:solidFill>
                      <a:schemeClr val="accent5">
                        <a:lumMod val="50000"/>
                      </a:schemeClr>
                    </a:solidFill>
                  </a:defRPr>
                </a:pPr>
                <a:endParaRPr lang="fr-FR"/>
              </a:p>
            </c:txPr>
            <c:showVal val="1"/>
          </c:dLbls>
          <c:cat>
            <c:numRef>
              <c:f>'Actes trans et télétrans Année'!$B$6:$M$6</c:f>
              <c:numCache>
                <c:formatCode>General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'Actes trans et télétrans Année'!$B$8:$M$8</c:f>
              <c:numCache>
                <c:formatCode>0.0%</c:formatCode>
                <c:ptCount val="12"/>
                <c:pt idx="0">
                  <c:v>9.2640706494871487E-6</c:v>
                </c:pt>
                <c:pt idx="1">
                  <c:v>1.1752428195885669E-3</c:v>
                </c:pt>
                <c:pt idx="2">
                  <c:v>6.2940392126220428E-3</c:v>
                </c:pt>
                <c:pt idx="3">
                  <c:v>2.448983747770558E-2</c:v>
                </c:pt>
                <c:pt idx="4">
                  <c:v>5.1982240197557726E-2</c:v>
                </c:pt>
                <c:pt idx="5">
                  <c:v>0.10078814801829654</c:v>
                </c:pt>
                <c:pt idx="6">
                  <c:v>0.12941655709103872</c:v>
                </c:pt>
                <c:pt idx="7">
                  <c:v>0.22140468495174834</c:v>
                </c:pt>
                <c:pt idx="8">
                  <c:v>0.27826722143569071</c:v>
                </c:pt>
                <c:pt idx="9">
                  <c:v>0.33726922334533932</c:v>
                </c:pt>
                <c:pt idx="10">
                  <c:v>0.39961704590996128</c:v>
                </c:pt>
                <c:pt idx="11">
                  <c:v>0.4607877357155129</c:v>
                </c:pt>
              </c:numCache>
            </c:numRef>
          </c:val>
        </c:ser>
        <c:shape val="box"/>
        <c:axId val="96843264"/>
        <c:axId val="114950912"/>
        <c:axId val="0"/>
      </c:bar3DChart>
      <c:catAx>
        <c:axId val="96843264"/>
        <c:scaling>
          <c:orientation val="minMax"/>
        </c:scaling>
        <c:axPos val="b"/>
        <c:numFmt formatCode="General" sourceLinked="1"/>
        <c:tickLblPos val="low"/>
        <c:txPr>
          <a:bodyPr rot="0" vert="horz"/>
          <a:lstStyle/>
          <a:p>
            <a:pPr>
              <a:defRPr/>
            </a:pPr>
            <a:endParaRPr lang="fr-FR"/>
          </a:p>
        </c:txPr>
        <c:crossAx val="114950912"/>
        <c:crosses val="autoZero"/>
        <c:auto val="1"/>
        <c:lblAlgn val="ctr"/>
        <c:lblOffset val="100"/>
        <c:tickLblSkip val="1"/>
        <c:tickMarkSkip val="1"/>
      </c:catAx>
      <c:valAx>
        <c:axId val="114950912"/>
        <c:scaling>
          <c:orientation val="minMax"/>
          <c:max val="0.45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Taux d'actes transmis par voie électronique</a:t>
                </a:r>
              </a:p>
            </c:rich>
          </c:tx>
          <c:layout>
            <c:manualLayout>
              <c:xMode val="edge"/>
              <c:yMode val="edge"/>
              <c:x val="4.4791666666666667E-2"/>
              <c:y val="0.367003367003367"/>
            </c:manualLayout>
          </c:layout>
        </c:title>
        <c:numFmt formatCode="0%" sourceLinked="0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96843264"/>
        <c:crosses val="autoZero"/>
        <c:crossBetween val="between"/>
      </c:valAx>
    </c:plotArea>
    <c:plotVisOnly val="1"/>
    <c:dispBlanksAs val="gap"/>
  </c:chart>
  <c:txPr>
    <a:bodyPr/>
    <a:lstStyle/>
    <a:p>
      <a:pPr>
        <a:defRPr b="1">
          <a:latin typeface="Arial" pitchFamily="34" charset="0"/>
          <a:cs typeface="Arial" pitchFamily="34" charset="0"/>
        </a:defRPr>
      </a:pPr>
      <a:endParaRPr lang="fr-F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style val="7"/>
  <c:chart>
    <c:title>
      <c:tx>
        <c:rich>
          <a:bodyPr/>
          <a:lstStyle/>
          <a:p>
            <a:pPr>
              <a:defRPr/>
            </a:pPr>
            <a:r>
              <a:rPr lang="fr-FR"/>
              <a:t>Evolution du nombre d'actes transmis</a:t>
            </a:r>
          </a:p>
          <a:p>
            <a:pPr>
              <a:defRPr/>
            </a:pPr>
            <a:r>
              <a:rPr lang="fr-FR"/>
              <a:t>sur le système d'information @CTES de 2004 à 2015
(données Indigo)</a:t>
            </a:r>
          </a:p>
        </c:rich>
      </c:tx>
      <c:layout>
        <c:manualLayout>
          <c:xMode val="edge"/>
          <c:yMode val="edge"/>
          <c:x val="0.21180555555555555"/>
          <c:y val="1.1223344556677889E-2"/>
        </c:manualLayout>
      </c:layout>
    </c:title>
    <c:view3D>
      <c:hPercent val="59"/>
      <c:depthPercent val="100"/>
      <c:rAngAx val="1"/>
    </c:view3D>
    <c:plotArea>
      <c:layout>
        <c:manualLayout>
          <c:layoutTarget val="inner"/>
          <c:xMode val="edge"/>
          <c:yMode val="edge"/>
          <c:x val="0.12118055555555562"/>
          <c:y val="0.17227833894500574"/>
          <c:w val="0.76909722222222265"/>
          <c:h val="0.77737391411932266"/>
        </c:manualLayout>
      </c:layout>
      <c:bar3DChart>
        <c:barDir val="col"/>
        <c:grouping val="clustered"/>
        <c:ser>
          <c:idx val="0"/>
          <c:order val="0"/>
          <c:tx>
            <c:strRef>
              <c:f>'Actes trans et télétrans Année'!$A$2</c:f>
              <c:strCache>
                <c:ptCount val="1"/>
                <c:pt idx="0">
                  <c:v>Nombre total d'actes transmis par voie électronique</c:v>
                </c:pt>
              </c:strCache>
            </c:strRef>
          </c:tx>
          <c:dLbls>
            <c:dLbl>
              <c:idx val="0"/>
              <c:layout>
                <c:manualLayout>
                  <c:x val="1.203860454943132E-2"/>
                  <c:y val="-1.5267106763169823E-2"/>
                </c:manualLayout>
              </c:layout>
              <c:showVal val="1"/>
            </c:dLbl>
            <c:dLbl>
              <c:idx val="1"/>
              <c:layout>
                <c:manualLayout>
                  <c:x val="1.1193460192475951E-2"/>
                  <c:y val="-1.5368558728138927E-2"/>
                </c:manualLayout>
              </c:layout>
              <c:showVal val="1"/>
            </c:dLbl>
            <c:dLbl>
              <c:idx val="2"/>
              <c:layout>
                <c:manualLayout>
                  <c:x val="1.4973315835520546E-2"/>
                  <c:y val="-6.5121910266266918E-3"/>
                </c:manualLayout>
              </c:layout>
              <c:showVal val="1"/>
            </c:dLbl>
            <c:dLbl>
              <c:idx val="3"/>
              <c:layout>
                <c:manualLayout>
                  <c:x val="9.378171478565173E-3"/>
                  <c:y val="-7.0251067101461334E-3"/>
                </c:manualLayout>
              </c:layout>
              <c:showVal val="1"/>
            </c:dLbl>
            <c:dLbl>
              <c:idx val="4"/>
              <c:layout>
                <c:manualLayout>
                  <c:x val="1.2421916010498659E-2"/>
                  <c:y val="-6.6931785042021515E-3"/>
                </c:manualLayout>
              </c:layout>
              <c:showVal val="1"/>
            </c:dLbl>
            <c:dLbl>
              <c:idx val="5"/>
              <c:layout>
                <c:manualLayout>
                  <c:x val="8.1739938757655461E-3"/>
                  <c:y val="-1.5507834247991749E-2"/>
                </c:manualLayout>
              </c:layout>
              <c:showVal val="1"/>
            </c:dLbl>
            <c:dLbl>
              <c:idx val="6"/>
              <c:layout>
                <c:manualLayout>
                  <c:x val="1.6426071741032406E-2"/>
                  <c:y val="-1.105773394487297E-2"/>
                </c:manualLayout>
              </c:layout>
              <c:showVal val="1"/>
            </c:dLbl>
            <c:dLbl>
              <c:idx val="7"/>
              <c:layout>
                <c:manualLayout>
                  <c:x val="3.039151356080491E-3"/>
                  <c:y val="-1.9288068789381128E-2"/>
                </c:manualLayout>
              </c:layout>
              <c:showVal val="1"/>
            </c:dLbl>
            <c:dLbl>
              <c:idx val="8"/>
              <c:layout>
                <c:manualLayout>
                  <c:x val="9.5552274715660687E-3"/>
                  <c:y val="-5.0259374143888621E-3"/>
                </c:manualLayout>
              </c:layout>
              <c:showVal val="1"/>
            </c:dLbl>
            <c:dLbl>
              <c:idx val="9"/>
              <c:layout>
                <c:manualLayout>
                  <c:x val="6.9444444444444458E-3"/>
                  <c:y val="-2.0202196947603775E-2"/>
                </c:manualLayout>
              </c:layout>
              <c:showVal val="1"/>
            </c:dLbl>
            <c:dLbl>
              <c:idx val="10"/>
              <c:layout>
                <c:manualLayout>
                  <c:x val="4.1666666666666683E-3"/>
                  <c:y val="2.2446689113355782E-3"/>
                </c:manualLayout>
              </c:layout>
              <c:showVal val="1"/>
            </c:dLbl>
            <c:dLbl>
              <c:idx val="11"/>
              <c:layout>
                <c:manualLayout>
                  <c:x val="6.9444444444444458E-3"/>
                  <c:y val="-1.1223521302261464E-2"/>
                </c:manualLayout>
              </c:layout>
              <c:showVal val="1"/>
            </c:dLbl>
            <c:txPr>
              <a:bodyPr/>
              <a:lstStyle/>
              <a:p>
                <a:pPr>
                  <a:defRPr>
                    <a:solidFill>
                      <a:schemeClr val="accent5">
                        <a:lumMod val="50000"/>
                      </a:schemeClr>
                    </a:solidFill>
                  </a:defRPr>
                </a:pPr>
                <a:endParaRPr lang="fr-FR"/>
              </a:p>
            </c:txPr>
            <c:showVal val="1"/>
          </c:dLbls>
          <c:cat>
            <c:numRef>
              <c:f>'Actes trans et télétrans Année'!$B$10:$M$10</c:f>
              <c:numCache>
                <c:formatCode>General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'Actes trans et télétrans Année'!$B$15:$M$15</c:f>
              <c:numCache>
                <c:formatCode>#,##0</c:formatCode>
                <c:ptCount val="12"/>
                <c:pt idx="0">
                  <c:v>77</c:v>
                </c:pt>
                <c:pt idx="1">
                  <c:v>7660</c:v>
                </c:pt>
                <c:pt idx="2">
                  <c:v>39953</c:v>
                </c:pt>
                <c:pt idx="3">
                  <c:v>144312</c:v>
                </c:pt>
                <c:pt idx="4">
                  <c:v>340546</c:v>
                </c:pt>
                <c:pt idx="5">
                  <c:v>561149</c:v>
                </c:pt>
                <c:pt idx="6">
                  <c:v>815393</c:v>
                </c:pt>
                <c:pt idx="7">
                  <c:v>1161543</c:v>
                </c:pt>
                <c:pt idx="8">
                  <c:v>1447592</c:v>
                </c:pt>
                <c:pt idx="9">
                  <c:v>1768285</c:v>
                </c:pt>
                <c:pt idx="10">
                  <c:v>2288421</c:v>
                </c:pt>
                <c:pt idx="11">
                  <c:v>2376263</c:v>
                </c:pt>
              </c:numCache>
            </c:numRef>
          </c:val>
        </c:ser>
        <c:shape val="box"/>
        <c:axId val="116601600"/>
        <c:axId val="116604928"/>
        <c:axId val="0"/>
      </c:bar3DChart>
      <c:catAx>
        <c:axId val="116601600"/>
        <c:scaling>
          <c:orientation val="minMax"/>
        </c:scaling>
        <c:axPos val="b"/>
        <c:numFmt formatCode="General" sourceLinked="1"/>
        <c:tickLblPos val="low"/>
        <c:txPr>
          <a:bodyPr rot="0" vert="horz"/>
          <a:lstStyle/>
          <a:p>
            <a:pPr>
              <a:defRPr/>
            </a:pPr>
            <a:endParaRPr lang="fr-FR"/>
          </a:p>
        </c:txPr>
        <c:crossAx val="116604928"/>
        <c:crosses val="autoZero"/>
        <c:auto val="1"/>
        <c:lblAlgn val="ctr"/>
        <c:lblOffset val="100"/>
        <c:tickLblSkip val="1"/>
        <c:tickMarkSkip val="1"/>
      </c:catAx>
      <c:valAx>
        <c:axId val="116604928"/>
        <c:scaling>
          <c:orientation val="minMax"/>
          <c:max val="260000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Nombre d'actes transmis par voie électronique</a:t>
                </a:r>
              </a:p>
            </c:rich>
          </c:tx>
          <c:layout>
            <c:manualLayout>
              <c:xMode val="edge"/>
              <c:yMode val="edge"/>
              <c:x val="1.180555555555563E-2"/>
              <c:y val="0.38439955106621781"/>
            </c:manualLayout>
          </c:layout>
        </c:title>
        <c:numFmt formatCode="#,##0" sourceLinked="1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116601600"/>
        <c:crosses val="autoZero"/>
        <c:crossBetween val="between"/>
        <c:majorUnit val="200000"/>
      </c:valAx>
    </c:plotArea>
    <c:legend>
      <c:legendPos val="r"/>
      <c:legendEntry>
        <c:idx val="0"/>
      </c:legendEntry>
      <c:layout>
        <c:manualLayout>
          <c:xMode val="edge"/>
          <c:yMode val="edge"/>
          <c:x val="0.89229516622922145"/>
          <c:y val="0.48668434122502363"/>
          <c:w val="9.9371500437445304E-2"/>
          <c:h val="0.22663114080436916"/>
        </c:manualLayout>
      </c:layout>
    </c:legend>
    <c:plotVisOnly val="1"/>
    <c:dispBlanksAs val="gap"/>
  </c:chart>
  <c:txPr>
    <a:bodyPr/>
    <a:lstStyle/>
    <a:p>
      <a:pPr>
        <a:defRPr b="1">
          <a:latin typeface="Arial" pitchFamily="34" charset="0"/>
          <a:cs typeface="Arial" pitchFamily="34" charset="0"/>
        </a:defRPr>
      </a:pPr>
      <a:endParaRPr lang="fr-FR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Variations saisonnières (par trimestre)
du nombre d'actes transmis </a:t>
            </a:r>
            <a:r>
              <a:rPr lang="fr-FR" sz="1400" b="1" i="0" u="none" strike="noStrike" baseline="0"/>
              <a:t>sur le système d'information @CTES </a:t>
            </a:r>
            <a:br>
              <a:rPr lang="fr-FR" sz="1400" b="1" i="0" u="none" strike="noStrike" baseline="0"/>
            </a:br>
            <a:r>
              <a:rPr lang="fr-FR"/>
              <a:t>de 2004 à 2015</a:t>
            </a:r>
          </a:p>
        </c:rich>
      </c:tx>
      <c:layout>
        <c:manualLayout>
          <c:xMode val="edge"/>
          <c:yMode val="edge"/>
          <c:x val="0.17649122807017556"/>
          <c:y val="2.229299363057327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789473684210526"/>
          <c:y val="0.13853513956068694"/>
          <c:w val="0.78210526315789475"/>
          <c:h val="0.7961788454787101"/>
        </c:manualLayout>
      </c:layout>
      <c:lineChart>
        <c:grouping val="standard"/>
        <c:ser>
          <c:idx val="0"/>
          <c:order val="0"/>
          <c:tx>
            <c:strRef>
              <c:f>'Actes télétransmis pr trimestre'!$A$2</c:f>
              <c:strCache>
                <c:ptCount val="1"/>
                <c:pt idx="0">
                  <c:v>2004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'Actes télétransmis pr trimestre'!$B$1:$E$1</c:f>
              <c:strCache>
                <c:ptCount val="4"/>
                <c:pt idx="0">
                  <c:v>1er trimestre</c:v>
                </c:pt>
                <c:pt idx="1">
                  <c:v>2ème trimestre</c:v>
                </c:pt>
                <c:pt idx="2">
                  <c:v>3ème trimestre</c:v>
                </c:pt>
                <c:pt idx="3">
                  <c:v>4ème trimestre</c:v>
                </c:pt>
              </c:strCache>
            </c:strRef>
          </c:cat>
          <c:val>
            <c:numRef>
              <c:f>'Actes télétransmis pr trimestre'!$B$2:$E$2</c:f>
              <c:numCache>
                <c:formatCode>#,##0</c:formatCode>
                <c:ptCount val="4"/>
                <c:pt idx="0">
                  <c:v>22</c:v>
                </c:pt>
                <c:pt idx="1">
                  <c:v>1</c:v>
                </c:pt>
                <c:pt idx="2">
                  <c:v>0</c:v>
                </c:pt>
                <c:pt idx="3">
                  <c:v>54</c:v>
                </c:pt>
              </c:numCache>
            </c:numRef>
          </c:val>
        </c:ser>
        <c:ser>
          <c:idx val="1"/>
          <c:order val="1"/>
          <c:tx>
            <c:strRef>
              <c:f>'Actes télétransmis pr trimestre'!$A$3</c:f>
              <c:strCache>
                <c:ptCount val="1"/>
                <c:pt idx="0">
                  <c:v>2005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'Actes télétransmis pr trimestre'!$B$1:$E$1</c:f>
              <c:strCache>
                <c:ptCount val="4"/>
                <c:pt idx="0">
                  <c:v>1er trimestre</c:v>
                </c:pt>
                <c:pt idx="1">
                  <c:v>2ème trimestre</c:v>
                </c:pt>
                <c:pt idx="2">
                  <c:v>3ème trimestre</c:v>
                </c:pt>
                <c:pt idx="3">
                  <c:v>4ème trimestre</c:v>
                </c:pt>
              </c:strCache>
            </c:strRef>
          </c:cat>
          <c:val>
            <c:numRef>
              <c:f>'Actes télétransmis pr trimestre'!$B$3:$E$3</c:f>
              <c:numCache>
                <c:formatCode>#,##0</c:formatCode>
                <c:ptCount val="4"/>
                <c:pt idx="0">
                  <c:v>324</c:v>
                </c:pt>
                <c:pt idx="1">
                  <c:v>1552</c:v>
                </c:pt>
                <c:pt idx="2">
                  <c:v>2393</c:v>
                </c:pt>
                <c:pt idx="3">
                  <c:v>3391</c:v>
                </c:pt>
              </c:numCache>
            </c:numRef>
          </c:val>
        </c:ser>
        <c:ser>
          <c:idx val="2"/>
          <c:order val="2"/>
          <c:tx>
            <c:strRef>
              <c:f>'Actes télétransmis pr trimestre'!$A$4</c:f>
              <c:strCache>
                <c:ptCount val="1"/>
                <c:pt idx="0">
                  <c:v>2006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'Actes télétransmis pr trimestre'!$B$1:$E$1</c:f>
              <c:strCache>
                <c:ptCount val="4"/>
                <c:pt idx="0">
                  <c:v>1er trimestre</c:v>
                </c:pt>
                <c:pt idx="1">
                  <c:v>2ème trimestre</c:v>
                </c:pt>
                <c:pt idx="2">
                  <c:v>3ème trimestre</c:v>
                </c:pt>
                <c:pt idx="3">
                  <c:v>4ème trimestre</c:v>
                </c:pt>
              </c:strCache>
            </c:strRef>
          </c:cat>
          <c:val>
            <c:numRef>
              <c:f>'Actes télétransmis pr trimestre'!$B$4:$E$4</c:f>
              <c:numCache>
                <c:formatCode>#,##0</c:formatCode>
                <c:ptCount val="4"/>
                <c:pt idx="0">
                  <c:v>4334</c:v>
                </c:pt>
                <c:pt idx="1">
                  <c:v>7105</c:v>
                </c:pt>
                <c:pt idx="2">
                  <c:v>8999</c:v>
                </c:pt>
                <c:pt idx="3">
                  <c:v>19515</c:v>
                </c:pt>
              </c:numCache>
            </c:numRef>
          </c:val>
        </c:ser>
        <c:ser>
          <c:idx val="3"/>
          <c:order val="3"/>
          <c:tx>
            <c:strRef>
              <c:f>'Actes télétransmis pr trimestre'!$A$5</c:f>
              <c:strCache>
                <c:ptCount val="1"/>
                <c:pt idx="0">
                  <c:v>2007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strRef>
              <c:f>'Actes télétransmis pr trimestre'!$B$1:$E$1</c:f>
              <c:strCache>
                <c:ptCount val="4"/>
                <c:pt idx="0">
                  <c:v>1er trimestre</c:v>
                </c:pt>
                <c:pt idx="1">
                  <c:v>2ème trimestre</c:v>
                </c:pt>
                <c:pt idx="2">
                  <c:v>3ème trimestre</c:v>
                </c:pt>
                <c:pt idx="3">
                  <c:v>4ème trimestre</c:v>
                </c:pt>
              </c:strCache>
            </c:strRef>
          </c:cat>
          <c:val>
            <c:numRef>
              <c:f>'Actes télétransmis pr trimestre'!$B$5:$E$5</c:f>
              <c:numCache>
                <c:formatCode>#,##0</c:formatCode>
                <c:ptCount val="4"/>
                <c:pt idx="0">
                  <c:v>21337</c:v>
                </c:pt>
                <c:pt idx="1">
                  <c:v>29985</c:v>
                </c:pt>
                <c:pt idx="2">
                  <c:v>33033</c:v>
                </c:pt>
                <c:pt idx="3">
                  <c:v>59957</c:v>
                </c:pt>
              </c:numCache>
            </c:numRef>
          </c:val>
        </c:ser>
        <c:ser>
          <c:idx val="4"/>
          <c:order val="4"/>
          <c:tx>
            <c:strRef>
              <c:f>'Actes télétransmis pr trimestre'!$A$6</c:f>
              <c:strCache>
                <c:ptCount val="1"/>
                <c:pt idx="0">
                  <c:v>2008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'Actes télétransmis pr trimestre'!$B$1:$E$1</c:f>
              <c:strCache>
                <c:ptCount val="4"/>
                <c:pt idx="0">
                  <c:v>1er trimestre</c:v>
                </c:pt>
                <c:pt idx="1">
                  <c:v>2ème trimestre</c:v>
                </c:pt>
                <c:pt idx="2">
                  <c:v>3ème trimestre</c:v>
                </c:pt>
                <c:pt idx="3">
                  <c:v>4ème trimestre</c:v>
                </c:pt>
              </c:strCache>
            </c:strRef>
          </c:cat>
          <c:val>
            <c:numRef>
              <c:f>'Actes télétransmis pr trimestre'!$B$6:$E$6</c:f>
              <c:numCache>
                <c:formatCode>#,##0</c:formatCode>
                <c:ptCount val="4"/>
                <c:pt idx="0">
                  <c:v>69629</c:v>
                </c:pt>
                <c:pt idx="1">
                  <c:v>86475</c:v>
                </c:pt>
                <c:pt idx="2">
                  <c:v>74156</c:v>
                </c:pt>
                <c:pt idx="3">
                  <c:v>110286</c:v>
                </c:pt>
              </c:numCache>
            </c:numRef>
          </c:val>
        </c:ser>
        <c:ser>
          <c:idx val="5"/>
          <c:order val="5"/>
          <c:tx>
            <c:strRef>
              <c:f>'Actes télétransmis pr trimestre'!$A$7</c:f>
              <c:strCache>
                <c:ptCount val="1"/>
                <c:pt idx="0">
                  <c:v>2009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'Actes télétransmis pr trimestre'!$B$1:$E$1</c:f>
              <c:strCache>
                <c:ptCount val="4"/>
                <c:pt idx="0">
                  <c:v>1er trimestre</c:v>
                </c:pt>
                <c:pt idx="1">
                  <c:v>2ème trimestre</c:v>
                </c:pt>
                <c:pt idx="2">
                  <c:v>3ème trimestre</c:v>
                </c:pt>
                <c:pt idx="3">
                  <c:v>4ème trimestre</c:v>
                </c:pt>
              </c:strCache>
            </c:strRef>
          </c:cat>
          <c:val>
            <c:numRef>
              <c:f>'Actes télétransmis pr trimestre'!$B$7:$E$7</c:f>
              <c:numCache>
                <c:formatCode>#,##0</c:formatCode>
                <c:ptCount val="4"/>
                <c:pt idx="0">
                  <c:v>108357</c:v>
                </c:pt>
                <c:pt idx="1">
                  <c:v>134526</c:v>
                </c:pt>
                <c:pt idx="2">
                  <c:v>125631</c:v>
                </c:pt>
                <c:pt idx="3">
                  <c:v>192635</c:v>
                </c:pt>
              </c:numCache>
            </c:numRef>
          </c:val>
        </c:ser>
        <c:ser>
          <c:idx val="6"/>
          <c:order val="6"/>
          <c:tx>
            <c:strRef>
              <c:f>'Actes télétransmis pr trimestre'!$A$8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'Actes télétransmis pr trimestre'!$B$1:$E$1</c:f>
              <c:strCache>
                <c:ptCount val="4"/>
                <c:pt idx="0">
                  <c:v>1er trimestre</c:v>
                </c:pt>
                <c:pt idx="1">
                  <c:v>2ème trimestre</c:v>
                </c:pt>
                <c:pt idx="2">
                  <c:v>3ème trimestre</c:v>
                </c:pt>
                <c:pt idx="3">
                  <c:v>4ème trimestre</c:v>
                </c:pt>
              </c:strCache>
            </c:strRef>
          </c:cat>
          <c:val>
            <c:numRef>
              <c:f>'Actes télétransmis pr trimestre'!$B$8:$E$8</c:f>
              <c:numCache>
                <c:formatCode>#,##0</c:formatCode>
                <c:ptCount val="4"/>
                <c:pt idx="0">
                  <c:v>166072</c:v>
                </c:pt>
                <c:pt idx="1">
                  <c:v>209207</c:v>
                </c:pt>
                <c:pt idx="2">
                  <c:v>181314</c:v>
                </c:pt>
                <c:pt idx="3">
                  <c:v>262476</c:v>
                </c:pt>
              </c:numCache>
            </c:numRef>
          </c:val>
        </c:ser>
        <c:ser>
          <c:idx val="7"/>
          <c:order val="7"/>
          <c:tx>
            <c:strRef>
              <c:f>'Actes télétransmis pr trimestre'!$A$9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4956098908689046E-2"/>
                  <c:y val="-4.0768510624070081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4166652852604432E-2"/>
                  <c:y val="3.4328041195384837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6885978726343471E-2"/>
                  <c:y val="1.7460755303676231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Val val="1"/>
          </c:dLbls>
          <c:cat>
            <c:strRef>
              <c:f>'Actes télétransmis pr trimestre'!$B$1:$E$1</c:f>
              <c:strCache>
                <c:ptCount val="4"/>
                <c:pt idx="0">
                  <c:v>1er trimestre</c:v>
                </c:pt>
                <c:pt idx="1">
                  <c:v>2ème trimestre</c:v>
                </c:pt>
                <c:pt idx="2">
                  <c:v>3ème trimestre</c:v>
                </c:pt>
                <c:pt idx="3">
                  <c:v>4ème trimestre</c:v>
                </c:pt>
              </c:strCache>
            </c:strRef>
          </c:cat>
          <c:val>
            <c:numRef>
              <c:f>'Actes télétransmis pr trimestre'!$B$9:$E$9</c:f>
              <c:numCache>
                <c:formatCode>#,##0</c:formatCode>
                <c:ptCount val="4"/>
                <c:pt idx="0">
                  <c:v>235022</c:v>
                </c:pt>
                <c:pt idx="1">
                  <c:v>310757</c:v>
                </c:pt>
                <c:pt idx="2">
                  <c:v>250101</c:v>
                </c:pt>
                <c:pt idx="3">
                  <c:v>367639</c:v>
                </c:pt>
              </c:numCache>
            </c:numRef>
          </c:val>
        </c:ser>
        <c:ser>
          <c:idx val="8"/>
          <c:order val="8"/>
          <c:tx>
            <c:strRef>
              <c:f>'Actes télétransmis pr trimestre'!$A$10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CCFF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5.3903467329742091E-2"/>
                  <c:y val="-1.880139245455998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5745600221025034E-2"/>
                  <c:y val="2.3506862597589315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0394750656167981E-2"/>
                  <c:y val="-2.8668773091261597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Val val="1"/>
          </c:dLbls>
          <c:cat>
            <c:strRef>
              <c:f>'Actes télétransmis pr trimestre'!$B$1:$E$1</c:f>
              <c:strCache>
                <c:ptCount val="4"/>
                <c:pt idx="0">
                  <c:v>1er trimestre</c:v>
                </c:pt>
                <c:pt idx="1">
                  <c:v>2ème trimestre</c:v>
                </c:pt>
                <c:pt idx="2">
                  <c:v>3ème trimestre</c:v>
                </c:pt>
                <c:pt idx="3">
                  <c:v>4ème trimestre</c:v>
                </c:pt>
              </c:strCache>
            </c:strRef>
          </c:cat>
          <c:val>
            <c:numRef>
              <c:f>'Actes télétransmis pr trimestre'!$B$10:$E$10</c:f>
              <c:numCache>
                <c:formatCode>#,##0</c:formatCode>
                <c:ptCount val="4"/>
                <c:pt idx="0">
                  <c:v>323082</c:v>
                </c:pt>
                <c:pt idx="1">
                  <c:v>378417</c:v>
                </c:pt>
                <c:pt idx="2">
                  <c:v>301334</c:v>
                </c:pt>
                <c:pt idx="3">
                  <c:v>460937</c:v>
                </c:pt>
              </c:numCache>
            </c:numRef>
          </c:val>
        </c:ser>
        <c:ser>
          <c:idx val="9"/>
          <c:order val="9"/>
          <c:tx>
            <c:strRef>
              <c:f>'Actes télétransmis pr trimestre'!$A$11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5.3333333333333406E-2"/>
                  <c:y val="-2.547770700636947E-2"/>
                </c:manualLayout>
              </c:layout>
              <c:showVal val="1"/>
            </c:dLbl>
            <c:dLbl>
              <c:idx val="1"/>
              <c:layout>
                <c:manualLayout>
                  <c:x val="-2.8070175438596116E-3"/>
                  <c:y val="-6.3694267515923839E-3"/>
                </c:manualLayout>
              </c:layout>
              <c:showVal val="1"/>
            </c:dLbl>
            <c:dLbl>
              <c:idx val="2"/>
              <c:layout>
                <c:manualLayout>
                  <c:x val="-4.2105263157894736E-2"/>
                  <c:y val="-3.8216560509554152E-2"/>
                </c:manualLayout>
              </c:layout>
              <c:showVal val="1"/>
            </c:dLbl>
            <c:dLbl>
              <c:idx val="3"/>
              <c:layout>
                <c:manualLayout>
                  <c:x val="-4.2105263157894779E-3"/>
                  <c:y val="2.1231422505307886E-3"/>
                </c:manualLayout>
              </c:layout>
              <c:showVal val="1"/>
            </c:dLbl>
            <c:txPr>
              <a:bodyPr/>
              <a:lstStyle/>
              <a:p>
                <a:pPr>
                  <a:defRPr sz="1050" b="1" i="0" baseline="0"/>
                </a:pPr>
                <a:endParaRPr lang="fr-FR"/>
              </a:p>
            </c:txPr>
            <c:showVal val="1"/>
          </c:dLbls>
          <c:cat>
            <c:strRef>
              <c:f>'Actes télétransmis pr trimestre'!$B$1:$E$1</c:f>
              <c:strCache>
                <c:ptCount val="4"/>
                <c:pt idx="0">
                  <c:v>1er trimestre</c:v>
                </c:pt>
                <c:pt idx="1">
                  <c:v>2ème trimestre</c:v>
                </c:pt>
                <c:pt idx="2">
                  <c:v>3ème trimestre</c:v>
                </c:pt>
                <c:pt idx="3">
                  <c:v>4ème trimestre</c:v>
                </c:pt>
              </c:strCache>
            </c:strRef>
          </c:cat>
          <c:val>
            <c:numRef>
              <c:f>'Actes télétransmis pr trimestre'!$B$11:$E$11</c:f>
              <c:numCache>
                <c:formatCode>#,##0</c:formatCode>
                <c:ptCount val="4"/>
                <c:pt idx="0">
                  <c:v>389494</c:v>
                </c:pt>
                <c:pt idx="1">
                  <c:v>481889</c:v>
                </c:pt>
                <c:pt idx="2">
                  <c:v>371333</c:v>
                </c:pt>
                <c:pt idx="3">
                  <c:v>535468</c:v>
                </c:pt>
              </c:numCache>
            </c:numRef>
          </c:val>
        </c:ser>
        <c:ser>
          <c:idx val="10"/>
          <c:order val="10"/>
          <c:tx>
            <c:strRef>
              <c:f>'Actes télétransmis pr trimestre'!$A$12</c:f>
              <c:strCache>
                <c:ptCount val="1"/>
                <c:pt idx="0">
                  <c:v>2014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2.8070175438596255E-3"/>
                  <c:y val="0"/>
                </c:manualLayout>
              </c:layout>
              <c:showVal val="1"/>
            </c:dLbl>
            <c:dLbl>
              <c:idx val="2"/>
              <c:layout>
                <c:manualLayout>
                  <c:x val="4.2105263157894779E-3"/>
                  <c:y val="-4.2462845010615745E-3"/>
                </c:manualLayout>
              </c:layout>
              <c:showVal val="1"/>
            </c:dLbl>
            <c:dLbl>
              <c:idx val="3"/>
              <c:layout>
                <c:manualLayout>
                  <c:x val="-7.0175438596491273E-3"/>
                  <c:y val="1.0615711252653927E-2"/>
                </c:manualLayout>
              </c:layout>
              <c:showVal val="1"/>
            </c:dLbl>
            <c:txPr>
              <a:bodyPr/>
              <a:lstStyle/>
              <a:p>
                <a:pPr>
                  <a:defRPr sz="1050" b="1"/>
                </a:pPr>
                <a:endParaRPr lang="fr-FR"/>
              </a:p>
            </c:txPr>
            <c:showVal val="1"/>
          </c:dLbls>
          <c:cat>
            <c:strRef>
              <c:f>'Actes télétransmis pr trimestre'!$B$1:$E$1</c:f>
              <c:strCache>
                <c:ptCount val="4"/>
                <c:pt idx="0">
                  <c:v>1er trimestre</c:v>
                </c:pt>
                <c:pt idx="1">
                  <c:v>2ème trimestre</c:v>
                </c:pt>
                <c:pt idx="2">
                  <c:v>3ème trimestre</c:v>
                </c:pt>
                <c:pt idx="3">
                  <c:v>4ème trimestre</c:v>
                </c:pt>
              </c:strCache>
            </c:strRef>
          </c:cat>
          <c:val>
            <c:numRef>
              <c:f>'Actes télétransmis pr trimestre'!$B$12:$E$12</c:f>
              <c:numCache>
                <c:formatCode>#,##0</c:formatCode>
                <c:ptCount val="4"/>
                <c:pt idx="0">
                  <c:v>480493</c:v>
                </c:pt>
                <c:pt idx="1">
                  <c:v>740429</c:v>
                </c:pt>
                <c:pt idx="2">
                  <c:v>455118</c:v>
                </c:pt>
                <c:pt idx="3">
                  <c:v>633834</c:v>
                </c:pt>
              </c:numCache>
            </c:numRef>
          </c:val>
        </c:ser>
        <c:ser>
          <c:idx val="11"/>
          <c:order val="11"/>
          <c:tx>
            <c:strRef>
              <c:f>'Actes télétransmis pr trimestre'!$A$13</c:f>
              <c:strCache>
                <c:ptCount val="1"/>
                <c:pt idx="0">
                  <c:v>2015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5.8947368421052589E-2"/>
                  <c:y val="-3.6093418259023402E-2"/>
                </c:manualLayout>
              </c:layout>
              <c:showVal val="1"/>
            </c:dLbl>
            <c:dLbl>
              <c:idx val="1"/>
              <c:layout>
                <c:manualLayout>
                  <c:x val="-4.6315789473684157E-2"/>
                  <c:y val="5.3078556263269586E-2"/>
                </c:manualLayout>
              </c:layout>
              <c:showVal val="1"/>
            </c:dLbl>
            <c:dLbl>
              <c:idx val="2"/>
              <c:layout>
                <c:manualLayout>
                  <c:x val="-4.0701754385964885E-2"/>
                  <c:y val="-4.8832271762208106E-2"/>
                </c:manualLayout>
              </c:layout>
              <c:showVal val="1"/>
            </c:dLbl>
            <c:dLbl>
              <c:idx val="3"/>
              <c:layout>
                <c:manualLayout>
                  <c:x val="-5.6140350877192944E-3"/>
                  <c:y val="0"/>
                </c:manualLayout>
              </c:layout>
              <c:showVal val="1"/>
            </c:dLbl>
            <c:txPr>
              <a:bodyPr/>
              <a:lstStyle/>
              <a:p>
                <a:pPr>
                  <a:defRPr sz="1100" b="1"/>
                </a:pPr>
                <a:endParaRPr lang="fr-FR"/>
              </a:p>
            </c:txPr>
            <c:showVal val="1"/>
          </c:dLbls>
          <c:cat>
            <c:strRef>
              <c:f>'Actes télétransmis pr trimestre'!$B$1:$E$1</c:f>
              <c:strCache>
                <c:ptCount val="4"/>
                <c:pt idx="0">
                  <c:v>1er trimestre</c:v>
                </c:pt>
                <c:pt idx="1">
                  <c:v>2ème trimestre</c:v>
                </c:pt>
                <c:pt idx="2">
                  <c:v>3ème trimestre</c:v>
                </c:pt>
                <c:pt idx="3">
                  <c:v>4ème trimestre</c:v>
                </c:pt>
              </c:strCache>
            </c:strRef>
          </c:cat>
          <c:val>
            <c:numRef>
              <c:f>'Actes télétransmis pr trimestre'!$B$13:$E$13</c:f>
              <c:numCache>
                <c:formatCode>#,##0</c:formatCode>
                <c:ptCount val="4"/>
                <c:pt idx="0">
                  <c:v>518751</c:v>
                </c:pt>
                <c:pt idx="1">
                  <c:v>675355</c:v>
                </c:pt>
                <c:pt idx="2">
                  <c:v>505761</c:v>
                </c:pt>
                <c:pt idx="3">
                  <c:v>727902</c:v>
                </c:pt>
              </c:numCache>
            </c:numRef>
          </c:val>
        </c:ser>
        <c:marker val="1"/>
        <c:axId val="121216384"/>
        <c:axId val="121245056"/>
      </c:lineChart>
      <c:catAx>
        <c:axId val="121216384"/>
        <c:scaling>
          <c:orientation val="minMax"/>
        </c:scaling>
        <c:axPos val="b"/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1245056"/>
        <c:crosses val="autoZero"/>
        <c:auto val="1"/>
        <c:lblAlgn val="ctr"/>
        <c:lblOffset val="100"/>
        <c:tickLblSkip val="1"/>
        <c:tickMarkSkip val="1"/>
      </c:catAx>
      <c:valAx>
        <c:axId val="1212450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Nombre d'actes transmis par voie électronique</a:t>
                </a:r>
              </a:p>
            </c:rich>
          </c:tx>
          <c:layout>
            <c:manualLayout>
              <c:xMode val="edge"/>
              <c:yMode val="edge"/>
              <c:x val="9.4736842105264708E-3"/>
              <c:y val="0.33757988030880309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1216384"/>
        <c:crosses val="autoZero"/>
        <c:crossBetween val="between"/>
      </c:valAx>
      <c:spPr>
        <a:solidFill>
          <a:srgbClr val="C0C0C0"/>
        </a:solidFill>
        <a:ln w="381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1157894736842104"/>
          <c:y val="0.30732507971508877"/>
          <c:w val="7.64631578947369E-2"/>
          <c:h val="0.4628537037965798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15" footer="0.492125984500001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style val="15"/>
  <c:chart>
    <c:title>
      <c:tx>
        <c:rich>
          <a:bodyPr/>
          <a:lstStyle/>
          <a:p>
            <a:pPr>
              <a:defRPr/>
            </a:pPr>
            <a:r>
              <a:rPr lang="fr-FR"/>
              <a:t>Nombre d'actes transmis sur le système d'information @CTES, par trimestre,</a:t>
            </a:r>
          </a:p>
          <a:p>
            <a:pPr>
              <a:defRPr/>
            </a:pPr>
            <a:r>
              <a:rPr lang="fr-FR"/>
              <a:t>en 2011, 2012, 2013, 2014 et 2015</a:t>
            </a:r>
          </a:p>
        </c:rich>
      </c:tx>
      <c:layout>
        <c:manualLayout>
          <c:xMode val="edge"/>
          <c:yMode val="edge"/>
          <c:x val="0.14652777777777778"/>
          <c:y val="1.7957351290684643E-2"/>
        </c:manualLayout>
      </c:layout>
    </c:title>
    <c:plotArea>
      <c:layout>
        <c:manualLayout>
          <c:layoutTarget val="inner"/>
          <c:xMode val="edge"/>
          <c:yMode val="edge"/>
          <c:x val="0.12222222222222222"/>
          <c:y val="0.12457912457912459"/>
          <c:w val="0.81076388888888884"/>
          <c:h val="0.82435465768799099"/>
        </c:manualLayout>
      </c:layout>
      <c:barChart>
        <c:barDir val="col"/>
        <c:grouping val="clustered"/>
        <c:ser>
          <c:idx val="0"/>
          <c:order val="0"/>
          <c:tx>
            <c:strRef>
              <c:f>'Actes télétransmis pr trimestre'!$B$15:$E$15</c:f>
              <c:strCache>
                <c:ptCount val="1"/>
                <c:pt idx="0">
                  <c:v>2011</c:v>
                </c:pt>
              </c:strCache>
            </c:strRef>
          </c:tx>
          <c:dLbls>
            <c:txPr>
              <a:bodyPr rot="-5400000" vert="horz"/>
              <a:lstStyle/>
              <a:p>
                <a:pPr>
                  <a:defRPr/>
                </a:pPr>
                <a:endParaRPr lang="fr-FR"/>
              </a:p>
            </c:txPr>
            <c:dLblPos val="inEnd"/>
            <c:showVal val="1"/>
          </c:dLbls>
          <c:cat>
            <c:strRef>
              <c:f>'Actes télétransmis pr trimestre'!$B$16:$E$16</c:f>
              <c:strCache>
                <c:ptCount val="4"/>
                <c:pt idx="0">
                  <c:v>1er trimestre</c:v>
                </c:pt>
                <c:pt idx="1">
                  <c:v>2ème trimestre</c:v>
                </c:pt>
                <c:pt idx="2">
                  <c:v>3ème trimestre</c:v>
                </c:pt>
                <c:pt idx="3">
                  <c:v>4ème trimestre</c:v>
                </c:pt>
              </c:strCache>
            </c:strRef>
          </c:cat>
          <c:val>
            <c:numRef>
              <c:f>'Actes télétransmis pr trimestre'!$B$17:$E$17</c:f>
              <c:numCache>
                <c:formatCode>#,##0</c:formatCode>
                <c:ptCount val="4"/>
                <c:pt idx="0">
                  <c:v>235022</c:v>
                </c:pt>
                <c:pt idx="1">
                  <c:v>310757</c:v>
                </c:pt>
                <c:pt idx="2">
                  <c:v>250101</c:v>
                </c:pt>
                <c:pt idx="3">
                  <c:v>367639</c:v>
                </c:pt>
              </c:numCache>
            </c:numRef>
          </c:val>
        </c:ser>
        <c:ser>
          <c:idx val="2"/>
          <c:order val="1"/>
          <c:tx>
            <c:strRef>
              <c:f>'Actes télétransmis pr trimestre'!$B$18:$E$18</c:f>
              <c:strCache>
                <c:ptCount val="1"/>
                <c:pt idx="0">
                  <c:v>2012</c:v>
                </c:pt>
              </c:strCache>
            </c:strRef>
          </c:tx>
          <c:dLbls>
            <c:txPr>
              <a:bodyPr rot="-5400000" vert="horz"/>
              <a:lstStyle/>
              <a:p>
                <a:pPr>
                  <a:defRPr/>
                </a:pPr>
                <a:endParaRPr lang="fr-FR"/>
              </a:p>
            </c:txPr>
            <c:dLblPos val="inEnd"/>
            <c:showVal val="1"/>
          </c:dLbls>
          <c:cat>
            <c:strRef>
              <c:f>'Actes télétransmis pr trimestre'!$B$16:$E$16</c:f>
              <c:strCache>
                <c:ptCount val="4"/>
                <c:pt idx="0">
                  <c:v>1er trimestre</c:v>
                </c:pt>
                <c:pt idx="1">
                  <c:v>2ème trimestre</c:v>
                </c:pt>
                <c:pt idx="2">
                  <c:v>3ème trimestre</c:v>
                </c:pt>
                <c:pt idx="3">
                  <c:v>4ème trimestre</c:v>
                </c:pt>
              </c:strCache>
            </c:strRef>
          </c:cat>
          <c:val>
            <c:numRef>
              <c:f>'Actes télétransmis pr trimestre'!$B$19:$E$19</c:f>
              <c:numCache>
                <c:formatCode>#,##0</c:formatCode>
                <c:ptCount val="4"/>
                <c:pt idx="0">
                  <c:v>323082</c:v>
                </c:pt>
                <c:pt idx="1">
                  <c:v>378417</c:v>
                </c:pt>
                <c:pt idx="2">
                  <c:v>301334</c:v>
                </c:pt>
                <c:pt idx="3">
                  <c:v>460937</c:v>
                </c:pt>
              </c:numCache>
            </c:numRef>
          </c:val>
        </c:ser>
        <c:ser>
          <c:idx val="1"/>
          <c:order val="2"/>
          <c:tx>
            <c:v>2013</c:v>
          </c:tx>
          <c:dLbls>
            <c:dLbl>
              <c:idx val="0"/>
              <c:layout>
                <c:manualLayout>
                  <c:x val="1.388888888888897E-3"/>
                  <c:y val="0.11223344556677935"/>
                </c:manualLayout>
              </c:layout>
              <c:showVal val="1"/>
            </c:dLbl>
            <c:dLbl>
              <c:idx val="1"/>
              <c:layout>
                <c:manualLayout>
                  <c:x val="0"/>
                  <c:y val="0.11223344556677935"/>
                </c:manualLayout>
              </c:layout>
              <c:showVal val="1"/>
            </c:dLbl>
            <c:dLbl>
              <c:idx val="2"/>
              <c:layout>
                <c:manualLayout>
                  <c:x val="0"/>
                  <c:y val="0.11447811447811462"/>
                </c:manualLayout>
              </c:layout>
              <c:showVal val="1"/>
            </c:dLbl>
            <c:dLbl>
              <c:idx val="3"/>
              <c:layout>
                <c:manualLayout>
                  <c:x val="1.3888888888887972E-3"/>
                  <c:y val="0.11223344556677935"/>
                </c:manualLayout>
              </c:layout>
              <c:showVal val="1"/>
            </c:dLbl>
            <c:txPr>
              <a:bodyPr rot="-5400000" vert="horz"/>
              <a:lstStyle/>
              <a:p>
                <a:pPr>
                  <a:defRPr/>
                </a:pPr>
                <a:endParaRPr lang="fr-FR"/>
              </a:p>
            </c:txPr>
            <c:showVal val="1"/>
          </c:dLbls>
          <c:val>
            <c:numRef>
              <c:f>'Actes télétransmis pr trimestre'!$B$21:$E$21</c:f>
              <c:numCache>
                <c:formatCode>#,##0</c:formatCode>
                <c:ptCount val="4"/>
                <c:pt idx="0">
                  <c:v>389494</c:v>
                </c:pt>
                <c:pt idx="1">
                  <c:v>481889</c:v>
                </c:pt>
                <c:pt idx="2">
                  <c:v>371333</c:v>
                </c:pt>
                <c:pt idx="3">
                  <c:v>535468</c:v>
                </c:pt>
              </c:numCache>
            </c:numRef>
          </c:val>
        </c:ser>
        <c:ser>
          <c:idx val="3"/>
          <c:order val="3"/>
          <c:tx>
            <c:v>2014</c:v>
          </c:tx>
          <c:dLbls>
            <c:dLbl>
              <c:idx val="1"/>
              <c:spPr>
                <a:solidFill>
                  <a:schemeClr val="accent5">
                    <a:lumMod val="20000"/>
                    <a:lumOff val="80000"/>
                  </a:schemeClr>
                </a:solidFill>
              </c:spPr>
              <c:txPr>
                <a:bodyPr rot="-5400000" vert="horz"/>
                <a:lstStyle/>
                <a:p>
                  <a:pPr>
                    <a:defRPr/>
                  </a:pPr>
                  <a:endParaRPr lang="fr-FR"/>
                </a:p>
              </c:txPr>
            </c:dLbl>
            <c:txPr>
              <a:bodyPr rot="-5400000" vert="horz"/>
              <a:lstStyle/>
              <a:p>
                <a:pPr>
                  <a:defRPr/>
                </a:pPr>
                <a:endParaRPr lang="fr-FR"/>
              </a:p>
            </c:txPr>
            <c:dLblPos val="inEnd"/>
            <c:showVal val="1"/>
          </c:dLbls>
          <c:val>
            <c:numRef>
              <c:f>'Actes télétransmis pr trimestre'!$B$23:$E$23</c:f>
              <c:numCache>
                <c:formatCode>#,##0</c:formatCode>
                <c:ptCount val="4"/>
                <c:pt idx="0">
                  <c:v>480493</c:v>
                </c:pt>
                <c:pt idx="1">
                  <c:v>740429</c:v>
                </c:pt>
                <c:pt idx="2">
                  <c:v>455118</c:v>
                </c:pt>
                <c:pt idx="3">
                  <c:v>633834</c:v>
                </c:pt>
              </c:numCache>
            </c:numRef>
          </c:val>
        </c:ser>
        <c:ser>
          <c:idx val="4"/>
          <c:order val="4"/>
          <c:tx>
            <c:strRef>
              <c:f>'Actes télétransmis pr trimestre'!$A$13</c:f>
              <c:strCache>
                <c:ptCount val="1"/>
                <c:pt idx="0">
                  <c:v>2015</c:v>
                </c:pt>
              </c:strCache>
            </c:strRef>
          </c:tx>
          <c:dLbls>
            <c:txPr>
              <a:bodyPr rot="-5400000" vert="horz"/>
              <a:lstStyle/>
              <a:p>
                <a:pPr>
                  <a:defRPr/>
                </a:pPr>
                <a:endParaRPr lang="fr-FR"/>
              </a:p>
            </c:txPr>
            <c:dLblPos val="inEnd"/>
            <c:showVal val="1"/>
          </c:dLbls>
          <c:val>
            <c:numRef>
              <c:f>'Actes télétransmis pr trimestre'!$B$13:$E$13</c:f>
              <c:numCache>
                <c:formatCode>#,##0</c:formatCode>
                <c:ptCount val="4"/>
                <c:pt idx="0">
                  <c:v>518751</c:v>
                </c:pt>
                <c:pt idx="1">
                  <c:v>675355</c:v>
                </c:pt>
                <c:pt idx="2">
                  <c:v>505761</c:v>
                </c:pt>
                <c:pt idx="3">
                  <c:v>727902</c:v>
                </c:pt>
              </c:numCache>
            </c:numRef>
          </c:val>
        </c:ser>
        <c:dLbls>
          <c:showVal val="1"/>
        </c:dLbls>
        <c:axId val="130179840"/>
        <c:axId val="130181760"/>
      </c:barChart>
      <c:catAx>
        <c:axId val="130179840"/>
        <c:scaling>
          <c:orientation val="minMax"/>
        </c:scaling>
        <c:axPos val="b"/>
        <c:numFmt formatCode="#,##0" sourceLinked="1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130181760"/>
        <c:crosses val="autoZero"/>
        <c:auto val="1"/>
        <c:lblAlgn val="ctr"/>
        <c:lblOffset val="100"/>
        <c:tickLblSkip val="1"/>
        <c:tickMarkSkip val="1"/>
      </c:catAx>
      <c:valAx>
        <c:axId val="13018176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Nombre d'actes transmis par voie électronique</a:t>
                </a:r>
              </a:p>
            </c:rich>
          </c:tx>
          <c:layout>
            <c:manualLayout>
              <c:xMode val="edge"/>
              <c:yMode val="edge"/>
              <c:x val="1.7361111111111173E-3"/>
              <c:y val="0.3557800224466891"/>
            </c:manualLayout>
          </c:layout>
        </c:title>
        <c:numFmt formatCode="#,##0" sourceLinked="1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1301798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3472222222222223"/>
          <c:y val="0.45117845117845234"/>
          <c:w val="5.827919947506556E-2"/>
          <c:h val="0.21500658377298809"/>
        </c:manualLayout>
      </c:layout>
    </c:legend>
    <c:plotVisOnly val="1"/>
    <c:dispBlanksAs val="gap"/>
  </c:chart>
  <c:txPr>
    <a:bodyPr/>
    <a:lstStyle/>
    <a:p>
      <a:pPr>
        <a:defRPr sz="1200" b="1">
          <a:latin typeface="Arial" pitchFamily="34" charset="0"/>
          <a:cs typeface="Arial" pitchFamily="34" charset="0"/>
        </a:defRPr>
      </a:pPr>
      <a:endParaRPr lang="fr-FR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style val="7"/>
  <c:chart>
    <c:plotArea>
      <c:layout>
        <c:manualLayout>
          <c:layoutTarget val="inner"/>
          <c:xMode val="edge"/>
          <c:yMode val="edge"/>
          <c:x val="8.9003422959227002E-2"/>
          <c:y val="0.10173368587760979"/>
          <c:w val="0.73965615588374045"/>
          <c:h val="0.75674157557054234"/>
        </c:manualLayout>
      </c:layout>
      <c:lineChart>
        <c:grouping val="standard"/>
        <c:ser>
          <c:idx val="1"/>
          <c:order val="0"/>
          <c:tx>
            <c:strRef>
              <c:f>'Variations saisonnières'!$A$3</c:f>
              <c:strCache>
                <c:ptCount val="1"/>
                <c:pt idx="0">
                  <c:v>Nombre d'actes transmis sur @CTES en matière de commande publique en 2013</c:v>
                </c:pt>
              </c:strCache>
            </c:strRef>
          </c:tx>
          <c:spPr>
            <a:ln>
              <a:solidFill>
                <a:schemeClr val="accent5">
                  <a:lumMod val="50000"/>
                </a:schemeClr>
              </a:solidFill>
            </a:ln>
          </c:spPr>
          <c:marker>
            <c:spPr>
              <a:solidFill>
                <a:schemeClr val="accent5">
                  <a:lumMod val="50000"/>
                </a:schemeClr>
              </a:solidFill>
            </c:spPr>
          </c:marker>
          <c:dLbls>
            <c:dLbl>
              <c:idx val="0"/>
              <c:layout>
                <c:manualLayout>
                  <c:x val="-5.4434195725534332E-2"/>
                  <c:y val="2.1899194552423798E-2"/>
                </c:manualLayout>
              </c:layout>
              <c:showVal val="1"/>
            </c:dLbl>
            <c:dLbl>
              <c:idx val="1"/>
              <c:layout>
                <c:manualLayout>
                  <c:x val="-2.7578029458823976E-2"/>
                  <c:y val="3.1142985304956381E-2"/>
                </c:manualLayout>
              </c:layout>
              <c:showVal val="1"/>
            </c:dLbl>
            <c:dLbl>
              <c:idx val="2"/>
              <c:layout>
                <c:manualLayout>
                  <c:x val="-2.8776975700355412E-2"/>
                  <c:y val="2.8789919447732272E-2"/>
                </c:manualLayout>
              </c:layout>
              <c:showVal val="1"/>
            </c:dLbl>
            <c:dLbl>
              <c:idx val="3"/>
              <c:layout>
                <c:manualLayout>
                  <c:x val="-2.1582731775266591E-2"/>
                  <c:y val="-3.1558185404339252E-2"/>
                </c:manualLayout>
              </c:layout>
              <c:showVal val="1"/>
            </c:dLbl>
            <c:dLbl>
              <c:idx val="4"/>
              <c:layout>
                <c:manualLayout>
                  <c:x val="1.1990759219613707E-3"/>
                  <c:y val="7.5866310926245469E-3"/>
                </c:manualLayout>
              </c:layout>
              <c:showVal val="1"/>
            </c:dLbl>
            <c:dLbl>
              <c:idx val="5"/>
              <c:layout>
                <c:manualLayout>
                  <c:x val="0"/>
                  <c:y val="1.8408941485864562E-2"/>
                </c:manualLayout>
              </c:layout>
              <c:showVal val="1"/>
            </c:dLbl>
            <c:dLbl>
              <c:idx val="6"/>
              <c:layout>
                <c:manualLayout>
                  <c:x val="0"/>
                  <c:y val="1.0519395134779798E-2"/>
                </c:manualLayout>
              </c:layout>
              <c:showVal val="1"/>
            </c:dLbl>
            <c:dLbl>
              <c:idx val="7"/>
              <c:layout>
                <c:manualLayout>
                  <c:x val="0"/>
                  <c:y val="6.1443922502602902E-3"/>
                </c:manualLayout>
              </c:layout>
              <c:showVal val="1"/>
            </c:dLbl>
            <c:dLbl>
              <c:idx val="9"/>
              <c:layout>
                <c:manualLayout>
                  <c:x val="-2.914058323354736E-2"/>
                  <c:y val="6.0607736838099072E-2"/>
                </c:manualLayout>
              </c:layout>
              <c:showVal val="1"/>
            </c:dLbl>
            <c:dLbl>
              <c:idx val="10"/>
              <c:layout>
                <c:manualLayout>
                  <c:x val="-1.2288786482334868E-2"/>
                  <c:y val="3.4818222751475052E-2"/>
                </c:manualLayout>
              </c:layout>
              <c:showVal val="1"/>
            </c:dLbl>
            <c:dLbl>
              <c:idx val="11"/>
              <c:layout>
                <c:manualLayout>
                  <c:x val="-3.6866359447004639E-3"/>
                  <c:y val="-4.0962615001735349E-3"/>
                </c:manualLayout>
              </c:layout>
              <c:showVal val="1"/>
            </c:dLbl>
            <c:txPr>
              <a:bodyPr/>
              <a:lstStyle/>
              <a:p>
                <a:pPr>
                  <a:defRPr b="1">
                    <a:solidFill>
                      <a:schemeClr val="accent5">
                        <a:lumMod val="50000"/>
                      </a:schemeClr>
                    </a:solidFill>
                    <a:latin typeface="Arial" pitchFamily="34" charset="0"/>
                    <a:cs typeface="Arial" pitchFamily="34" charset="0"/>
                  </a:defRPr>
                </a:pPr>
                <a:endParaRPr lang="fr-FR"/>
              </a:p>
            </c:txPr>
            <c:showVal val="1"/>
          </c:dLbls>
          <c:cat>
            <c:strRef>
              <c:f>'Variations saisonnières'!$B$1:$M$1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'Variations saisonnières'!$B$3:$M$3</c:f>
              <c:numCache>
                <c:formatCode>_-* #,##0\ _€_-;\-* #,##0\ _€_-;_-* "-"??\ _€_-;_-@_-</c:formatCode>
                <c:ptCount val="12"/>
                <c:pt idx="0">
                  <c:v>13593</c:v>
                </c:pt>
                <c:pt idx="1">
                  <c:v>18171</c:v>
                </c:pt>
                <c:pt idx="2">
                  <c:v>18498</c:v>
                </c:pt>
                <c:pt idx="3">
                  <c:v>21530</c:v>
                </c:pt>
                <c:pt idx="4">
                  <c:v>17395</c:v>
                </c:pt>
                <c:pt idx="5">
                  <c:v>22519</c:v>
                </c:pt>
                <c:pt idx="6">
                  <c:v>27082</c:v>
                </c:pt>
                <c:pt idx="7">
                  <c:v>9753</c:v>
                </c:pt>
                <c:pt idx="8">
                  <c:v>17025</c:v>
                </c:pt>
                <c:pt idx="9">
                  <c:v>25156</c:v>
                </c:pt>
                <c:pt idx="10">
                  <c:v>19912</c:v>
                </c:pt>
                <c:pt idx="11">
                  <c:v>29097</c:v>
                </c:pt>
              </c:numCache>
            </c:numRef>
          </c:val>
        </c:ser>
        <c:ser>
          <c:idx val="3"/>
          <c:order val="1"/>
          <c:tx>
            <c:strRef>
              <c:f>'Variations saisonnières'!$A$5</c:f>
              <c:strCache>
                <c:ptCount val="1"/>
                <c:pt idx="0">
                  <c:v>Nombre d'actes transmis sur @CTES  en matière de commande publique en 2014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pPr>
              <a:solidFill>
                <a:schemeClr val="accent4">
                  <a:lumMod val="75000"/>
                </a:schemeClr>
              </a:solidFill>
            </c:spPr>
          </c:marker>
          <c:dLbls>
            <c:dLbl>
              <c:idx val="0"/>
              <c:layout>
                <c:manualLayout>
                  <c:x val="-5.7971721276775877E-2"/>
                  <c:y val="-1.2519239527439783E-2"/>
                </c:manualLayout>
              </c:layout>
              <c:showVal val="1"/>
            </c:dLbl>
            <c:dLbl>
              <c:idx val="1"/>
              <c:layout>
                <c:manualLayout>
                  <c:x val="-8.0352214037761414E-3"/>
                  <c:y val="-1.9269362415284801E-2"/>
                </c:manualLayout>
              </c:layout>
              <c:showVal val="1"/>
            </c:dLbl>
            <c:dLbl>
              <c:idx val="2"/>
              <c:layout>
                <c:manualLayout>
                  <c:x val="-1.2920933270437978E-2"/>
                  <c:y val="-1.9269362415284801E-2"/>
                </c:manualLayout>
              </c:layout>
              <c:showVal val="1"/>
            </c:dLbl>
            <c:dLbl>
              <c:idx val="3"/>
              <c:layout>
                <c:manualLayout>
                  <c:x val="-2.8776975700355412E-2"/>
                  <c:y val="2.8928336620644316E-2"/>
                </c:manualLayout>
              </c:layout>
              <c:showVal val="1"/>
            </c:dLbl>
            <c:dLbl>
              <c:idx val="4"/>
              <c:layout>
                <c:manualLayout>
                  <c:x val="-1.4149908680769742E-2"/>
                  <c:y val="1.6615339757475523E-2"/>
                </c:manualLayout>
              </c:layout>
              <c:showVal val="1"/>
            </c:dLbl>
            <c:dLbl>
              <c:idx val="5"/>
              <c:layout>
                <c:manualLayout>
                  <c:x val="-5.137970656893695E-2"/>
                  <c:y val="-1.6663720798816176E-2"/>
                </c:manualLayout>
              </c:layout>
              <c:showVal val="1"/>
            </c:dLbl>
            <c:dLbl>
              <c:idx val="6"/>
              <c:layout>
                <c:manualLayout>
                  <c:x val="-6.1151073363255065E-2"/>
                  <c:y val="-7.889546351084787E-3"/>
                </c:manualLayout>
              </c:layout>
              <c:showVal val="1"/>
            </c:dLbl>
            <c:dLbl>
              <c:idx val="7"/>
              <c:layout>
                <c:manualLayout>
                  <c:x val="-3.3573138317081294E-2"/>
                  <c:y val="2.629848783694938E-2"/>
                </c:manualLayout>
              </c:layout>
              <c:showVal val="1"/>
            </c:dLbl>
            <c:dLbl>
              <c:idx val="8"/>
              <c:layout>
                <c:manualLayout>
                  <c:x val="-7.127496159754225E-2"/>
                  <c:y val="-1.4336915250607343E-2"/>
                </c:manualLayout>
              </c:layout>
              <c:showVal val="1"/>
            </c:dLbl>
            <c:dLbl>
              <c:idx val="9"/>
              <c:layout>
                <c:manualLayout>
                  <c:x val="-2.9493184319701878E-2"/>
                  <c:y val="-2.2529438250954395E-2"/>
                </c:manualLayout>
              </c:layout>
              <c:showVal val="1"/>
            </c:dLbl>
            <c:dLbl>
              <c:idx val="10"/>
              <c:layout>
                <c:manualLayout>
                  <c:x val="1.3517665130568363E-2"/>
                  <c:y val="2.0481307500867796E-3"/>
                </c:manualLayout>
              </c:layout>
              <c:showVal val="1"/>
            </c:dLbl>
            <c:dLbl>
              <c:idx val="11"/>
              <c:layout>
                <c:manualLayout>
                  <c:x val="-2.4577572964669769E-3"/>
                  <c:y val="-2.0481307500867683E-3"/>
                </c:manualLayout>
              </c:layout>
              <c:showVal val="1"/>
            </c:dLbl>
            <c:txPr>
              <a:bodyPr/>
              <a:lstStyle/>
              <a:p>
                <a:pPr>
                  <a:defRPr b="1">
                    <a:solidFill>
                      <a:schemeClr val="accent4">
                        <a:lumMod val="75000"/>
                      </a:schemeClr>
                    </a:solidFill>
                    <a:latin typeface="Arial" pitchFamily="34" charset="0"/>
                    <a:cs typeface="Arial" pitchFamily="34" charset="0"/>
                  </a:defRPr>
                </a:pPr>
                <a:endParaRPr lang="fr-FR"/>
              </a:p>
            </c:txPr>
            <c:showVal val="1"/>
          </c:dLbls>
          <c:cat>
            <c:strRef>
              <c:f>'Variations saisonnières'!$B$1:$M$1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'Variations saisonnières'!$B$5:$M$5</c:f>
              <c:numCache>
                <c:formatCode>_-* #,##0\ _€_-;\-* #,##0\ _€_-;_-* "-"??\ _€_-;_-@_-</c:formatCode>
                <c:ptCount val="12"/>
                <c:pt idx="0">
                  <c:v>15840</c:v>
                </c:pt>
                <c:pt idx="1">
                  <c:v>21792</c:v>
                </c:pt>
                <c:pt idx="2">
                  <c:v>21801</c:v>
                </c:pt>
                <c:pt idx="3">
                  <c:v>15306</c:v>
                </c:pt>
                <c:pt idx="4">
                  <c:v>16297</c:v>
                </c:pt>
                <c:pt idx="5">
                  <c:v>23220</c:v>
                </c:pt>
                <c:pt idx="6">
                  <c:v>27921</c:v>
                </c:pt>
                <c:pt idx="7">
                  <c:v>9815</c:v>
                </c:pt>
                <c:pt idx="8">
                  <c:v>20998</c:v>
                </c:pt>
                <c:pt idx="9">
                  <c:v>26587</c:v>
                </c:pt>
                <c:pt idx="10">
                  <c:v>22318</c:v>
                </c:pt>
                <c:pt idx="11">
                  <c:v>33699</c:v>
                </c:pt>
              </c:numCache>
            </c:numRef>
          </c:val>
        </c:ser>
        <c:ser>
          <c:idx val="0"/>
          <c:order val="2"/>
          <c:tx>
            <c:strRef>
              <c:f>'Variations saisonnières'!$A$7</c:f>
              <c:strCache>
                <c:ptCount val="1"/>
                <c:pt idx="0">
                  <c:v>Nombre d'actes transmis sur @CTES en matière de commande publique en 2015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pPr>
              <a:solidFill>
                <a:schemeClr val="accent6">
                  <a:lumMod val="75000"/>
                </a:schemeClr>
              </a:solidFill>
            </c:spPr>
          </c:marker>
          <c:dLbls>
            <c:dLbl>
              <c:idx val="0"/>
              <c:layout>
                <c:manualLayout>
                  <c:x val="-5.7757296466973904E-2"/>
                  <c:y val="-1.8433176750780881E-2"/>
                </c:manualLayout>
              </c:layout>
              <c:showVal val="1"/>
            </c:dLbl>
            <c:dLbl>
              <c:idx val="1"/>
              <c:layout>
                <c:manualLayout>
                  <c:x val="-2.9493087557603721E-2"/>
                  <c:y val="-3.0721961251301447E-2"/>
                </c:manualLayout>
              </c:layout>
              <c:showVal val="1"/>
            </c:dLbl>
            <c:dLbl>
              <c:idx val="2"/>
              <c:layout>
                <c:manualLayout>
                  <c:x val="-3.072196620583718E-2"/>
                  <c:y val="-2.6625699751127944E-2"/>
                </c:manualLayout>
              </c:layout>
              <c:showVal val="1"/>
            </c:dLbl>
            <c:dLbl>
              <c:idx val="3"/>
              <c:layout>
                <c:manualLayout>
                  <c:x val="-2.4577572964669769E-3"/>
                  <c:y val="-6.1443922502602902E-3"/>
                </c:manualLayout>
              </c:layout>
              <c:showVal val="1"/>
            </c:dLbl>
            <c:dLbl>
              <c:idx val="4"/>
              <c:layout>
                <c:manualLayout>
                  <c:x val="-1.7204301075268821E-2"/>
                  <c:y val="-4.505887650190879E-2"/>
                </c:manualLayout>
              </c:layout>
              <c:showVal val="1"/>
            </c:dLbl>
            <c:dLbl>
              <c:idx val="5"/>
              <c:layout>
                <c:manualLayout>
                  <c:x val="-2.9493087557603721E-2"/>
                  <c:y val="-2.2529599521092198E-2"/>
                </c:manualLayout>
              </c:layout>
              <c:showVal val="1"/>
            </c:dLbl>
            <c:dLbl>
              <c:idx val="6"/>
              <c:layout>
                <c:manualLayout>
                  <c:x val="-2.4577572964669769E-3"/>
                  <c:y val="-1.024065375043386E-2"/>
                </c:manualLayout>
              </c:layout>
              <c:showVal val="1"/>
            </c:dLbl>
            <c:dLbl>
              <c:idx val="7"/>
              <c:layout>
                <c:manualLayout>
                  <c:x val="7.3732718894009321E-3"/>
                  <c:y val="0"/>
                </c:manualLayout>
              </c:layout>
              <c:showVal val="1"/>
            </c:dLbl>
            <c:dLbl>
              <c:idx val="8"/>
              <c:layout>
                <c:manualLayout>
                  <c:x val="-6.3901689708141377E-2"/>
                  <c:y val="-4.0962615001735349E-3"/>
                </c:manualLayout>
              </c:layout>
              <c:showVal val="1"/>
            </c:dLbl>
            <c:dLbl>
              <c:idx val="9"/>
              <c:layout>
                <c:manualLayout>
                  <c:x val="-3.0721966205837083E-2"/>
                  <c:y val="-3.2770092001388217E-2"/>
                </c:manualLayout>
              </c:layout>
              <c:showVal val="1"/>
            </c:dLbl>
            <c:dLbl>
              <c:idx val="10"/>
              <c:layout>
                <c:manualLayout>
                  <c:x val="-4.3010752688171956E-2"/>
                  <c:y val="-6.3492053252689723E-2"/>
                </c:manualLayout>
              </c:layout>
              <c:showVal val="1"/>
            </c:dLbl>
            <c:dLbl>
              <c:idx val="11"/>
              <c:layout>
                <c:manualLayout>
                  <c:x val="-4.9155145929339478E-3"/>
                  <c:y val="2.0481307500867488E-3"/>
                </c:manualLayout>
              </c:layout>
              <c:showVal val="1"/>
            </c:dLbl>
            <c:txPr>
              <a:bodyPr/>
              <a:lstStyle/>
              <a:p>
                <a:pPr>
                  <a:defRPr b="1">
                    <a:solidFill>
                      <a:schemeClr val="accent6">
                        <a:lumMod val="75000"/>
                      </a:schemeClr>
                    </a:solidFill>
                    <a:latin typeface="Arial" pitchFamily="34" charset="0"/>
                    <a:cs typeface="Arial" pitchFamily="34" charset="0"/>
                  </a:defRPr>
                </a:pPr>
                <a:endParaRPr lang="fr-FR"/>
              </a:p>
            </c:txPr>
            <c:showVal val="1"/>
          </c:dLbls>
          <c:val>
            <c:numRef>
              <c:f>'Variations saisonnières'!$B$7:$M$7</c:f>
              <c:numCache>
                <c:formatCode>_-* #,##0\ _€_-;\-* #,##0\ _€_-;_-* "-"??\ _€_-;_-@_-</c:formatCode>
                <c:ptCount val="12"/>
                <c:pt idx="0">
                  <c:v>16988</c:v>
                </c:pt>
                <c:pt idx="1">
                  <c:v>22737</c:v>
                </c:pt>
                <c:pt idx="2">
                  <c:v>25762</c:v>
                </c:pt>
                <c:pt idx="3">
                  <c:v>26591</c:v>
                </c:pt>
                <c:pt idx="4">
                  <c:v>19033</c:v>
                </c:pt>
                <c:pt idx="5">
                  <c:v>30655</c:v>
                </c:pt>
                <c:pt idx="6">
                  <c:v>30570</c:v>
                </c:pt>
                <c:pt idx="7">
                  <c:v>11182</c:v>
                </c:pt>
                <c:pt idx="8">
                  <c:v>24095</c:v>
                </c:pt>
                <c:pt idx="9">
                  <c:v>29035</c:v>
                </c:pt>
                <c:pt idx="10">
                  <c:v>25750</c:v>
                </c:pt>
                <c:pt idx="11">
                  <c:v>36786</c:v>
                </c:pt>
              </c:numCache>
            </c:numRef>
          </c:val>
        </c:ser>
        <c:marker val="1"/>
        <c:axId val="77921280"/>
        <c:axId val="77955840"/>
      </c:lineChart>
      <c:catAx>
        <c:axId val="77921280"/>
        <c:scaling>
          <c:orientation val="minMax"/>
        </c:scaling>
        <c:axPos val="b"/>
        <c:majorGridlines/>
        <c:tickLblPos val="nextTo"/>
        <c:txPr>
          <a:bodyPr/>
          <a:lstStyle/>
          <a:p>
            <a:pPr>
              <a:defRPr sz="1200" b="1">
                <a:latin typeface="Arial" pitchFamily="34" charset="0"/>
                <a:cs typeface="Arial" pitchFamily="34" charset="0"/>
              </a:defRPr>
            </a:pPr>
            <a:endParaRPr lang="fr-FR"/>
          </a:p>
        </c:txPr>
        <c:crossAx val="77955840"/>
        <c:crosses val="autoZero"/>
        <c:auto val="1"/>
        <c:lblAlgn val="ctr"/>
        <c:lblOffset val="100"/>
      </c:catAx>
      <c:valAx>
        <c:axId val="77955840"/>
        <c:scaling>
          <c:orientation val="minMax"/>
          <c:max val="40000"/>
          <c:min val="5000"/>
        </c:scaling>
        <c:axPos val="l"/>
        <c:majorGridlines/>
        <c:numFmt formatCode="_-* #,##0\ _€_-;\-* #,##0\ _€_-;_-* &quot;-&quot;??\ _€_-;_-@_-" sourceLinked="1"/>
        <c:tickLblPos val="nextTo"/>
        <c:txPr>
          <a:bodyPr/>
          <a:lstStyle/>
          <a:p>
            <a:pPr>
              <a:defRPr sz="1200" b="1">
                <a:latin typeface="Arial" pitchFamily="34" charset="0"/>
                <a:cs typeface="Arial" pitchFamily="34" charset="0"/>
              </a:defRPr>
            </a:pPr>
            <a:endParaRPr lang="fr-FR"/>
          </a:p>
        </c:txPr>
        <c:crossAx val="77921280"/>
        <c:crosses val="autoZero"/>
        <c:crossBetween val="midCat"/>
      </c:valAx>
    </c:plotArea>
    <c:legend>
      <c:legendPos val="r"/>
      <c:legendEntry>
        <c:idx val="0"/>
        <c:txPr>
          <a:bodyPr/>
          <a:lstStyle/>
          <a:p>
            <a:pPr>
              <a:defRPr b="1">
                <a:solidFill>
                  <a:schemeClr val="accent5">
                    <a:lumMod val="50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fr-FR"/>
          </a:p>
        </c:txPr>
      </c:legendEntry>
      <c:legendEntry>
        <c:idx val="1"/>
        <c:txPr>
          <a:bodyPr/>
          <a:lstStyle/>
          <a:p>
            <a:pPr>
              <a:defRPr b="1">
                <a:solidFill>
                  <a:schemeClr val="accent4">
                    <a:lumMod val="75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fr-FR"/>
          </a:p>
        </c:txPr>
      </c:legendEntry>
      <c:legendEntry>
        <c:idx val="2"/>
        <c:txPr>
          <a:bodyPr/>
          <a:lstStyle/>
          <a:p>
            <a:pPr>
              <a:defRPr sz="1000" b="1">
                <a:solidFill>
                  <a:schemeClr val="accent6">
                    <a:lumMod val="75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fr-FR"/>
          </a:p>
        </c:txPr>
      </c:legendEntry>
      <c:layout>
        <c:manualLayout>
          <c:xMode val="edge"/>
          <c:yMode val="edge"/>
          <c:x val="0.85408875503465298"/>
          <c:y val="0.34823254379774404"/>
          <c:w val="0.14099573037241336"/>
          <c:h val="0.63128614870138833"/>
        </c:manualLayout>
      </c:layout>
    </c:legend>
    <c:plotVisOnly val="1"/>
  </c:chart>
  <c:spPr>
    <a:solidFill>
      <a:schemeClr val="lt1"/>
    </a:solidFill>
    <a:ln w="25400" cap="flat" cmpd="sng" algn="ctr">
      <a:solidFill>
        <a:schemeClr val="accent5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000000000000155" l="0.70000000000000062" r="0.70000000000000062" t="0.75000000000000155" header="0.30000000000000032" footer="0.30000000000000032"/>
    <c:pageSetup paperSize="9" orientation="landscape" horizontalDpi="300" verticalDpi="30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style val="6"/>
  <c:chart>
    <c:plotArea>
      <c:layout>
        <c:manualLayout>
          <c:layoutTarget val="inner"/>
          <c:xMode val="edge"/>
          <c:yMode val="edge"/>
          <c:x val="6.8970035192850665E-2"/>
          <c:y val="0.10800290659582833"/>
          <c:w val="0.78461729254086765"/>
          <c:h val="0.8386667887026753"/>
        </c:manualLayout>
      </c:layout>
      <c:lineChart>
        <c:grouping val="standard"/>
        <c:ser>
          <c:idx val="0"/>
          <c:order val="0"/>
          <c:tx>
            <c:strRef>
              <c:f>'Variations saisonnières'!$A$2</c:f>
              <c:strCache>
                <c:ptCount val="1"/>
                <c:pt idx="0">
                  <c:v>Nombre total d'actes transmis sur @CTES  en 2013</c:v>
                </c:pt>
              </c:strCache>
            </c:strRef>
          </c:tx>
          <c:spPr>
            <a:ln>
              <a:solidFill>
                <a:schemeClr val="accent5">
                  <a:lumMod val="50000"/>
                </a:schemeClr>
              </a:solidFill>
            </a:ln>
          </c:spPr>
          <c:marker>
            <c:spPr>
              <a:solidFill>
                <a:schemeClr val="accent5">
                  <a:lumMod val="50000"/>
                </a:schemeClr>
              </a:solidFill>
            </c:spPr>
          </c:marker>
          <c:dLbls>
            <c:dLbl>
              <c:idx val="0"/>
              <c:layout>
                <c:manualLayout>
                  <c:x val="6.0114217012323511E-3"/>
                  <c:y val="-6.0514372163388824E-3"/>
                </c:manualLayout>
              </c:layout>
              <c:showVal val="1"/>
            </c:dLbl>
            <c:dLbl>
              <c:idx val="3"/>
              <c:layout>
                <c:manualLayout>
                  <c:x val="-3.237409766289992E-2"/>
                  <c:y val="-1.6194329689349401E-2"/>
                </c:manualLayout>
              </c:layout>
              <c:showVal val="1"/>
            </c:dLbl>
            <c:dLbl>
              <c:idx val="4"/>
              <c:layout>
                <c:manualLayout>
                  <c:x val="-1.6831980763450521E-2"/>
                  <c:y val="1.8154311649016656E-2"/>
                </c:manualLayout>
              </c:layout>
              <c:showVal val="1"/>
            </c:dLbl>
            <c:dLbl>
              <c:idx val="5"/>
              <c:layout>
                <c:manualLayout>
                  <c:x val="-1.3189447195996224E-2"/>
                  <c:y val="2.5191179516765822E-2"/>
                </c:manualLayout>
              </c:layout>
              <c:showVal val="1"/>
            </c:dLbl>
            <c:dLbl>
              <c:idx val="8"/>
              <c:layout>
                <c:manualLayout>
                  <c:x val="-1.0820559062218153E-2"/>
                  <c:y val="2.0171457387796271E-2"/>
                </c:manualLayout>
              </c:layout>
              <c:showVal val="1"/>
            </c:dLbl>
            <c:dLbl>
              <c:idx val="9"/>
              <c:layout>
                <c:manualLayout>
                  <c:x val="-3.3663961526901112E-2"/>
                  <c:y val="-1.4120020171457387E-2"/>
                </c:manualLayout>
              </c:layout>
              <c:showVal val="1"/>
            </c:dLbl>
            <c:dLbl>
              <c:idx val="10"/>
              <c:layout>
                <c:manualLayout>
                  <c:x val="-9.6182747219716539E-3"/>
                  <c:y val="1.4120020171457387E-2"/>
                </c:manualLayout>
              </c:layout>
              <c:showVal val="1"/>
            </c:dLbl>
            <c:txPr>
              <a:bodyPr/>
              <a:lstStyle/>
              <a:p>
                <a:pPr>
                  <a:defRPr b="1">
                    <a:solidFill>
                      <a:schemeClr val="accent5">
                        <a:lumMod val="50000"/>
                      </a:schemeClr>
                    </a:solidFill>
                    <a:latin typeface="Arial" pitchFamily="34" charset="0"/>
                    <a:cs typeface="Arial" pitchFamily="34" charset="0"/>
                  </a:defRPr>
                </a:pPr>
                <a:endParaRPr lang="fr-FR"/>
              </a:p>
            </c:txPr>
            <c:showVal val="1"/>
          </c:dLbls>
          <c:cat>
            <c:strRef>
              <c:f>'Variations saisonnières'!$B$1:$M$1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'Variations saisonnières'!$B$2:$M$2</c:f>
              <c:numCache>
                <c:formatCode>_-* #,##0\ _€_-;\-* #,##0\ _€_-;_-* "-"??\ _€_-;_-@_-</c:formatCode>
                <c:ptCount val="12"/>
                <c:pt idx="0">
                  <c:v>102345</c:v>
                </c:pt>
                <c:pt idx="1">
                  <c:v>130746</c:v>
                </c:pt>
                <c:pt idx="2">
                  <c:v>158718</c:v>
                </c:pt>
                <c:pt idx="3">
                  <c:v>221603</c:v>
                </c:pt>
                <c:pt idx="4">
                  <c:v>116881</c:v>
                </c:pt>
                <c:pt idx="5">
                  <c:v>155002</c:v>
                </c:pt>
                <c:pt idx="6">
                  <c:v>183855</c:v>
                </c:pt>
                <c:pt idx="7">
                  <c:v>64429</c:v>
                </c:pt>
                <c:pt idx="8">
                  <c:v>128199</c:v>
                </c:pt>
                <c:pt idx="9">
                  <c:v>177368</c:v>
                </c:pt>
                <c:pt idx="10">
                  <c:v>141147</c:v>
                </c:pt>
                <c:pt idx="11">
                  <c:v>229387</c:v>
                </c:pt>
              </c:numCache>
            </c:numRef>
          </c:val>
        </c:ser>
        <c:ser>
          <c:idx val="2"/>
          <c:order val="1"/>
          <c:tx>
            <c:strRef>
              <c:f>'Variations saisonnières'!$A$4</c:f>
              <c:strCache>
                <c:ptCount val="1"/>
                <c:pt idx="0">
                  <c:v>Nombre total d'actes transmis sur @CTES  en 2014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triangle"/>
            <c:size val="7"/>
            <c:spPr>
              <a:solidFill>
                <a:schemeClr val="accent4">
                  <a:lumMod val="75000"/>
                </a:schemeClr>
              </a:solidFill>
            </c:spPr>
          </c:marker>
          <c:dLbls>
            <c:dLbl>
              <c:idx val="0"/>
              <c:layout>
                <c:manualLayout>
                  <c:x val="-3.957484575023254E-2"/>
                  <c:y val="1.9403830194448097E-2"/>
                </c:manualLayout>
              </c:layout>
              <c:showVal val="1"/>
            </c:dLbl>
            <c:dLbl>
              <c:idx val="2"/>
              <c:layout>
                <c:manualLayout>
                  <c:x val="-7.3141479905069945E-2"/>
                  <c:y val="-8.9969915100907866E-3"/>
                </c:manualLayout>
              </c:layout>
              <c:showVal val="1"/>
            </c:dLbl>
            <c:dLbl>
              <c:idx val="4"/>
              <c:layout>
                <c:manualLayout>
                  <c:x val="-2.7626600777698098E-2"/>
                  <c:y val="2.4755619617139402E-2"/>
                </c:manualLayout>
              </c:layout>
              <c:showVal val="1"/>
            </c:dLbl>
            <c:dLbl>
              <c:idx val="5"/>
              <c:layout>
                <c:manualLayout>
                  <c:x val="-3.4772178971262814E-2"/>
                  <c:y val="-2.8789919447732341E-2"/>
                </c:manualLayout>
              </c:layout>
              <c:showVal val="1"/>
            </c:dLbl>
            <c:dLbl>
              <c:idx val="6"/>
              <c:layout>
                <c:manualLayout>
                  <c:x val="-7.1650466595192279E-3"/>
                  <c:y val="-3.2202858152564559E-3"/>
                </c:manualLayout>
              </c:layout>
              <c:showVal val="1"/>
            </c:dLbl>
            <c:dLbl>
              <c:idx val="8"/>
              <c:layout>
                <c:manualLayout>
                  <c:x val="-1.322512774271108E-2"/>
                  <c:y val="1.4120020171457387E-2"/>
                </c:manualLayout>
              </c:layout>
              <c:showVal val="1"/>
            </c:dLbl>
            <c:dLbl>
              <c:idx val="9"/>
              <c:layout>
                <c:manualLayout>
                  <c:x val="-8.4159903817252919E-3"/>
                  <c:y val="0"/>
                </c:manualLayout>
              </c:layout>
              <c:showVal val="1"/>
            </c:dLbl>
            <c:dLbl>
              <c:idx val="10"/>
              <c:layout>
                <c:manualLayout>
                  <c:x val="8.4159903817253752E-3"/>
                  <c:y val="-6.0514372163388824E-3"/>
                </c:manualLayout>
              </c:layout>
              <c:showVal val="1"/>
            </c:dLbl>
            <c:txPr>
              <a:bodyPr/>
              <a:lstStyle/>
              <a:p>
                <a:pPr>
                  <a:defRPr b="1">
                    <a:solidFill>
                      <a:schemeClr val="accent4">
                        <a:lumMod val="75000"/>
                      </a:schemeClr>
                    </a:solidFill>
                    <a:latin typeface="Arial" pitchFamily="34" charset="0"/>
                    <a:cs typeface="Arial" pitchFamily="34" charset="0"/>
                  </a:defRPr>
                </a:pPr>
                <a:endParaRPr lang="fr-FR"/>
              </a:p>
            </c:txPr>
            <c:showVal val="1"/>
          </c:dLbls>
          <c:cat>
            <c:strRef>
              <c:f>'Variations saisonnières'!$B$1:$M$1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'Variations saisonnières'!$B$4:$M$4</c:f>
              <c:numCache>
                <c:formatCode>_-* #,##0\ _€_-;\-* #,##0\ _€_-;_-* "-"??\ _€_-;_-@_-</c:formatCode>
                <c:ptCount val="12"/>
                <c:pt idx="0">
                  <c:v>123435</c:v>
                </c:pt>
                <c:pt idx="1">
                  <c:v>162367</c:v>
                </c:pt>
                <c:pt idx="2">
                  <c:v>214093</c:v>
                </c:pt>
                <c:pt idx="3">
                  <c:v>343077</c:v>
                </c:pt>
                <c:pt idx="4">
                  <c:v>199467</c:v>
                </c:pt>
                <c:pt idx="5">
                  <c:v>202188</c:v>
                </c:pt>
                <c:pt idx="6">
                  <c:v>216626</c:v>
                </c:pt>
                <c:pt idx="7">
                  <c:v>71390</c:v>
                </c:pt>
                <c:pt idx="8">
                  <c:v>169117</c:v>
                </c:pt>
                <c:pt idx="9">
                  <c:v>205066</c:v>
                </c:pt>
                <c:pt idx="10">
                  <c:v>167076</c:v>
                </c:pt>
                <c:pt idx="11">
                  <c:v>264917</c:v>
                </c:pt>
              </c:numCache>
            </c:numRef>
          </c:val>
        </c:ser>
        <c:ser>
          <c:idx val="1"/>
          <c:order val="2"/>
          <c:tx>
            <c:strRef>
              <c:f>'Variations saisonnières'!$A$6</c:f>
              <c:strCache>
                <c:ptCount val="1"/>
                <c:pt idx="0">
                  <c:v>Nombre total d'actes transmis sur @CTES en 2015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pPr>
              <a:solidFill>
                <a:schemeClr val="accent6">
                  <a:lumMod val="75000"/>
                </a:schemeClr>
              </a:solidFill>
            </c:spPr>
          </c:marker>
          <c:dLbls>
            <c:dLbl>
              <c:idx val="0"/>
              <c:layout>
                <c:manualLayout>
                  <c:x val="-3.8473098887887011E-2"/>
                  <c:y val="-4.0342914775592473E-2"/>
                </c:manualLayout>
              </c:layout>
              <c:showVal val="1"/>
            </c:dLbl>
            <c:dLbl>
              <c:idx val="1"/>
              <c:layout>
                <c:manualLayout>
                  <c:x val="-6.1316501352569934E-2"/>
                  <c:y val="-3.6308623298033284E-2"/>
                </c:manualLayout>
              </c:layout>
              <c:showVal val="1"/>
            </c:dLbl>
            <c:dLbl>
              <c:idx val="2"/>
              <c:layout>
                <c:manualLayout>
                  <c:x val="-6.4923354373309317E-2"/>
                  <c:y val="-2.8240040342914791E-2"/>
                </c:manualLayout>
              </c:layout>
              <c:showVal val="1"/>
            </c:dLbl>
            <c:dLbl>
              <c:idx val="3"/>
              <c:layout>
                <c:manualLayout>
                  <c:x val="2.6450255485422337E-2"/>
                  <c:y val="0"/>
                </c:manualLayout>
              </c:layout>
              <c:showVal val="1"/>
            </c:dLbl>
            <c:dLbl>
              <c:idx val="5"/>
              <c:layout>
                <c:manualLayout>
                  <c:x val="-2.8854824165915238E-2"/>
                  <c:y val="-2.4205748865355561E-2"/>
                </c:manualLayout>
              </c:layout>
              <c:showVal val="1"/>
            </c:dLbl>
            <c:dLbl>
              <c:idx val="6"/>
              <c:layout>
                <c:manualLayout>
                  <c:x val="-1.202284340246468E-2"/>
                  <c:y val="-2.6222894604135152E-2"/>
                </c:manualLayout>
              </c:layout>
              <c:showVal val="1"/>
            </c:dLbl>
            <c:dLbl>
              <c:idx val="8"/>
              <c:layout>
                <c:manualLayout>
                  <c:x val="-4.8091373609858663E-2"/>
                  <c:y val="-3.4291477559253686E-2"/>
                </c:manualLayout>
              </c:layout>
              <c:showVal val="1"/>
            </c:dLbl>
            <c:dLbl>
              <c:idx val="9"/>
              <c:layout>
                <c:manualLayout>
                  <c:x val="-3.4866245867147601E-2"/>
                  <c:y val="-3.025718608169442E-2"/>
                </c:manualLayout>
              </c:layout>
              <c:showVal val="1"/>
            </c:dLbl>
            <c:dLbl>
              <c:idx val="10"/>
              <c:layout>
                <c:manualLayout>
                  <c:x val="-5.0495942290351578E-2"/>
                  <c:y val="-4.2360060514372182E-2"/>
                </c:manualLayout>
              </c:layout>
              <c:showVal val="1"/>
            </c:dLbl>
            <c:txPr>
              <a:bodyPr/>
              <a:lstStyle/>
              <a:p>
                <a:pPr>
                  <a:defRPr b="1">
                    <a:solidFill>
                      <a:schemeClr val="accent6">
                        <a:lumMod val="75000"/>
                      </a:schemeClr>
                    </a:solidFill>
                    <a:latin typeface="Arial" pitchFamily="34" charset="0"/>
                    <a:cs typeface="Arial" pitchFamily="34" charset="0"/>
                  </a:defRPr>
                </a:pPr>
                <a:endParaRPr lang="fr-FR"/>
              </a:p>
            </c:txPr>
            <c:showVal val="1"/>
          </c:dLbls>
          <c:val>
            <c:numRef>
              <c:f>'Variations saisonnières'!$B$6:$M$6</c:f>
              <c:numCache>
                <c:formatCode>_-* #,##0\ _€_-;\-* #,##0\ _€_-;_-* "-"??\ _€_-;_-@_-</c:formatCode>
                <c:ptCount val="12"/>
                <c:pt idx="0">
                  <c:v>131067</c:v>
                </c:pt>
                <c:pt idx="1">
                  <c:v>167931</c:v>
                </c:pt>
                <c:pt idx="2">
                  <c:v>222468</c:v>
                </c:pt>
                <c:pt idx="3">
                  <c:v>305166</c:v>
                </c:pt>
                <c:pt idx="4">
                  <c:v>141699</c:v>
                </c:pt>
                <c:pt idx="5">
                  <c:v>232627</c:v>
                </c:pt>
                <c:pt idx="6">
                  <c:v>232766</c:v>
                </c:pt>
                <c:pt idx="7">
                  <c:v>79544</c:v>
                </c:pt>
                <c:pt idx="8">
                  <c:v>196089</c:v>
                </c:pt>
                <c:pt idx="9">
                  <c:v>219022</c:v>
                </c:pt>
                <c:pt idx="10">
                  <c:v>206334</c:v>
                </c:pt>
                <c:pt idx="11">
                  <c:v>306593</c:v>
                </c:pt>
              </c:numCache>
            </c:numRef>
          </c:val>
        </c:ser>
        <c:marker val="1"/>
        <c:axId val="78999552"/>
        <c:axId val="79001088"/>
      </c:lineChart>
      <c:catAx>
        <c:axId val="78999552"/>
        <c:scaling>
          <c:orientation val="minMax"/>
        </c:scaling>
        <c:axPos val="b"/>
        <c:tickLblPos val="nextTo"/>
        <c:txPr>
          <a:bodyPr/>
          <a:lstStyle/>
          <a:p>
            <a:pPr>
              <a:defRPr b="1">
                <a:latin typeface="Arial" pitchFamily="34" charset="0"/>
                <a:cs typeface="Arial" pitchFamily="34" charset="0"/>
              </a:defRPr>
            </a:pPr>
            <a:endParaRPr lang="fr-FR"/>
          </a:p>
        </c:txPr>
        <c:crossAx val="79001088"/>
        <c:crosses val="autoZero"/>
        <c:auto val="1"/>
        <c:lblAlgn val="ctr"/>
        <c:lblOffset val="100"/>
      </c:catAx>
      <c:valAx>
        <c:axId val="79001088"/>
        <c:scaling>
          <c:orientation val="minMax"/>
          <c:max val="350000"/>
          <c:min val="50000"/>
        </c:scaling>
        <c:axPos val="l"/>
        <c:majorGridlines/>
        <c:numFmt formatCode="_-* #,##0\ _€_-;\-* #,##0\ _€_-;_-* &quot;-&quot;??\ _€_-;_-@_-" sourceLinked="1"/>
        <c:tickLblPos val="nextTo"/>
        <c:txPr>
          <a:bodyPr/>
          <a:lstStyle/>
          <a:p>
            <a:pPr>
              <a:defRPr b="1">
                <a:latin typeface="Arial" pitchFamily="34" charset="0"/>
                <a:cs typeface="Arial" pitchFamily="34" charset="0"/>
              </a:defRPr>
            </a:pPr>
            <a:endParaRPr lang="fr-FR"/>
          </a:p>
        </c:txPr>
        <c:crossAx val="78999552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b="1">
                <a:solidFill>
                  <a:schemeClr val="accent5">
                    <a:lumMod val="50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fr-FR"/>
          </a:p>
        </c:txPr>
      </c:legendEntry>
      <c:legendEntry>
        <c:idx val="1"/>
        <c:txPr>
          <a:bodyPr/>
          <a:lstStyle/>
          <a:p>
            <a:pPr>
              <a:defRPr b="1">
                <a:solidFill>
                  <a:schemeClr val="accent4">
                    <a:lumMod val="75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fr-FR"/>
          </a:p>
        </c:txPr>
      </c:legendEntry>
      <c:layout>
        <c:manualLayout>
          <c:xMode val="edge"/>
          <c:yMode val="edge"/>
          <c:x val="0.84678097834704835"/>
          <c:y val="0.53394911868996708"/>
          <c:w val="0.14961216863221222"/>
          <c:h val="0.43387772443724415"/>
        </c:manualLayout>
      </c:layout>
      <c:txPr>
        <a:bodyPr/>
        <a:lstStyle/>
        <a:p>
          <a:pPr>
            <a:defRPr b="1">
              <a:latin typeface="Arial" pitchFamily="34" charset="0"/>
              <a:cs typeface="Arial" pitchFamily="34" charset="0"/>
            </a:defRPr>
          </a:pPr>
          <a:endParaRPr lang="fr-FR"/>
        </a:p>
      </c:txPr>
    </c:legend>
    <c:plotVisOnly val="1"/>
  </c:chart>
  <c:printSettings>
    <c:headerFooter/>
    <c:pageMargins b="0.75" l="0.7" r="0.7" t="0.75" header="0.30000000000000032" footer="0.30000000000000032"/>
    <c:pageSetup orientation="portrait"/>
  </c:printSettings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4" workbookViewId="0" zoomToFit="1"/>
  </sheetViews>
  <pageMargins left="0.7" right="0.7" top="0.75" bottom="0.75" header="0.3" footer="0.3"/>
  <pageSetup paperSize="9" orientation="landscape" horizontalDpi="300" verticalDpi="30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38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34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27417" y="0"/>
    <xdr:ext cx="9297865" cy="6074019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0.15917</cdr:x>
      <cdr:y>0.00426</cdr:y>
    </cdr:from>
    <cdr:to>
      <cdr:x>0.82554</cdr:x>
      <cdr:y>0.10485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685925" y="30042"/>
          <a:ext cx="7058025" cy="7099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fr-FR" sz="1200" b="1">
              <a:latin typeface="Arial" pitchFamily="34" charset="0"/>
              <a:cs typeface="Arial" pitchFamily="34" charset="0"/>
            </a:rPr>
            <a:t>Variations saisonnières du nombre d'actes transmis sur le système d'information @CTES</a:t>
          </a:r>
        </a:p>
        <a:p xmlns:a="http://schemas.openxmlformats.org/drawingml/2006/main">
          <a:pPr algn="ctr"/>
          <a:r>
            <a:rPr lang="fr-FR" sz="1200" b="1">
              <a:latin typeface="Arial" pitchFamily="34" charset="0"/>
              <a:cs typeface="Arial" pitchFamily="34" charset="0"/>
            </a:rPr>
            <a:t>en matière de commande publique en 2013, 2014 et 2015 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0.15917</cdr:x>
      <cdr:y>0.00426</cdr:y>
    </cdr:from>
    <cdr:to>
      <cdr:x>0.82554</cdr:x>
      <cdr:y>0.10485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685925" y="30042"/>
          <a:ext cx="7058025" cy="7099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fr-FR" sz="1200" b="1">
              <a:latin typeface="Arial" pitchFamily="34" charset="0"/>
              <a:cs typeface="Arial" pitchFamily="34" charset="0"/>
            </a:rPr>
            <a:t>Variations saisonnières du nombre total </a:t>
          </a:r>
          <a:r>
            <a:rPr lang="fr-FR" sz="1200" b="1">
              <a:latin typeface="Arial" pitchFamily="34" charset="0"/>
              <a:ea typeface="+mn-ea"/>
              <a:cs typeface="Arial" pitchFamily="34" charset="0"/>
            </a:rPr>
            <a:t>d'actes transmis sur le système d'information @CTES</a:t>
          </a:r>
          <a:r>
            <a:rPr lang="fr-FR" sz="1200" b="1">
              <a:latin typeface="Arial" pitchFamily="34" charset="0"/>
              <a:cs typeface="Arial" pitchFamily="34" charset="0"/>
            </a:rPr>
            <a:t/>
          </a:r>
          <a:br>
            <a:rPr lang="fr-FR" sz="1200" b="1">
              <a:latin typeface="Arial" pitchFamily="34" charset="0"/>
              <a:cs typeface="Arial" pitchFamily="34" charset="0"/>
            </a:rPr>
          </a:br>
          <a:r>
            <a:rPr lang="fr-FR" sz="1200" b="1">
              <a:latin typeface="Arial" pitchFamily="34" charset="0"/>
              <a:cs typeface="Arial" pitchFamily="34" charset="0"/>
            </a:rPr>
            <a:t>en 2013, 2014 et 2015 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0.00909</cdr:x>
      <cdr:y>0.0784</cdr:y>
    </cdr:from>
    <cdr:to>
      <cdr:x>0.08427</cdr:x>
      <cdr:y>0.15648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84496" y="476231"/>
          <a:ext cx="699013" cy="4742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 b="1">
              <a:latin typeface="+mn-lt"/>
              <a:cs typeface="Arial" pitchFamily="34" charset="0"/>
            </a:rPr>
            <a:t>Nombre d'actes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-20707"/>
    <xdr:ext cx="9144000" cy="565785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28989" y="22639"/>
    <xdr:ext cx="9144000" cy="565785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0.3978</cdr:x>
      <cdr:y>0.62948</cdr:y>
    </cdr:from>
    <cdr:to>
      <cdr:x>0.46347</cdr:x>
      <cdr:y>0.66486</cdr:y>
    </cdr:to>
    <cdr:sp macro="" textlink="">
      <cdr:nvSpPr>
        <cdr:cNvPr id="11" name="ZoneTexte 1"/>
        <cdr:cNvSpPr txBox="1"/>
      </cdr:nvSpPr>
      <cdr:spPr>
        <a:xfrm xmlns:a="http://schemas.openxmlformats.org/drawingml/2006/main">
          <a:off x="3637448" y="3561501"/>
          <a:ext cx="600486" cy="2001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fr-FR" sz="1100" b="1">
              <a:solidFill>
                <a:srgbClr val="4BACC6">
                  <a:lumMod val="50000"/>
                </a:srgbClr>
              </a:solidFill>
            </a:rPr>
            <a:t>+ 65</a:t>
          </a:r>
          <a:r>
            <a:rPr lang="fr-FR" sz="1100" b="1" baseline="0">
              <a:solidFill>
                <a:srgbClr val="4BACC6">
                  <a:lumMod val="50000"/>
                </a:srgbClr>
              </a:solidFill>
            </a:rPr>
            <a:t> %</a:t>
          </a:r>
          <a:endParaRPr lang="fr-FR" sz="1100" b="1">
            <a:solidFill>
              <a:srgbClr val="4BACC6">
                <a:lumMod val="50000"/>
              </a:srgbClr>
            </a:solidFill>
          </a:endParaRPr>
        </a:p>
      </cdr:txBody>
    </cdr:sp>
  </cdr:relSizeAnchor>
  <cdr:relSizeAnchor xmlns:cdr="http://schemas.openxmlformats.org/drawingml/2006/chartDrawing">
    <cdr:from>
      <cdr:x>0.23161</cdr:x>
      <cdr:y>0.82589</cdr:y>
    </cdr:from>
    <cdr:to>
      <cdr:x>0.30722</cdr:x>
      <cdr:y>0.86835</cdr:y>
    </cdr:to>
    <cdr:sp macro="" textlink="">
      <cdr:nvSpPr>
        <cdr:cNvPr id="5" name="Flèche courbée vers le bas 4"/>
        <cdr:cNvSpPr/>
      </cdr:nvSpPr>
      <cdr:spPr>
        <a:xfrm xmlns:a="http://schemas.openxmlformats.org/drawingml/2006/main">
          <a:off x="2117842" y="4672772"/>
          <a:ext cx="691343" cy="240222"/>
        </a:xfrm>
        <a:prstGeom xmlns:a="http://schemas.openxmlformats.org/drawingml/2006/main" prst="curvedDownArrow">
          <a:avLst>
            <a:gd name="adj1" fmla="val 8600"/>
            <a:gd name="adj2" fmla="val 50000"/>
            <a:gd name="adj3" fmla="val 25000"/>
          </a:avLst>
        </a:prstGeom>
        <a:solidFill xmlns:a="http://schemas.openxmlformats.org/drawingml/2006/main">
          <a:schemeClr val="accent5">
            <a:lumMod val="75000"/>
          </a:schemeClr>
        </a:solidFill>
        <a:ln xmlns:a="http://schemas.openxmlformats.org/drawingml/2006/main" w="15875" cap="flat" cmpd="sng" algn="ctr">
          <a:solidFill>
            <a:schemeClr val="accent5">
              <a:lumMod val="50000"/>
            </a:scheme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0.13436</cdr:x>
      <cdr:y>0.797</cdr:y>
    </cdr:from>
    <cdr:to>
      <cdr:x>0.21645</cdr:x>
      <cdr:y>0.83116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228588" y="4509301"/>
          <a:ext cx="750631" cy="1932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fr-FR" sz="1100" b="1">
              <a:solidFill>
                <a:schemeClr val="accent5">
                  <a:lumMod val="50000"/>
                </a:schemeClr>
              </a:solidFill>
            </a:rPr>
            <a:t>+ 9 848</a:t>
          </a:r>
          <a:r>
            <a:rPr lang="fr-FR" sz="1100" b="1" baseline="0">
              <a:solidFill>
                <a:schemeClr val="accent5">
                  <a:lumMod val="50000"/>
                </a:schemeClr>
              </a:solidFill>
            </a:rPr>
            <a:t> %</a:t>
          </a:r>
          <a:endParaRPr lang="fr-FR" sz="1100" b="1">
            <a:solidFill>
              <a:schemeClr val="accent5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0.15247</cdr:x>
      <cdr:y>0.83088</cdr:y>
    </cdr:from>
    <cdr:to>
      <cdr:x>0.23257</cdr:x>
      <cdr:y>0.87902</cdr:y>
    </cdr:to>
    <cdr:sp macro="" textlink="">
      <cdr:nvSpPr>
        <cdr:cNvPr id="3" name="Flèche courbée vers le bas 2"/>
        <cdr:cNvSpPr/>
      </cdr:nvSpPr>
      <cdr:spPr>
        <a:xfrm xmlns:a="http://schemas.openxmlformats.org/drawingml/2006/main" rot="20740083">
          <a:off x="1394156" y="4700996"/>
          <a:ext cx="732432" cy="272368"/>
        </a:xfrm>
        <a:prstGeom xmlns:a="http://schemas.openxmlformats.org/drawingml/2006/main" prst="curvedDownArrow">
          <a:avLst>
            <a:gd name="adj1" fmla="val 8600"/>
            <a:gd name="adj2" fmla="val 50000"/>
            <a:gd name="adj3" fmla="val 25000"/>
          </a:avLst>
        </a:prstGeom>
        <a:solidFill xmlns:a="http://schemas.openxmlformats.org/drawingml/2006/main">
          <a:schemeClr val="accent5">
            <a:lumMod val="75000"/>
          </a:schemeClr>
        </a:solidFill>
        <a:ln xmlns:a="http://schemas.openxmlformats.org/drawingml/2006/main" w="15875" cap="flat" cmpd="sng" algn="ctr">
          <a:solidFill>
            <a:schemeClr val="accent5">
              <a:lumMod val="50000"/>
            </a:scheme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0.22025</cdr:x>
      <cdr:y>0.78986</cdr:y>
    </cdr:from>
    <cdr:to>
      <cdr:x>0.2895</cdr:x>
      <cdr:y>0.82499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2013951" y="4468907"/>
          <a:ext cx="633222" cy="198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 b="1">
              <a:solidFill>
                <a:schemeClr val="accent5">
                  <a:lumMod val="50000"/>
                </a:schemeClr>
              </a:solidFill>
            </a:rPr>
            <a:t>+ 422</a:t>
          </a:r>
          <a:r>
            <a:rPr lang="fr-FR" sz="1100" b="1" baseline="0">
              <a:solidFill>
                <a:schemeClr val="accent5">
                  <a:lumMod val="50000"/>
                </a:schemeClr>
              </a:solidFill>
            </a:rPr>
            <a:t> %</a:t>
          </a:r>
          <a:endParaRPr lang="fr-FR" sz="1100" b="1">
            <a:solidFill>
              <a:schemeClr val="accent5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0.29746</cdr:x>
      <cdr:y>0.79003</cdr:y>
    </cdr:from>
    <cdr:to>
      <cdr:x>0.37114</cdr:x>
      <cdr:y>0.83586</cdr:y>
    </cdr:to>
    <cdr:sp macro="" textlink="">
      <cdr:nvSpPr>
        <cdr:cNvPr id="6" name="Flèche courbée vers le bas 5"/>
        <cdr:cNvSpPr/>
      </cdr:nvSpPr>
      <cdr:spPr>
        <a:xfrm xmlns:a="http://schemas.openxmlformats.org/drawingml/2006/main" rot="21202649">
          <a:off x="2720002" y="4469876"/>
          <a:ext cx="673732" cy="259270"/>
        </a:xfrm>
        <a:prstGeom xmlns:a="http://schemas.openxmlformats.org/drawingml/2006/main" prst="curvedDownArrow">
          <a:avLst>
            <a:gd name="adj1" fmla="val 8600"/>
            <a:gd name="adj2" fmla="val 50000"/>
            <a:gd name="adj3" fmla="val 25000"/>
          </a:avLst>
        </a:prstGeom>
        <a:solidFill xmlns:a="http://schemas.openxmlformats.org/drawingml/2006/main">
          <a:srgbClr val="4BACC6">
            <a:lumMod val="75000"/>
          </a:srgbClr>
        </a:solidFill>
        <a:ln xmlns:a="http://schemas.openxmlformats.org/drawingml/2006/main" w="15875" cap="flat" cmpd="sng" algn="ctr">
          <a:solidFill>
            <a:srgbClr val="4BACC6">
              <a:lumMod val="50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0.29271</cdr:x>
      <cdr:y>0.73474</cdr:y>
    </cdr:from>
    <cdr:to>
      <cdr:x>0.36197</cdr:x>
      <cdr:y>0.76987</cdr:y>
    </cdr:to>
    <cdr:sp macro="" textlink="">
      <cdr:nvSpPr>
        <cdr:cNvPr id="7" name="ZoneTexte 1"/>
        <cdr:cNvSpPr txBox="1"/>
      </cdr:nvSpPr>
      <cdr:spPr>
        <a:xfrm xmlns:a="http://schemas.openxmlformats.org/drawingml/2006/main">
          <a:off x="2676525" y="4157054"/>
          <a:ext cx="633313" cy="1987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fr-FR" sz="1100" b="1">
              <a:solidFill>
                <a:srgbClr val="4BACC6">
                  <a:lumMod val="50000"/>
                </a:srgbClr>
              </a:solidFill>
            </a:rPr>
            <a:t>+ 261</a:t>
          </a:r>
          <a:r>
            <a:rPr lang="fr-FR" sz="1100" b="1" baseline="0">
              <a:solidFill>
                <a:srgbClr val="4BACC6">
                  <a:lumMod val="50000"/>
                </a:srgbClr>
              </a:solidFill>
            </a:rPr>
            <a:t> %</a:t>
          </a:r>
          <a:endParaRPr lang="fr-FR" sz="1100" b="1">
            <a:solidFill>
              <a:srgbClr val="4BACC6">
                <a:lumMod val="50000"/>
              </a:srgbClr>
            </a:solidFill>
          </a:endParaRPr>
        </a:p>
      </cdr:txBody>
    </cdr:sp>
  </cdr:relSizeAnchor>
  <cdr:relSizeAnchor xmlns:cdr="http://schemas.openxmlformats.org/drawingml/2006/chartDrawing">
    <cdr:from>
      <cdr:x>0.35422</cdr:x>
      <cdr:y>0.74758</cdr:y>
    </cdr:from>
    <cdr:to>
      <cdr:x>0.42573</cdr:x>
      <cdr:y>0.78968</cdr:y>
    </cdr:to>
    <cdr:sp macro="" textlink="">
      <cdr:nvSpPr>
        <cdr:cNvPr id="8" name="Flèche courbée vers le bas 7"/>
        <cdr:cNvSpPr/>
      </cdr:nvSpPr>
      <cdr:spPr>
        <a:xfrm xmlns:a="http://schemas.openxmlformats.org/drawingml/2006/main" rot="21202649">
          <a:off x="3238942" y="4229719"/>
          <a:ext cx="653964" cy="238198"/>
        </a:xfrm>
        <a:prstGeom xmlns:a="http://schemas.openxmlformats.org/drawingml/2006/main" prst="curvedDownArrow">
          <a:avLst>
            <a:gd name="adj1" fmla="val 8600"/>
            <a:gd name="adj2" fmla="val 50000"/>
            <a:gd name="adj3" fmla="val 25000"/>
          </a:avLst>
        </a:prstGeom>
        <a:solidFill xmlns:a="http://schemas.openxmlformats.org/drawingml/2006/main">
          <a:srgbClr val="4BACC6">
            <a:lumMod val="75000"/>
          </a:srgbClr>
        </a:solidFill>
        <a:ln xmlns:a="http://schemas.openxmlformats.org/drawingml/2006/main" w="15875" cap="flat" cmpd="sng" algn="ctr">
          <a:solidFill>
            <a:srgbClr val="4BACC6">
              <a:lumMod val="50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0.35037</cdr:x>
      <cdr:y>0.67584</cdr:y>
    </cdr:from>
    <cdr:to>
      <cdr:x>0.41962</cdr:x>
      <cdr:y>0.71097</cdr:y>
    </cdr:to>
    <cdr:sp macro="" textlink="">
      <cdr:nvSpPr>
        <cdr:cNvPr id="9" name="ZoneTexte 1"/>
        <cdr:cNvSpPr txBox="1"/>
      </cdr:nvSpPr>
      <cdr:spPr>
        <a:xfrm xmlns:a="http://schemas.openxmlformats.org/drawingml/2006/main">
          <a:off x="3203771" y="3823800"/>
          <a:ext cx="633222" cy="198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fr-FR" sz="1100" b="1">
              <a:solidFill>
                <a:srgbClr val="4BACC6">
                  <a:lumMod val="50000"/>
                </a:srgbClr>
              </a:solidFill>
            </a:rPr>
            <a:t>+ 136</a:t>
          </a:r>
          <a:r>
            <a:rPr lang="fr-FR" sz="1100" b="1" baseline="0">
              <a:solidFill>
                <a:srgbClr val="4BACC6">
                  <a:lumMod val="50000"/>
                </a:srgbClr>
              </a:solidFill>
            </a:rPr>
            <a:t> %</a:t>
          </a:r>
          <a:endParaRPr lang="fr-FR" sz="1100" b="1">
            <a:solidFill>
              <a:srgbClr val="4BACC6">
                <a:lumMod val="50000"/>
              </a:srgbClr>
            </a:solidFill>
          </a:endParaRPr>
        </a:p>
      </cdr:txBody>
    </cdr:sp>
  </cdr:relSizeAnchor>
  <cdr:relSizeAnchor xmlns:cdr="http://schemas.openxmlformats.org/drawingml/2006/chartDrawing">
    <cdr:from>
      <cdr:x>0.40577</cdr:x>
      <cdr:y>0.68172</cdr:y>
    </cdr:from>
    <cdr:to>
      <cdr:x>0.48059</cdr:x>
      <cdr:y>0.73186</cdr:y>
    </cdr:to>
    <cdr:sp macro="" textlink="">
      <cdr:nvSpPr>
        <cdr:cNvPr id="10" name="Flèche courbée vers le bas 9"/>
        <cdr:cNvSpPr/>
      </cdr:nvSpPr>
      <cdr:spPr>
        <a:xfrm xmlns:a="http://schemas.openxmlformats.org/drawingml/2006/main" rot="20562428">
          <a:off x="3710406" y="3857074"/>
          <a:ext cx="684097" cy="283662"/>
        </a:xfrm>
        <a:prstGeom xmlns:a="http://schemas.openxmlformats.org/drawingml/2006/main" prst="curvedDownArrow">
          <a:avLst>
            <a:gd name="adj1" fmla="val 8600"/>
            <a:gd name="adj2" fmla="val 50000"/>
            <a:gd name="adj3" fmla="val 25000"/>
          </a:avLst>
        </a:prstGeom>
        <a:solidFill xmlns:a="http://schemas.openxmlformats.org/drawingml/2006/main">
          <a:srgbClr val="4BACC6">
            <a:lumMod val="75000"/>
          </a:srgbClr>
        </a:solidFill>
        <a:ln xmlns:a="http://schemas.openxmlformats.org/drawingml/2006/main" w="15875" cap="flat" cmpd="sng" algn="ctr">
          <a:solidFill>
            <a:srgbClr val="4BACC6">
              <a:lumMod val="50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0.44018</cdr:x>
      <cdr:y>0.56727</cdr:y>
    </cdr:from>
    <cdr:to>
      <cdr:x>0.50944</cdr:x>
      <cdr:y>0.60265</cdr:y>
    </cdr:to>
    <cdr:sp macro="" textlink="">
      <cdr:nvSpPr>
        <cdr:cNvPr id="12" name="ZoneTexte 1"/>
        <cdr:cNvSpPr txBox="1"/>
      </cdr:nvSpPr>
      <cdr:spPr>
        <a:xfrm xmlns:a="http://schemas.openxmlformats.org/drawingml/2006/main">
          <a:off x="4025046" y="3209522"/>
          <a:ext cx="633313" cy="2001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fr-FR" sz="1100" b="1">
              <a:solidFill>
                <a:srgbClr val="4BACC6">
                  <a:lumMod val="50000"/>
                </a:srgbClr>
              </a:solidFill>
            </a:rPr>
            <a:t>+ 45</a:t>
          </a:r>
          <a:r>
            <a:rPr lang="fr-FR" sz="1100" b="1" baseline="0">
              <a:solidFill>
                <a:srgbClr val="4BACC6">
                  <a:lumMod val="50000"/>
                </a:srgbClr>
              </a:solidFill>
            </a:rPr>
            <a:t> %</a:t>
          </a:r>
          <a:endParaRPr lang="fr-FR" sz="1100" b="1">
            <a:solidFill>
              <a:srgbClr val="4BACC6">
                <a:lumMod val="50000"/>
              </a:srgbClr>
            </a:solidFill>
          </a:endParaRPr>
        </a:p>
      </cdr:txBody>
    </cdr:sp>
  </cdr:relSizeAnchor>
  <cdr:relSizeAnchor xmlns:cdr="http://schemas.openxmlformats.org/drawingml/2006/chartDrawing">
    <cdr:from>
      <cdr:x>0.46316</cdr:x>
      <cdr:y>0.62655</cdr:y>
    </cdr:from>
    <cdr:to>
      <cdr:x>0.54054</cdr:x>
      <cdr:y>0.6676</cdr:y>
    </cdr:to>
    <cdr:sp macro="" textlink="">
      <cdr:nvSpPr>
        <cdr:cNvPr id="13" name="Flèche courbée vers le bas 12"/>
        <cdr:cNvSpPr/>
      </cdr:nvSpPr>
      <cdr:spPr>
        <a:xfrm xmlns:a="http://schemas.openxmlformats.org/drawingml/2006/main" rot="20562428">
          <a:off x="4235157" y="3544932"/>
          <a:ext cx="707565" cy="232271"/>
        </a:xfrm>
        <a:prstGeom xmlns:a="http://schemas.openxmlformats.org/drawingml/2006/main" prst="curvedDownArrow">
          <a:avLst>
            <a:gd name="adj1" fmla="val 8600"/>
            <a:gd name="adj2" fmla="val 50000"/>
            <a:gd name="adj3" fmla="val 25000"/>
          </a:avLst>
        </a:prstGeom>
        <a:solidFill xmlns:a="http://schemas.openxmlformats.org/drawingml/2006/main">
          <a:srgbClr val="4BACC6">
            <a:lumMod val="75000"/>
          </a:srgbClr>
        </a:solidFill>
        <a:ln xmlns:a="http://schemas.openxmlformats.org/drawingml/2006/main" w="15875" cap="flat" cmpd="sng" algn="ctr">
          <a:solidFill>
            <a:srgbClr val="4BACC6">
              <a:lumMod val="50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0.48706</cdr:x>
      <cdr:y>0.51881</cdr:y>
    </cdr:from>
    <cdr:to>
      <cdr:x>0.55632</cdr:x>
      <cdr:y>0.55419</cdr:y>
    </cdr:to>
    <cdr:sp macro="" textlink="">
      <cdr:nvSpPr>
        <cdr:cNvPr id="14" name="ZoneTexte 1"/>
        <cdr:cNvSpPr txBox="1"/>
      </cdr:nvSpPr>
      <cdr:spPr>
        <a:xfrm xmlns:a="http://schemas.openxmlformats.org/drawingml/2006/main">
          <a:off x="4453692" y="2935355"/>
          <a:ext cx="633313" cy="2001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fr-FR" sz="1100" b="1">
              <a:solidFill>
                <a:srgbClr val="4BACC6">
                  <a:lumMod val="50000"/>
                </a:srgbClr>
              </a:solidFill>
            </a:rPr>
            <a:t>+ 43</a:t>
          </a:r>
          <a:r>
            <a:rPr lang="fr-FR" sz="1100" b="1" baseline="0">
              <a:solidFill>
                <a:srgbClr val="4BACC6">
                  <a:lumMod val="50000"/>
                </a:srgbClr>
              </a:solidFill>
            </a:rPr>
            <a:t> %</a:t>
          </a:r>
          <a:endParaRPr lang="fr-FR" sz="1100" b="1">
            <a:solidFill>
              <a:srgbClr val="4BACC6">
                <a:lumMod val="50000"/>
              </a:srgbClr>
            </a:solidFill>
          </a:endParaRPr>
        </a:p>
      </cdr:txBody>
    </cdr:sp>
  </cdr:relSizeAnchor>
  <cdr:relSizeAnchor xmlns:cdr="http://schemas.openxmlformats.org/drawingml/2006/chartDrawing">
    <cdr:from>
      <cdr:x>0.51635</cdr:x>
      <cdr:y>0.53011</cdr:y>
    </cdr:from>
    <cdr:to>
      <cdr:x>0.60158</cdr:x>
      <cdr:y>0.58183</cdr:y>
    </cdr:to>
    <cdr:sp macro="" textlink="">
      <cdr:nvSpPr>
        <cdr:cNvPr id="15" name="Flèche courbée vers le bas 14"/>
        <cdr:cNvSpPr/>
      </cdr:nvSpPr>
      <cdr:spPr>
        <a:xfrm xmlns:a="http://schemas.openxmlformats.org/drawingml/2006/main" rot="19531633">
          <a:off x="4721529" y="2999256"/>
          <a:ext cx="779341" cy="292624"/>
        </a:xfrm>
        <a:prstGeom xmlns:a="http://schemas.openxmlformats.org/drawingml/2006/main" prst="curvedDownArrow">
          <a:avLst>
            <a:gd name="adj1" fmla="val 8600"/>
            <a:gd name="adj2" fmla="val 50000"/>
            <a:gd name="adj3" fmla="val 25000"/>
          </a:avLst>
        </a:prstGeom>
        <a:solidFill xmlns:a="http://schemas.openxmlformats.org/drawingml/2006/main">
          <a:srgbClr val="4BACC6">
            <a:lumMod val="75000"/>
          </a:srgbClr>
        </a:solidFill>
        <a:ln xmlns:a="http://schemas.openxmlformats.org/drawingml/2006/main" w="15875" cap="flat" cmpd="sng" algn="ctr">
          <a:solidFill>
            <a:srgbClr val="4BACC6">
              <a:lumMod val="50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0.56441</cdr:x>
      <cdr:y>0.4149</cdr:y>
    </cdr:from>
    <cdr:to>
      <cdr:x>0.63366</cdr:x>
      <cdr:y>0.45028</cdr:y>
    </cdr:to>
    <cdr:sp macro="" textlink="">
      <cdr:nvSpPr>
        <cdr:cNvPr id="16" name="ZoneTexte 1"/>
        <cdr:cNvSpPr txBox="1"/>
      </cdr:nvSpPr>
      <cdr:spPr>
        <a:xfrm xmlns:a="http://schemas.openxmlformats.org/drawingml/2006/main">
          <a:off x="5160965" y="2347456"/>
          <a:ext cx="633222" cy="2001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 b="1">
              <a:solidFill>
                <a:srgbClr val="4BACC6">
                  <a:lumMod val="50000"/>
                </a:srgbClr>
              </a:solidFill>
            </a:rPr>
            <a:t>+ 25</a:t>
          </a:r>
          <a:r>
            <a:rPr lang="fr-FR" sz="1100" b="1" baseline="0">
              <a:solidFill>
                <a:srgbClr val="4BACC6">
                  <a:lumMod val="50000"/>
                </a:srgbClr>
              </a:solidFill>
            </a:rPr>
            <a:t> %</a:t>
          </a:r>
          <a:endParaRPr lang="fr-FR" sz="1100" b="1">
            <a:solidFill>
              <a:srgbClr val="4BACC6">
                <a:lumMod val="50000"/>
              </a:srgbClr>
            </a:solidFill>
          </a:endParaRPr>
        </a:p>
      </cdr:txBody>
    </cdr:sp>
  </cdr:relSizeAnchor>
  <cdr:relSizeAnchor xmlns:cdr="http://schemas.openxmlformats.org/drawingml/2006/chartDrawing">
    <cdr:from>
      <cdr:x>0.58013</cdr:x>
      <cdr:y>0.45658</cdr:y>
    </cdr:from>
    <cdr:to>
      <cdr:x>0.657</cdr:x>
      <cdr:y>0.50303</cdr:y>
    </cdr:to>
    <cdr:sp macro="" textlink="">
      <cdr:nvSpPr>
        <cdr:cNvPr id="17" name="Flèche courbée vers le bas 16"/>
        <cdr:cNvSpPr/>
      </cdr:nvSpPr>
      <cdr:spPr>
        <a:xfrm xmlns:a="http://schemas.openxmlformats.org/drawingml/2006/main" rot="20082815">
          <a:off x="5304727" y="2583243"/>
          <a:ext cx="702876" cy="262823"/>
        </a:xfrm>
        <a:prstGeom xmlns:a="http://schemas.openxmlformats.org/drawingml/2006/main" prst="curvedDownArrow">
          <a:avLst>
            <a:gd name="adj1" fmla="val 8600"/>
            <a:gd name="adj2" fmla="val 50000"/>
            <a:gd name="adj3" fmla="val 25000"/>
          </a:avLst>
        </a:prstGeom>
        <a:solidFill xmlns:a="http://schemas.openxmlformats.org/drawingml/2006/main">
          <a:srgbClr val="4BACC6">
            <a:lumMod val="75000"/>
          </a:srgbClr>
        </a:solidFill>
        <a:ln xmlns:a="http://schemas.openxmlformats.org/drawingml/2006/main" w="15875" cap="flat" cmpd="sng" algn="ctr">
          <a:solidFill>
            <a:srgbClr val="4BACC6">
              <a:lumMod val="50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0.59529</cdr:x>
      <cdr:y>0.32162</cdr:y>
    </cdr:from>
    <cdr:to>
      <cdr:x>0.66456</cdr:x>
      <cdr:y>0.357</cdr:y>
    </cdr:to>
    <cdr:sp macro="" textlink="">
      <cdr:nvSpPr>
        <cdr:cNvPr id="18" name="ZoneTexte 1"/>
        <cdr:cNvSpPr txBox="1"/>
      </cdr:nvSpPr>
      <cdr:spPr>
        <a:xfrm xmlns:a="http://schemas.openxmlformats.org/drawingml/2006/main">
          <a:off x="5443377" y="1819652"/>
          <a:ext cx="633314" cy="2001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 b="1">
              <a:solidFill>
                <a:srgbClr val="4BACC6">
                  <a:lumMod val="50000"/>
                </a:srgbClr>
              </a:solidFill>
            </a:rPr>
            <a:t>+ 22</a:t>
          </a:r>
          <a:r>
            <a:rPr lang="fr-FR" sz="1100" b="1" baseline="0">
              <a:solidFill>
                <a:srgbClr val="4BACC6">
                  <a:lumMod val="50000"/>
                </a:srgbClr>
              </a:solidFill>
            </a:rPr>
            <a:t> %</a:t>
          </a:r>
          <a:endParaRPr lang="fr-FR" sz="1100" b="1">
            <a:solidFill>
              <a:srgbClr val="4BACC6">
                <a:lumMod val="50000"/>
              </a:srgbClr>
            </a:solidFill>
          </a:endParaRPr>
        </a:p>
      </cdr:txBody>
    </cdr:sp>
  </cdr:relSizeAnchor>
  <cdr:relSizeAnchor xmlns:cdr="http://schemas.openxmlformats.org/drawingml/2006/chartDrawing">
    <cdr:from>
      <cdr:x>0.6279</cdr:x>
      <cdr:y>0.37412</cdr:y>
    </cdr:from>
    <cdr:to>
      <cdr:x>0.70778</cdr:x>
      <cdr:y>0.42148</cdr:y>
    </cdr:to>
    <cdr:sp macro="" textlink="">
      <cdr:nvSpPr>
        <cdr:cNvPr id="19" name="Flèche courbée vers le bas 18"/>
        <cdr:cNvSpPr/>
      </cdr:nvSpPr>
      <cdr:spPr>
        <a:xfrm xmlns:a="http://schemas.openxmlformats.org/drawingml/2006/main" rot="19256367">
          <a:off x="5741500" y="2116724"/>
          <a:ext cx="730408" cy="267974"/>
        </a:xfrm>
        <a:prstGeom xmlns:a="http://schemas.openxmlformats.org/drawingml/2006/main" prst="curvedDownArrow">
          <a:avLst>
            <a:gd name="adj1" fmla="val 8600"/>
            <a:gd name="adj2" fmla="val 50000"/>
            <a:gd name="adj3" fmla="val 25000"/>
          </a:avLst>
        </a:prstGeom>
        <a:solidFill xmlns:a="http://schemas.openxmlformats.org/drawingml/2006/main">
          <a:srgbClr val="4BACC6">
            <a:lumMod val="75000"/>
          </a:srgbClr>
        </a:solidFill>
        <a:ln xmlns:a="http://schemas.openxmlformats.org/drawingml/2006/main" w="15875" cap="flat" cmpd="sng" algn="ctr">
          <a:solidFill>
            <a:srgbClr val="4BACC6">
              <a:lumMod val="50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0.65409</cdr:x>
      <cdr:y>0.26107</cdr:y>
    </cdr:from>
    <cdr:to>
      <cdr:x>0.72334</cdr:x>
      <cdr:y>0.29645</cdr:y>
    </cdr:to>
    <cdr:sp macro="" textlink="">
      <cdr:nvSpPr>
        <cdr:cNvPr id="20" name="ZoneTexte 1"/>
        <cdr:cNvSpPr txBox="1"/>
      </cdr:nvSpPr>
      <cdr:spPr>
        <a:xfrm xmlns:a="http://schemas.openxmlformats.org/drawingml/2006/main">
          <a:off x="5981014" y="1477095"/>
          <a:ext cx="633222" cy="2001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fr-FR" sz="1100" b="1">
              <a:solidFill>
                <a:srgbClr val="4BACC6">
                  <a:lumMod val="50000"/>
                </a:srgbClr>
              </a:solidFill>
            </a:rPr>
            <a:t>+ 29</a:t>
          </a:r>
          <a:r>
            <a:rPr lang="fr-FR" sz="1100" b="1" baseline="0">
              <a:solidFill>
                <a:srgbClr val="4BACC6">
                  <a:lumMod val="50000"/>
                </a:srgbClr>
              </a:solidFill>
            </a:rPr>
            <a:t> %</a:t>
          </a:r>
          <a:endParaRPr lang="fr-FR" sz="1100" b="1">
            <a:solidFill>
              <a:srgbClr val="4BACC6">
                <a:lumMod val="50000"/>
              </a:srgbClr>
            </a:solidFill>
          </a:endParaRPr>
        </a:p>
      </cdr:txBody>
    </cdr:sp>
  </cdr:relSizeAnchor>
  <cdr:relSizeAnchor xmlns:cdr="http://schemas.openxmlformats.org/drawingml/2006/chartDrawing">
    <cdr:from>
      <cdr:x>0.69472</cdr:x>
      <cdr:y>0.30357</cdr:y>
    </cdr:from>
    <cdr:to>
      <cdr:x>0.768</cdr:x>
      <cdr:y>0.34609</cdr:y>
    </cdr:to>
    <cdr:sp macro="" textlink="">
      <cdr:nvSpPr>
        <cdr:cNvPr id="21" name="Flèche courbée vers le bas 20"/>
        <cdr:cNvSpPr/>
      </cdr:nvSpPr>
      <cdr:spPr>
        <a:xfrm xmlns:a="http://schemas.openxmlformats.org/drawingml/2006/main" rot="19127931">
          <a:off x="6352498" y="1717581"/>
          <a:ext cx="670136" cy="240549"/>
        </a:xfrm>
        <a:prstGeom xmlns:a="http://schemas.openxmlformats.org/drawingml/2006/main" prst="curvedDownArrow">
          <a:avLst>
            <a:gd name="adj1" fmla="val 8600"/>
            <a:gd name="adj2" fmla="val 50000"/>
            <a:gd name="adj3" fmla="val 25000"/>
          </a:avLst>
        </a:prstGeom>
        <a:solidFill xmlns:a="http://schemas.openxmlformats.org/drawingml/2006/main">
          <a:srgbClr val="4BACC6">
            <a:lumMod val="75000"/>
          </a:srgbClr>
        </a:solidFill>
        <a:ln xmlns:a="http://schemas.openxmlformats.org/drawingml/2006/main" w="15875" cap="flat" cmpd="sng" algn="ctr">
          <a:solidFill>
            <a:srgbClr val="4BACC6">
              <a:lumMod val="50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0.76661</cdr:x>
      <cdr:y>0.19226</cdr:y>
    </cdr:from>
    <cdr:to>
      <cdr:x>0.84878</cdr:x>
      <cdr:y>0.23708</cdr:y>
    </cdr:to>
    <cdr:sp macro="" textlink="">
      <cdr:nvSpPr>
        <cdr:cNvPr id="22" name="Flèche courbée vers le bas 21"/>
        <cdr:cNvSpPr/>
      </cdr:nvSpPr>
      <cdr:spPr>
        <a:xfrm xmlns:a="http://schemas.openxmlformats.org/drawingml/2006/main" rot="20843669">
          <a:off x="7009897" y="1087801"/>
          <a:ext cx="751363" cy="253585"/>
        </a:xfrm>
        <a:prstGeom xmlns:a="http://schemas.openxmlformats.org/drawingml/2006/main" prst="curvedDownArrow">
          <a:avLst>
            <a:gd name="adj1" fmla="val 8600"/>
            <a:gd name="adj2" fmla="val 50000"/>
            <a:gd name="adj3" fmla="val 25000"/>
          </a:avLst>
        </a:prstGeom>
        <a:solidFill xmlns:a="http://schemas.openxmlformats.org/drawingml/2006/main">
          <a:srgbClr val="4BACC6">
            <a:lumMod val="75000"/>
          </a:srgbClr>
        </a:solidFill>
        <a:ln xmlns:a="http://schemas.openxmlformats.org/drawingml/2006/main" w="15875" cap="flat" cmpd="sng" algn="ctr">
          <a:solidFill>
            <a:srgbClr val="4BACC6">
              <a:lumMod val="50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0.78502</cdr:x>
      <cdr:y>0.14517</cdr:y>
    </cdr:from>
    <cdr:to>
      <cdr:x>0.85427</cdr:x>
      <cdr:y>0.18055</cdr:y>
    </cdr:to>
    <cdr:sp macro="" textlink="">
      <cdr:nvSpPr>
        <cdr:cNvPr id="24" name="ZoneTexte 1"/>
        <cdr:cNvSpPr txBox="1"/>
      </cdr:nvSpPr>
      <cdr:spPr>
        <a:xfrm xmlns:a="http://schemas.openxmlformats.org/drawingml/2006/main">
          <a:off x="7178260" y="821359"/>
          <a:ext cx="633222" cy="2001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 b="1">
              <a:solidFill>
                <a:srgbClr val="4BACC6">
                  <a:lumMod val="50000"/>
                </a:srgbClr>
              </a:solidFill>
            </a:rPr>
            <a:t>+ 4</a:t>
          </a:r>
          <a:r>
            <a:rPr lang="fr-FR" sz="1100" b="1" baseline="0">
              <a:solidFill>
                <a:srgbClr val="4BACC6">
                  <a:lumMod val="50000"/>
                </a:srgbClr>
              </a:solidFill>
            </a:rPr>
            <a:t> %</a:t>
          </a:r>
          <a:endParaRPr lang="fr-FR" sz="1100" b="1">
            <a:solidFill>
              <a:srgbClr val="4BACC6">
                <a:lumMod val="50000"/>
              </a:srgbClr>
            </a:solidFill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19050</xdr:rowOff>
    </xdr:from>
    <xdr:to>
      <xdr:col>12</xdr:col>
      <xdr:colOff>9525</xdr:colOff>
      <xdr:row>37</xdr:row>
      <xdr:rowOff>9525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-21325" y="0"/>
    <xdr:ext cx="9144000" cy="565785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0.45553</cdr:x>
      <cdr:y>0.12815</cdr:y>
    </cdr:from>
    <cdr:to>
      <cdr:x>0.64521</cdr:x>
      <cdr:y>0.20227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4165411" y="725037"/>
          <a:ext cx="1734403" cy="4193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050" b="1">
              <a:solidFill>
                <a:srgbClr val="00B050"/>
              </a:solidFill>
              <a:latin typeface="Times New Roman" pitchFamily="18" charset="0"/>
              <a:cs typeface="Times New Roman" pitchFamily="18" charset="0"/>
            </a:rPr>
            <a:t>Elections municipales 2014</a:t>
          </a:r>
        </a:p>
      </cdr:txBody>
    </cdr:sp>
  </cdr:relSizeAnchor>
  <cdr:relSizeAnchor xmlns:cdr="http://schemas.openxmlformats.org/drawingml/2006/chartDrawing">
    <cdr:from>
      <cdr:x>0.45709</cdr:x>
      <cdr:y>0.16709</cdr:y>
    </cdr:from>
    <cdr:to>
      <cdr:x>0.48663</cdr:x>
      <cdr:y>0.19599</cdr:y>
    </cdr:to>
    <cdr:sp macro="" textlink="">
      <cdr:nvSpPr>
        <cdr:cNvPr id="4" name="Connecteur droit avec flèche 3"/>
        <cdr:cNvSpPr/>
      </cdr:nvSpPr>
      <cdr:spPr>
        <a:xfrm xmlns:a="http://schemas.openxmlformats.org/drawingml/2006/main" flipH="1">
          <a:off x="4179627" y="945392"/>
          <a:ext cx="270112" cy="163489"/>
        </a:xfrm>
        <a:prstGeom xmlns:a="http://schemas.openxmlformats.org/drawingml/2006/main" prst="straightConnector1">
          <a:avLst/>
        </a:prstGeom>
        <a:ln xmlns:a="http://schemas.openxmlformats.org/drawingml/2006/main" w="15875">
          <a:solidFill>
            <a:srgbClr val="00B050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8</xdr:row>
      <xdr:rowOff>28574</xdr:rowOff>
    </xdr:from>
    <xdr:to>
      <xdr:col>13</xdr:col>
      <xdr:colOff>390525</xdr:colOff>
      <xdr:row>46</xdr:row>
      <xdr:rowOff>76200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49</xdr:row>
      <xdr:rowOff>133350</xdr:rowOff>
    </xdr:from>
    <xdr:to>
      <xdr:col>13</xdr:col>
      <xdr:colOff>533400</xdr:colOff>
      <xdr:row>88</xdr:row>
      <xdr:rowOff>114300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5"/>
  <dimension ref="A1:S25"/>
  <sheetViews>
    <sheetView topLeftCell="A2" workbookViewId="0">
      <selection activeCell="J32" sqref="J32"/>
    </sheetView>
  </sheetViews>
  <sheetFormatPr baseColWidth="10" defaultRowHeight="12.75"/>
  <cols>
    <col min="1" max="1" width="32.28515625" style="2" customWidth="1"/>
    <col min="2" max="10" width="9.7109375" customWidth="1"/>
    <col min="11" max="13" width="11" customWidth="1"/>
    <col min="14" max="14" width="48.28515625" bestFit="1" customWidth="1"/>
    <col min="15" max="16" width="5.42578125" customWidth="1"/>
    <col min="17" max="17" width="8" bestFit="1" customWidth="1"/>
    <col min="18" max="18" width="5.42578125" customWidth="1"/>
    <col min="19" max="19" width="6" customWidth="1"/>
  </cols>
  <sheetData>
    <row r="1" spans="1:19" s="2" customFormat="1" ht="13.5" thickBot="1">
      <c r="A1" s="34"/>
      <c r="B1" s="14">
        <v>2004</v>
      </c>
      <c r="C1" s="11">
        <v>2005</v>
      </c>
      <c r="D1" s="11">
        <v>2006</v>
      </c>
      <c r="E1" s="11">
        <v>2007</v>
      </c>
      <c r="F1" s="11">
        <v>2008</v>
      </c>
      <c r="G1" s="11">
        <v>2009</v>
      </c>
      <c r="H1" s="11">
        <v>2010</v>
      </c>
      <c r="I1" s="12">
        <v>2011</v>
      </c>
      <c r="J1" s="35">
        <v>2012</v>
      </c>
      <c r="K1" s="13">
        <v>2013</v>
      </c>
      <c r="L1" s="13">
        <v>2014</v>
      </c>
      <c r="M1" s="13">
        <v>2015</v>
      </c>
    </row>
    <row r="2" spans="1:19" s="1" customFormat="1" ht="26.25" thickBot="1">
      <c r="A2" s="55" t="s">
        <v>25</v>
      </c>
      <c r="B2" s="9">
        <v>77</v>
      </c>
      <c r="C2" s="10">
        <v>7660</v>
      </c>
      <c r="D2" s="10">
        <v>39953</v>
      </c>
      <c r="E2" s="10">
        <v>144312</v>
      </c>
      <c r="F2" s="10">
        <v>340546</v>
      </c>
      <c r="G2" s="10">
        <v>561149</v>
      </c>
      <c r="H2" s="40">
        <v>819069</v>
      </c>
      <c r="I2" s="40">
        <v>1163519</v>
      </c>
      <c r="J2" s="41">
        <v>1463770</v>
      </c>
      <c r="K2" s="37">
        <v>1807469</v>
      </c>
      <c r="L2" s="37">
        <v>2337515</v>
      </c>
      <c r="M2" s="37">
        <v>2438891</v>
      </c>
      <c r="N2" s="39" t="s">
        <v>23</v>
      </c>
      <c r="O2" s="99" t="s">
        <v>24</v>
      </c>
      <c r="P2" s="99"/>
      <c r="Q2" s="99"/>
      <c r="R2" s="99"/>
      <c r="S2" s="99"/>
    </row>
    <row r="3" spans="1:19" s="1" customFormat="1" ht="13.5" thickBot="1">
      <c r="A3" s="56" t="s">
        <v>0</v>
      </c>
      <c r="B3" s="26">
        <v>77</v>
      </c>
      <c r="C3" s="27">
        <v>7660</v>
      </c>
      <c r="D3" s="27">
        <v>39953</v>
      </c>
      <c r="E3" s="27">
        <v>144312</v>
      </c>
      <c r="F3" s="27">
        <v>340546</v>
      </c>
      <c r="G3" s="27">
        <v>561149</v>
      </c>
      <c r="H3" s="28">
        <v>815393</v>
      </c>
      <c r="I3" s="28">
        <v>1161543</v>
      </c>
      <c r="J3" s="36">
        <v>1447592</v>
      </c>
      <c r="K3" s="47">
        <v>1768285</v>
      </c>
      <c r="L3" s="47">
        <v>2288421</v>
      </c>
      <c r="M3" s="47">
        <v>2376263</v>
      </c>
      <c r="N3" s="25" t="s">
        <v>8</v>
      </c>
      <c r="O3" s="99"/>
      <c r="P3" s="99"/>
      <c r="Q3" s="99"/>
      <c r="R3" s="99"/>
      <c r="S3" s="99"/>
    </row>
    <row r="4" spans="1:19" s="1" customFormat="1" ht="26.25" thickBot="1">
      <c r="A4" s="57" t="s">
        <v>1</v>
      </c>
      <c r="B4" s="43">
        <v>8311681</v>
      </c>
      <c r="C4" s="44">
        <v>6517802</v>
      </c>
      <c r="D4" s="44">
        <v>6347752</v>
      </c>
      <c r="E4" s="44">
        <v>5892730</v>
      </c>
      <c r="F4" s="44">
        <v>6551199</v>
      </c>
      <c r="G4" s="44">
        <v>5567609</v>
      </c>
      <c r="H4" s="44">
        <v>6300530.769230769</v>
      </c>
      <c r="I4" s="44">
        <v>5246244</v>
      </c>
      <c r="J4" s="45">
        <v>5202165</v>
      </c>
      <c r="K4" s="46">
        <v>5242948</v>
      </c>
      <c r="L4" s="46">
        <v>5726535</v>
      </c>
      <c r="M4" s="46">
        <v>5156958</v>
      </c>
      <c r="N4" s="42" t="s">
        <v>8</v>
      </c>
      <c r="O4" s="99"/>
      <c r="P4" s="99"/>
      <c r="Q4" s="99"/>
      <c r="R4" s="99"/>
      <c r="S4" s="99"/>
    </row>
    <row r="5" spans="1:19" s="1" customFormat="1" ht="74.25" customHeight="1" thickBot="1">
      <c r="A5" s="58"/>
      <c r="B5" s="19"/>
      <c r="C5" s="19"/>
      <c r="D5" s="19"/>
      <c r="E5" s="19"/>
      <c r="F5" s="19"/>
      <c r="G5" s="19"/>
      <c r="H5" s="19"/>
      <c r="I5" s="19"/>
      <c r="J5" s="19"/>
      <c r="K5" s="4"/>
      <c r="L5" s="4"/>
      <c r="M5" s="4"/>
      <c r="N5" s="4"/>
      <c r="O5" s="4"/>
      <c r="Q5" s="54">
        <f>2338819-10792-1289</f>
        <v>2326738</v>
      </c>
    </row>
    <row r="6" spans="1:19" s="1" customFormat="1" ht="13.5" thickBot="1">
      <c r="A6" s="59"/>
      <c r="B6" s="14">
        <v>2004</v>
      </c>
      <c r="C6" s="11">
        <v>2005</v>
      </c>
      <c r="D6" s="11">
        <v>2006</v>
      </c>
      <c r="E6" s="11">
        <v>2007</v>
      </c>
      <c r="F6" s="11">
        <v>2008</v>
      </c>
      <c r="G6" s="11">
        <v>2009</v>
      </c>
      <c r="H6" s="11">
        <v>2010</v>
      </c>
      <c r="I6" s="12">
        <v>2011</v>
      </c>
      <c r="J6" s="35">
        <v>2012</v>
      </c>
      <c r="K6" s="13">
        <v>2013</v>
      </c>
      <c r="L6" s="13">
        <v>2014</v>
      </c>
      <c r="M6" s="13">
        <v>2015</v>
      </c>
      <c r="N6" s="4"/>
      <c r="O6" s="4"/>
    </row>
    <row r="7" spans="1:19" s="1" customFormat="1" ht="13.5" thickBot="1">
      <c r="A7" s="60" t="s">
        <v>9</v>
      </c>
      <c r="B7" s="95">
        <f>B2/B4</f>
        <v>9.2640706494871487E-6</v>
      </c>
      <c r="C7" s="96">
        <f t="shared" ref="C7:K7" si="0">C2/C4</f>
        <v>1.1752428195885669E-3</v>
      </c>
      <c r="D7" s="96">
        <f t="shared" si="0"/>
        <v>6.2940392126220428E-3</v>
      </c>
      <c r="E7" s="96">
        <f t="shared" si="0"/>
        <v>2.448983747770558E-2</v>
      </c>
      <c r="F7" s="96">
        <f t="shared" si="0"/>
        <v>5.1982240197557726E-2</v>
      </c>
      <c r="G7" s="96">
        <f t="shared" si="0"/>
        <v>0.10078814801829654</v>
      </c>
      <c r="H7" s="96">
        <f t="shared" si="0"/>
        <v>0.13</v>
      </c>
      <c r="I7" s="96">
        <f t="shared" si="0"/>
        <v>0.22178133537060038</v>
      </c>
      <c r="J7" s="97">
        <f t="shared" si="0"/>
        <v>0.28137708050398247</v>
      </c>
      <c r="K7" s="98">
        <f t="shared" si="0"/>
        <v>0.34474288129502717</v>
      </c>
      <c r="L7" s="98">
        <f t="shared" ref="L7:M7" si="1">L2/L4</f>
        <v>0.40819011845732195</v>
      </c>
      <c r="M7" s="98">
        <f t="shared" si="1"/>
        <v>0.47293210454690537</v>
      </c>
      <c r="N7" s="39" t="s">
        <v>23</v>
      </c>
      <c r="O7" s="4"/>
    </row>
    <row r="8" spans="1:19" s="1" customFormat="1" ht="13.5" thickBot="1">
      <c r="A8" s="61" t="s">
        <v>9</v>
      </c>
      <c r="B8" s="51">
        <f>B3/B4</f>
        <v>9.2640706494871487E-6</v>
      </c>
      <c r="C8" s="52">
        <f t="shared" ref="C8:L8" si="2">C3/C4</f>
        <v>1.1752428195885669E-3</v>
      </c>
      <c r="D8" s="52">
        <f t="shared" si="2"/>
        <v>6.2940392126220428E-3</v>
      </c>
      <c r="E8" s="52">
        <f t="shared" si="2"/>
        <v>2.448983747770558E-2</v>
      </c>
      <c r="F8" s="52">
        <f t="shared" si="2"/>
        <v>5.1982240197557726E-2</v>
      </c>
      <c r="G8" s="52">
        <f t="shared" si="2"/>
        <v>0.10078814801829654</v>
      </c>
      <c r="H8" s="52">
        <f t="shared" si="2"/>
        <v>0.12941655709103872</v>
      </c>
      <c r="I8" s="52">
        <f t="shared" si="2"/>
        <v>0.22140468495174834</v>
      </c>
      <c r="J8" s="52">
        <f t="shared" si="2"/>
        <v>0.27826722143569071</v>
      </c>
      <c r="K8" s="53">
        <f t="shared" si="2"/>
        <v>0.33726922334533932</v>
      </c>
      <c r="L8" s="53">
        <f t="shared" si="2"/>
        <v>0.39961704590996128</v>
      </c>
      <c r="M8" s="53">
        <f t="shared" ref="M8" si="3">M3/M4</f>
        <v>0.4607877357155129</v>
      </c>
      <c r="N8" s="25" t="s">
        <v>8</v>
      </c>
      <c r="O8" s="4"/>
    </row>
    <row r="9" spans="1:19" s="8" customFormat="1" ht="72.75" customHeight="1" thickBot="1">
      <c r="A9" s="62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9" s="2" customFormat="1" ht="13.5" thickBot="1">
      <c r="A10" s="34"/>
      <c r="B10" s="14">
        <v>2004</v>
      </c>
      <c r="C10" s="11">
        <v>2005</v>
      </c>
      <c r="D10" s="11">
        <v>2006</v>
      </c>
      <c r="E10" s="11">
        <v>2007</v>
      </c>
      <c r="F10" s="11">
        <v>2008</v>
      </c>
      <c r="G10" s="11">
        <v>2009</v>
      </c>
      <c r="H10" s="11">
        <v>2010</v>
      </c>
      <c r="I10" s="12">
        <v>2011</v>
      </c>
      <c r="J10" s="12">
        <v>2012</v>
      </c>
      <c r="K10" s="13">
        <v>2013</v>
      </c>
      <c r="L10" s="13">
        <v>2014</v>
      </c>
      <c r="M10" s="13">
        <v>2015</v>
      </c>
    </row>
    <row r="11" spans="1:19" s="1" customFormat="1" ht="13.5" thickBot="1">
      <c r="A11" s="60" t="s">
        <v>0</v>
      </c>
      <c r="B11" s="29">
        <v>77</v>
      </c>
      <c r="C11" s="32">
        <v>7660</v>
      </c>
      <c r="D11" s="32">
        <v>39953</v>
      </c>
      <c r="E11" s="32">
        <v>144312</v>
      </c>
      <c r="F11" s="32">
        <v>340546</v>
      </c>
      <c r="G11" s="32">
        <v>561149</v>
      </c>
      <c r="H11" s="38">
        <v>819069</v>
      </c>
      <c r="I11" s="38">
        <v>1163519</v>
      </c>
      <c r="J11" s="38">
        <v>1463770</v>
      </c>
      <c r="K11" s="37">
        <f>K2</f>
        <v>1807469</v>
      </c>
      <c r="L11" s="37">
        <f>L2</f>
        <v>2337515</v>
      </c>
      <c r="M11" s="37">
        <f>M2</f>
        <v>2438891</v>
      </c>
      <c r="N11" s="39" t="s">
        <v>23</v>
      </c>
      <c r="O11" s="4"/>
    </row>
    <row r="12" spans="1:19" s="1" customFormat="1" ht="13.5" thickBot="1">
      <c r="A12" s="63" t="s">
        <v>2</v>
      </c>
      <c r="B12" s="29"/>
      <c r="C12" s="30">
        <f>(C11-B11)/B11</f>
        <v>98.480519480519476</v>
      </c>
      <c r="D12" s="30">
        <f t="shared" ref="D12:M12" si="4">(D11-C11)/C11</f>
        <v>4.2157963446475195</v>
      </c>
      <c r="E12" s="30">
        <f t="shared" si="4"/>
        <v>2.6120441518784574</v>
      </c>
      <c r="F12" s="30">
        <f t="shared" si="4"/>
        <v>1.3597898996618438</v>
      </c>
      <c r="G12" s="30">
        <f t="shared" si="4"/>
        <v>0.64779207507943126</v>
      </c>
      <c r="H12" s="30">
        <f t="shared" si="4"/>
        <v>0.45962836964870291</v>
      </c>
      <c r="I12" s="30">
        <f t="shared" si="4"/>
        <v>0.42053844059535889</v>
      </c>
      <c r="J12" s="30">
        <f t="shared" si="4"/>
        <v>0.25805423031338554</v>
      </c>
      <c r="K12" s="31">
        <f t="shared" si="4"/>
        <v>0.2348039651038073</v>
      </c>
      <c r="L12" s="31">
        <f t="shared" si="4"/>
        <v>0.29325316229489967</v>
      </c>
      <c r="M12" s="31">
        <f t="shared" si="4"/>
        <v>4.3369133460106138E-2</v>
      </c>
      <c r="N12" s="4"/>
      <c r="O12" s="4"/>
    </row>
    <row r="13" spans="1:19" s="1" customFormat="1" ht="13.5" thickBot="1">
      <c r="A13" s="64"/>
      <c r="B13" s="4"/>
      <c r="C13" s="4"/>
      <c r="D13" s="5"/>
      <c r="E13" s="6"/>
      <c r="F13" s="6"/>
      <c r="G13" s="6"/>
      <c r="H13" s="6"/>
      <c r="I13" s="4"/>
      <c r="J13" s="4"/>
      <c r="K13" s="4"/>
      <c r="L13" s="4"/>
      <c r="M13" s="4"/>
      <c r="N13" s="4"/>
      <c r="O13" s="4"/>
    </row>
    <row r="14" spans="1:19" s="1" customFormat="1" ht="13.5" thickBot="1">
      <c r="A14" s="34"/>
      <c r="B14" s="14">
        <v>2004</v>
      </c>
      <c r="C14" s="11">
        <v>2005</v>
      </c>
      <c r="D14" s="11">
        <v>2006</v>
      </c>
      <c r="E14" s="11">
        <v>2007</v>
      </c>
      <c r="F14" s="11">
        <v>2008</v>
      </c>
      <c r="G14" s="11">
        <v>2009</v>
      </c>
      <c r="H14" s="11">
        <v>2010</v>
      </c>
      <c r="I14" s="12">
        <v>2011</v>
      </c>
      <c r="J14" s="12">
        <v>2012</v>
      </c>
      <c r="K14" s="13">
        <v>2013</v>
      </c>
      <c r="L14" s="13">
        <v>2014</v>
      </c>
      <c r="M14" s="13">
        <v>2015</v>
      </c>
      <c r="N14" s="4"/>
      <c r="O14" s="4"/>
    </row>
    <row r="15" spans="1:19" s="1" customFormat="1" ht="13.5" thickBot="1">
      <c r="A15" s="56" t="s">
        <v>0</v>
      </c>
      <c r="B15" s="29">
        <v>77</v>
      </c>
      <c r="C15" s="32">
        <v>7660</v>
      </c>
      <c r="D15" s="32">
        <v>39953</v>
      </c>
      <c r="E15" s="32">
        <v>144312</v>
      </c>
      <c r="F15" s="32">
        <v>340546</v>
      </c>
      <c r="G15" s="32">
        <v>561149</v>
      </c>
      <c r="H15" s="33">
        <v>815393</v>
      </c>
      <c r="I15" s="33">
        <v>1161543</v>
      </c>
      <c r="J15" s="33">
        <v>1447592</v>
      </c>
      <c r="K15" s="47">
        <f>K3</f>
        <v>1768285</v>
      </c>
      <c r="L15" s="47">
        <f>L3</f>
        <v>2288421</v>
      </c>
      <c r="M15" s="47">
        <f>M3</f>
        <v>2376263</v>
      </c>
      <c r="N15" s="25" t="s">
        <v>8</v>
      </c>
      <c r="O15" s="4"/>
    </row>
    <row r="16" spans="1:19" s="1" customFormat="1" ht="13.5" thickBot="1">
      <c r="A16" s="65" t="s">
        <v>2</v>
      </c>
      <c r="B16" s="29"/>
      <c r="C16" s="30">
        <f t="shared" ref="C16:M16" si="5">(C15-B15)/B15</f>
        <v>98.480519480519476</v>
      </c>
      <c r="D16" s="30">
        <f t="shared" si="5"/>
        <v>4.2157963446475195</v>
      </c>
      <c r="E16" s="30">
        <f t="shared" si="5"/>
        <v>2.6120441518784574</v>
      </c>
      <c r="F16" s="30">
        <f t="shared" si="5"/>
        <v>1.3597898996618438</v>
      </c>
      <c r="G16" s="30">
        <f t="shared" si="5"/>
        <v>0.64779207507943126</v>
      </c>
      <c r="H16" s="30">
        <f t="shared" si="5"/>
        <v>0.45307752486416264</v>
      </c>
      <c r="I16" s="30">
        <f t="shared" si="5"/>
        <v>0.42451921956651578</v>
      </c>
      <c r="J16" s="30">
        <f t="shared" si="5"/>
        <v>0.24626638876046775</v>
      </c>
      <c r="K16" s="31">
        <f t="shared" si="5"/>
        <v>0.22153548789990549</v>
      </c>
      <c r="L16" s="31">
        <f t="shared" si="5"/>
        <v>0.29414715388073753</v>
      </c>
      <c r="M16" s="31">
        <f t="shared" si="5"/>
        <v>3.8385419466086007E-2</v>
      </c>
      <c r="N16" s="4"/>
      <c r="O16" s="4"/>
    </row>
    <row r="17" spans="1:15" s="1" customFormat="1" ht="13.5" thickBot="1">
      <c r="A17" s="64"/>
      <c r="B17" s="4"/>
      <c r="C17" s="4"/>
      <c r="D17" s="5"/>
      <c r="E17" s="6"/>
      <c r="F17" s="6"/>
      <c r="G17" s="6"/>
      <c r="H17" s="6"/>
      <c r="I17" s="4"/>
      <c r="J17" s="4"/>
      <c r="K17" s="4"/>
      <c r="L17" s="4"/>
      <c r="M17" s="4"/>
      <c r="N17" s="4"/>
      <c r="O17" s="4"/>
    </row>
    <row r="18" spans="1:15" s="1" customFormat="1" ht="13.5" thickBot="1">
      <c r="A18" s="34"/>
      <c r="B18" s="14">
        <v>2004</v>
      </c>
      <c r="C18" s="11">
        <v>2005</v>
      </c>
      <c r="D18" s="11">
        <v>2006</v>
      </c>
      <c r="E18" s="11">
        <v>2007</v>
      </c>
      <c r="F18" s="11">
        <v>2008</v>
      </c>
      <c r="G18" s="11">
        <v>2009</v>
      </c>
      <c r="H18" s="11">
        <v>2010</v>
      </c>
      <c r="I18" s="12">
        <v>2011</v>
      </c>
      <c r="J18" s="12">
        <v>2012</v>
      </c>
      <c r="K18" s="13">
        <v>2013</v>
      </c>
      <c r="L18" s="13">
        <v>2014</v>
      </c>
      <c r="M18" s="13">
        <v>2015</v>
      </c>
      <c r="N18" s="4"/>
      <c r="O18" s="4"/>
    </row>
    <row r="19" spans="1:15" ht="13.5" thickBot="1">
      <c r="A19" s="57" t="s">
        <v>7</v>
      </c>
      <c r="B19" s="43">
        <v>8311681</v>
      </c>
      <c r="C19" s="44">
        <v>6517802</v>
      </c>
      <c r="D19" s="44">
        <v>6347752</v>
      </c>
      <c r="E19" s="44">
        <v>5892730</v>
      </c>
      <c r="F19" s="44">
        <v>6551199</v>
      </c>
      <c r="G19" s="44">
        <v>5567609</v>
      </c>
      <c r="H19" s="44">
        <v>6300530.769230769</v>
      </c>
      <c r="I19" s="44">
        <v>5246244</v>
      </c>
      <c r="J19" s="44">
        <v>5202165</v>
      </c>
      <c r="K19" s="46">
        <f>K4</f>
        <v>5242948</v>
      </c>
      <c r="L19" s="46">
        <v>5726535</v>
      </c>
      <c r="M19" s="46">
        <f>M4</f>
        <v>5156958</v>
      </c>
      <c r="N19" s="42" t="s">
        <v>8</v>
      </c>
      <c r="O19" s="3"/>
    </row>
    <row r="20" spans="1:15" ht="13.5" thickBot="1">
      <c r="A20" s="63" t="s">
        <v>2</v>
      </c>
      <c r="B20" s="29"/>
      <c r="C20" s="30">
        <f t="shared" ref="C20:M20" si="6">(C19-B19)/B19</f>
        <v>-0.21582625704716049</v>
      </c>
      <c r="D20" s="30">
        <f t="shared" si="6"/>
        <v>-2.6090083742955062E-2</v>
      </c>
      <c r="E20" s="30">
        <f t="shared" si="6"/>
        <v>-7.1682384567008914E-2</v>
      </c>
      <c r="F20" s="30">
        <f t="shared" si="6"/>
        <v>0.11174260487074751</v>
      </c>
      <c r="G20" s="30">
        <f t="shared" si="6"/>
        <v>-0.15013892876708523</v>
      </c>
      <c r="H20" s="30">
        <f t="shared" si="6"/>
        <v>0.13164030901429483</v>
      </c>
      <c r="I20" s="30">
        <f t="shared" si="6"/>
        <v>-0.16733300857436917</v>
      </c>
      <c r="J20" s="30">
        <f t="shared" si="6"/>
        <v>-8.4020110387545838E-3</v>
      </c>
      <c r="K20" s="31">
        <f t="shared" si="6"/>
        <v>7.8396206194920777E-3</v>
      </c>
      <c r="L20" s="31">
        <f t="shared" si="6"/>
        <v>9.2235704035210725E-2</v>
      </c>
      <c r="M20" s="31">
        <f t="shared" si="6"/>
        <v>-9.9462764132237036E-2</v>
      </c>
      <c r="N20" s="3"/>
      <c r="O20" s="3"/>
    </row>
    <row r="21" spans="1:1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>
      <c r="B22" s="3"/>
      <c r="C22" s="3"/>
      <c r="D22" s="3"/>
      <c r="E22" s="3"/>
      <c r="F22" s="3"/>
      <c r="G22" s="3"/>
      <c r="H22" s="3"/>
      <c r="I22" s="3"/>
      <c r="J22" s="3"/>
      <c r="K22" s="69"/>
      <c r="L22" s="3"/>
      <c r="M22" s="3"/>
      <c r="N22" s="3"/>
      <c r="O22" s="3"/>
    </row>
    <row r="23" spans="1:15">
      <c r="B23" s="3"/>
      <c r="C23" s="3"/>
      <c r="D23" s="3"/>
      <c r="E23" s="3"/>
      <c r="F23" s="3"/>
      <c r="G23" s="3"/>
      <c r="H23" s="3"/>
      <c r="I23" s="3"/>
      <c r="J23" s="3"/>
      <c r="K23" s="4"/>
      <c r="L23" s="3"/>
      <c r="M23" s="3"/>
      <c r="N23" s="3"/>
      <c r="O23" s="3"/>
    </row>
    <row r="24" spans="1:1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</sheetData>
  <mergeCells count="1">
    <mergeCell ref="O2:S4"/>
  </mergeCells>
  <phoneticPr fontId="2" type="noConversion"/>
  <pageMargins left="0.78740157499999996" right="0.78740157499999996" top="0.984251969" bottom="0.984251969" header="0.4921259845" footer="0.4921259845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"/>
  <sheetViews>
    <sheetView workbookViewId="0">
      <selection activeCell="O17" sqref="O17"/>
    </sheetView>
  </sheetViews>
  <sheetFormatPr baseColWidth="10" defaultRowHeight="12.75"/>
  <sheetData/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6"/>
  <dimension ref="A1:J26"/>
  <sheetViews>
    <sheetView workbookViewId="0">
      <selection activeCell="E25" sqref="E25"/>
    </sheetView>
  </sheetViews>
  <sheetFormatPr baseColWidth="10" defaultRowHeight="12.75"/>
  <cols>
    <col min="1" max="1" width="5" bestFit="1" customWidth="1"/>
    <col min="3" max="5" width="13.42578125" bestFit="1" customWidth="1"/>
    <col min="7" max="9" width="13.42578125" bestFit="1" customWidth="1"/>
  </cols>
  <sheetData>
    <row r="1" spans="1:10" s="3" customFormat="1" ht="15" thickBot="1">
      <c r="A1" s="48"/>
      <c r="B1" s="68" t="s">
        <v>10</v>
      </c>
      <c r="C1" s="66" t="s">
        <v>3</v>
      </c>
      <c r="D1" s="66" t="s">
        <v>4</v>
      </c>
      <c r="E1" s="67" t="s">
        <v>5</v>
      </c>
      <c r="F1" s="4"/>
      <c r="G1" s="4"/>
      <c r="H1" s="4"/>
      <c r="I1" s="4"/>
      <c r="J1" s="4"/>
    </row>
    <row r="2" spans="1:10">
      <c r="A2" s="92">
        <v>2004</v>
      </c>
      <c r="B2" s="49">
        <v>22</v>
      </c>
      <c r="C2" s="49">
        <v>1</v>
      </c>
      <c r="D2" s="49">
        <v>0</v>
      </c>
      <c r="E2" s="50">
        <v>54</v>
      </c>
      <c r="F2" s="1"/>
      <c r="G2" s="1"/>
      <c r="H2" s="1"/>
      <c r="I2" s="1"/>
      <c r="J2" s="1"/>
    </row>
    <row r="3" spans="1:10">
      <c r="A3" s="93">
        <v>2005</v>
      </c>
      <c r="B3" s="15">
        <v>324</v>
      </c>
      <c r="C3" s="15">
        <v>1552</v>
      </c>
      <c r="D3" s="15">
        <v>2393</v>
      </c>
      <c r="E3" s="16">
        <v>3391</v>
      </c>
      <c r="F3" s="1"/>
      <c r="G3" s="1"/>
      <c r="H3" s="1"/>
      <c r="I3" s="1"/>
      <c r="J3" s="1"/>
    </row>
    <row r="4" spans="1:10">
      <c r="A4" s="93">
        <v>2006</v>
      </c>
      <c r="B4" s="15">
        <v>4334</v>
      </c>
      <c r="C4" s="15">
        <v>7105</v>
      </c>
      <c r="D4" s="15">
        <v>8999</v>
      </c>
      <c r="E4" s="16">
        <v>19515</v>
      </c>
      <c r="F4" s="1"/>
      <c r="G4" s="1"/>
      <c r="H4" s="1"/>
      <c r="I4" s="1"/>
      <c r="J4" s="1"/>
    </row>
    <row r="5" spans="1:10">
      <c r="A5" s="93">
        <v>2007</v>
      </c>
      <c r="B5" s="15">
        <v>21337</v>
      </c>
      <c r="C5" s="15">
        <v>29985</v>
      </c>
      <c r="D5" s="15">
        <v>33033</v>
      </c>
      <c r="E5" s="16">
        <v>59957</v>
      </c>
      <c r="F5" s="1"/>
      <c r="G5" s="1"/>
      <c r="H5" s="1"/>
      <c r="I5" s="1"/>
      <c r="J5" s="1"/>
    </row>
    <row r="6" spans="1:10">
      <c r="A6" s="93">
        <v>2008</v>
      </c>
      <c r="B6" s="15">
        <v>69629</v>
      </c>
      <c r="C6" s="15">
        <v>86475</v>
      </c>
      <c r="D6" s="15">
        <v>74156</v>
      </c>
      <c r="E6" s="16">
        <v>110286</v>
      </c>
      <c r="F6" s="1"/>
      <c r="G6" s="1"/>
      <c r="H6" s="1"/>
      <c r="I6" s="1"/>
      <c r="J6" s="1"/>
    </row>
    <row r="7" spans="1:10">
      <c r="A7" s="93">
        <v>2009</v>
      </c>
      <c r="B7" s="15">
        <v>108357</v>
      </c>
      <c r="C7" s="15">
        <v>134526</v>
      </c>
      <c r="D7" s="15">
        <v>125631</v>
      </c>
      <c r="E7" s="16">
        <v>192635</v>
      </c>
      <c r="F7" s="1"/>
      <c r="G7" s="1"/>
      <c r="H7" s="1"/>
      <c r="I7" s="1"/>
      <c r="J7" s="1"/>
    </row>
    <row r="8" spans="1:10">
      <c r="A8" s="93">
        <v>2010</v>
      </c>
      <c r="B8" s="15">
        <v>166072</v>
      </c>
      <c r="C8" s="15">
        <v>209207</v>
      </c>
      <c r="D8" s="15">
        <v>181314</v>
      </c>
      <c r="E8" s="16">
        <v>262476</v>
      </c>
      <c r="F8" s="1"/>
      <c r="G8" s="1"/>
      <c r="H8" s="1"/>
      <c r="I8" s="1"/>
      <c r="J8" s="1"/>
    </row>
    <row r="9" spans="1:10">
      <c r="A9" s="93">
        <v>2011</v>
      </c>
      <c r="B9" s="15">
        <v>235022</v>
      </c>
      <c r="C9" s="15">
        <v>310757</v>
      </c>
      <c r="D9" s="15">
        <v>250101</v>
      </c>
      <c r="E9" s="16">
        <v>367639</v>
      </c>
      <c r="F9" s="1"/>
      <c r="G9" s="1"/>
      <c r="H9" s="1"/>
      <c r="I9" s="1"/>
      <c r="J9" s="1"/>
    </row>
    <row r="10" spans="1:10">
      <c r="A10" s="93">
        <v>2012</v>
      </c>
      <c r="B10" s="15">
        <v>323082</v>
      </c>
      <c r="C10" s="15">
        <v>378417</v>
      </c>
      <c r="D10" s="15">
        <v>301334</v>
      </c>
      <c r="E10" s="16">
        <v>460937</v>
      </c>
      <c r="F10" s="1"/>
      <c r="G10" s="1"/>
      <c r="H10" s="1"/>
      <c r="I10" s="1"/>
      <c r="J10" s="1"/>
    </row>
    <row r="11" spans="1:10">
      <c r="A11" s="93">
        <v>2013</v>
      </c>
      <c r="B11" s="15">
        <v>389494</v>
      </c>
      <c r="C11" s="15">
        <v>481889</v>
      </c>
      <c r="D11" s="15">
        <v>371333</v>
      </c>
      <c r="E11" s="16">
        <v>535468</v>
      </c>
      <c r="F11" s="1"/>
      <c r="G11" s="1"/>
      <c r="H11" s="1"/>
      <c r="I11" s="1"/>
      <c r="J11" s="1"/>
    </row>
    <row r="12" spans="1:10">
      <c r="A12" s="93">
        <v>2014</v>
      </c>
      <c r="B12" s="15">
        <v>480493</v>
      </c>
      <c r="C12" s="15">
        <v>740429</v>
      </c>
      <c r="D12" s="15">
        <v>455118</v>
      </c>
      <c r="E12" s="16">
        <v>633834</v>
      </c>
      <c r="F12" s="1"/>
      <c r="G12" s="1"/>
      <c r="H12" s="1"/>
      <c r="I12" s="1"/>
      <c r="J12" s="1"/>
    </row>
    <row r="13" spans="1:10" ht="13.5" thickBot="1">
      <c r="A13" s="94">
        <v>2015</v>
      </c>
      <c r="B13" s="17">
        <f>521046-2295</f>
        <v>518751</v>
      </c>
      <c r="C13" s="17">
        <f>678890-3535</f>
        <v>675355</v>
      </c>
      <c r="D13" s="17">
        <f>508399-2638</f>
        <v>505761</v>
      </c>
      <c r="E13" s="18">
        <f>731583-3681</f>
        <v>727902</v>
      </c>
      <c r="F13" s="1"/>
      <c r="G13" s="1"/>
      <c r="H13" s="1"/>
      <c r="I13" s="1"/>
      <c r="J13" s="1"/>
    </row>
    <row r="14" spans="1:10" ht="13.5" thickBot="1"/>
    <row r="15" spans="1:10">
      <c r="A15" t="s">
        <v>6</v>
      </c>
      <c r="B15" s="103">
        <v>2011</v>
      </c>
      <c r="C15" s="101"/>
      <c r="D15" s="101"/>
      <c r="E15" s="104"/>
      <c r="F15" s="100">
        <v>2012</v>
      </c>
      <c r="G15" s="101"/>
      <c r="H15" s="101"/>
      <c r="I15" s="102"/>
    </row>
    <row r="16" spans="1:10" ht="14.25">
      <c r="B16" s="68" t="s">
        <v>10</v>
      </c>
      <c r="C16" s="20" t="s">
        <v>3</v>
      </c>
      <c r="D16" s="20" t="s">
        <v>4</v>
      </c>
      <c r="E16" s="20" t="s">
        <v>5</v>
      </c>
      <c r="F16" s="68" t="s">
        <v>10</v>
      </c>
      <c r="G16" s="20" t="s">
        <v>3</v>
      </c>
      <c r="H16" s="20" t="s">
        <v>4</v>
      </c>
      <c r="I16" s="21" t="s">
        <v>5</v>
      </c>
    </row>
    <row r="17" spans="2:9" ht="13.5" thickBot="1">
      <c r="B17" s="22">
        <v>235022</v>
      </c>
      <c r="C17" s="23">
        <v>310757</v>
      </c>
      <c r="D17" s="23">
        <v>250101</v>
      </c>
      <c r="E17" s="23">
        <v>367639</v>
      </c>
      <c r="F17" s="23">
        <v>323082</v>
      </c>
      <c r="G17" s="23">
        <v>378417</v>
      </c>
      <c r="H17" s="23">
        <v>301334</v>
      </c>
      <c r="I17" s="24">
        <v>460937</v>
      </c>
    </row>
    <row r="18" spans="2:9">
      <c r="B18" s="100">
        <v>2012</v>
      </c>
      <c r="C18" s="101"/>
      <c r="D18" s="101"/>
      <c r="E18" s="102"/>
    </row>
    <row r="19" spans="2:9" ht="13.5" thickBot="1">
      <c r="B19" s="23">
        <v>323082</v>
      </c>
      <c r="C19" s="23">
        <v>378417</v>
      </c>
      <c r="D19" s="23">
        <v>301334</v>
      </c>
      <c r="E19" s="24">
        <v>460937</v>
      </c>
    </row>
    <row r="20" spans="2:9">
      <c r="B20" s="100">
        <v>2013</v>
      </c>
      <c r="C20" s="101"/>
      <c r="D20" s="101"/>
      <c r="E20" s="102"/>
    </row>
    <row r="21" spans="2:9" ht="13.5" thickBot="1">
      <c r="B21" s="23">
        <f>B11</f>
        <v>389494</v>
      </c>
      <c r="C21" s="23">
        <f t="shared" ref="C21:E21" si="0">C11</f>
        <v>481889</v>
      </c>
      <c r="D21" s="23">
        <f t="shared" si="0"/>
        <v>371333</v>
      </c>
      <c r="E21" s="23">
        <f t="shared" si="0"/>
        <v>535468</v>
      </c>
    </row>
    <row r="22" spans="2:9">
      <c r="B22" s="100">
        <v>2014</v>
      </c>
      <c r="C22" s="101"/>
      <c r="D22" s="101"/>
      <c r="E22" s="102"/>
    </row>
    <row r="23" spans="2:9" ht="13.5" thickBot="1">
      <c r="B23" s="23">
        <v>480493</v>
      </c>
      <c r="C23" s="23">
        <v>740429</v>
      </c>
      <c r="D23" s="23">
        <v>455118</v>
      </c>
      <c r="E23" s="23">
        <v>633834</v>
      </c>
    </row>
    <row r="24" spans="2:9">
      <c r="B24" s="100">
        <v>2015</v>
      </c>
      <c r="C24" s="101"/>
      <c r="D24" s="101"/>
      <c r="E24" s="102"/>
    </row>
    <row r="25" spans="2:9" ht="13.5" thickBot="1">
      <c r="B25" s="23">
        <f>B13</f>
        <v>518751</v>
      </c>
      <c r="C25" s="23">
        <f>C13</f>
        <v>675355</v>
      </c>
      <c r="D25" s="23">
        <f>D13</f>
        <v>505761</v>
      </c>
      <c r="E25" s="23">
        <f>E13</f>
        <v>727902</v>
      </c>
    </row>
    <row r="26" spans="2:9">
      <c r="B26">
        <f>482961-1976-492</f>
        <v>480493</v>
      </c>
      <c r="C26">
        <f>744732-3952-351</f>
        <v>740429</v>
      </c>
      <c r="D26">
        <f>457133-1867-148</f>
        <v>455118</v>
      </c>
      <c r="E26">
        <f>637059-2927-298</f>
        <v>633834</v>
      </c>
    </row>
  </sheetData>
  <mergeCells count="6">
    <mergeCell ref="B24:E24"/>
    <mergeCell ref="B15:E15"/>
    <mergeCell ref="F15:I15"/>
    <mergeCell ref="B18:E18"/>
    <mergeCell ref="B20:E20"/>
    <mergeCell ref="B22:E22"/>
  </mergeCells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"/>
  <sheetViews>
    <sheetView tabSelected="1" topLeftCell="A46" workbookViewId="0">
      <selection activeCell="R77" sqref="R77"/>
    </sheetView>
  </sheetViews>
  <sheetFormatPr baseColWidth="10" defaultRowHeight="12.75"/>
  <cols>
    <col min="1" max="1" width="27.85546875" customWidth="1"/>
    <col min="2" max="13" width="10.28515625" style="75" customWidth="1"/>
  </cols>
  <sheetData>
    <row r="1" spans="1:15" ht="13.5" thickBot="1">
      <c r="A1" s="76"/>
      <c r="B1" s="72" t="s">
        <v>11</v>
      </c>
      <c r="C1" s="73" t="s">
        <v>12</v>
      </c>
      <c r="D1" s="73" t="s">
        <v>13</v>
      </c>
      <c r="E1" s="73" t="s">
        <v>14</v>
      </c>
      <c r="F1" s="73" t="s">
        <v>15</v>
      </c>
      <c r="G1" s="73" t="s">
        <v>16</v>
      </c>
      <c r="H1" s="73" t="s">
        <v>17</v>
      </c>
      <c r="I1" s="73" t="s">
        <v>18</v>
      </c>
      <c r="J1" s="73" t="s">
        <v>19</v>
      </c>
      <c r="K1" s="73" t="s">
        <v>20</v>
      </c>
      <c r="L1" s="73" t="s">
        <v>21</v>
      </c>
      <c r="M1" s="74" t="s">
        <v>22</v>
      </c>
      <c r="N1" s="77"/>
      <c r="O1" s="11"/>
    </row>
    <row r="2" spans="1:15" ht="26.25" thickBot="1">
      <c r="A2" s="70" t="s">
        <v>27</v>
      </c>
      <c r="B2" s="80">
        <v>102345</v>
      </c>
      <c r="C2" s="81">
        <v>130746</v>
      </c>
      <c r="D2" s="81">
        <v>158718</v>
      </c>
      <c r="E2" s="81">
        <v>221603</v>
      </c>
      <c r="F2" s="81">
        <v>116881</v>
      </c>
      <c r="G2" s="81">
        <v>155002</v>
      </c>
      <c r="H2" s="81">
        <v>183855</v>
      </c>
      <c r="I2" s="81">
        <v>64429</v>
      </c>
      <c r="J2" s="81">
        <v>128199</v>
      </c>
      <c r="K2" s="81">
        <v>177368</v>
      </c>
      <c r="L2" s="81">
        <v>141147</v>
      </c>
      <c r="M2" s="82">
        <v>229387</v>
      </c>
    </row>
    <row r="3" spans="1:15" ht="39" thickBot="1">
      <c r="A3" s="79" t="s">
        <v>26</v>
      </c>
      <c r="B3" s="83">
        <v>13593</v>
      </c>
      <c r="C3" s="84">
        <v>18171</v>
      </c>
      <c r="D3" s="84">
        <v>18498</v>
      </c>
      <c r="E3" s="84">
        <v>21530</v>
      </c>
      <c r="F3" s="84">
        <v>17395</v>
      </c>
      <c r="G3" s="84">
        <v>22519</v>
      </c>
      <c r="H3" s="84">
        <v>27082</v>
      </c>
      <c r="I3" s="84">
        <v>9753</v>
      </c>
      <c r="J3" s="84">
        <v>17025</v>
      </c>
      <c r="K3" s="84">
        <v>25156</v>
      </c>
      <c r="L3" s="84">
        <v>19912</v>
      </c>
      <c r="M3" s="85">
        <v>29097</v>
      </c>
    </row>
    <row r="4" spans="1:15" ht="26.25" thickBot="1">
      <c r="A4" s="71" t="s">
        <v>28</v>
      </c>
      <c r="B4" s="86">
        <v>123435</v>
      </c>
      <c r="C4" s="87">
        <v>162367</v>
      </c>
      <c r="D4" s="87">
        <v>214093</v>
      </c>
      <c r="E4" s="87">
        <v>343077</v>
      </c>
      <c r="F4" s="87">
        <v>199467</v>
      </c>
      <c r="G4" s="87">
        <v>202188</v>
      </c>
      <c r="H4" s="87">
        <v>216626</v>
      </c>
      <c r="I4" s="87">
        <v>71390</v>
      </c>
      <c r="J4" s="87">
        <v>169117</v>
      </c>
      <c r="K4" s="87">
        <v>205066</v>
      </c>
      <c r="L4" s="87">
        <v>167076</v>
      </c>
      <c r="M4" s="88">
        <v>264917</v>
      </c>
    </row>
    <row r="5" spans="1:15" ht="39" thickBot="1">
      <c r="A5" s="78" t="s">
        <v>29</v>
      </c>
      <c r="B5" s="89">
        <v>15840</v>
      </c>
      <c r="C5" s="90">
        <v>21792</v>
      </c>
      <c r="D5" s="90">
        <v>21801</v>
      </c>
      <c r="E5" s="90">
        <v>15306</v>
      </c>
      <c r="F5" s="90">
        <v>16297</v>
      </c>
      <c r="G5" s="90">
        <v>23220</v>
      </c>
      <c r="H5" s="90">
        <v>27921</v>
      </c>
      <c r="I5" s="90">
        <v>9815</v>
      </c>
      <c r="J5" s="90">
        <v>20998</v>
      </c>
      <c r="K5" s="90">
        <v>26587</v>
      </c>
      <c r="L5" s="90">
        <v>22318</v>
      </c>
      <c r="M5" s="91">
        <v>33699</v>
      </c>
    </row>
    <row r="6" spans="1:15" ht="26.25" thickBot="1">
      <c r="A6" s="71" t="s">
        <v>30</v>
      </c>
      <c r="B6" s="86">
        <v>131067</v>
      </c>
      <c r="C6" s="87">
        <v>167931</v>
      </c>
      <c r="D6" s="87">
        <v>222468</v>
      </c>
      <c r="E6" s="87">
        <v>305166</v>
      </c>
      <c r="F6" s="87">
        <v>141699</v>
      </c>
      <c r="G6" s="87">
        <v>232627</v>
      </c>
      <c r="H6" s="87">
        <v>232766</v>
      </c>
      <c r="I6" s="87">
        <v>79544</v>
      </c>
      <c r="J6" s="87">
        <v>196089</v>
      </c>
      <c r="K6" s="87">
        <v>219022</v>
      </c>
      <c r="L6" s="87">
        <v>206334</v>
      </c>
      <c r="M6" s="88">
        <v>306593</v>
      </c>
    </row>
    <row r="7" spans="1:15" ht="39" thickBot="1">
      <c r="A7" s="78" t="s">
        <v>31</v>
      </c>
      <c r="B7" s="89">
        <v>16988</v>
      </c>
      <c r="C7" s="90">
        <v>22737</v>
      </c>
      <c r="D7" s="90">
        <v>25762</v>
      </c>
      <c r="E7" s="90">
        <v>26591</v>
      </c>
      <c r="F7" s="90">
        <v>19033</v>
      </c>
      <c r="G7" s="90">
        <v>30655</v>
      </c>
      <c r="H7" s="90">
        <v>30570</v>
      </c>
      <c r="I7" s="90">
        <v>11182</v>
      </c>
      <c r="J7" s="90">
        <v>24095</v>
      </c>
      <c r="K7" s="90">
        <v>29035</v>
      </c>
      <c r="L7" s="90">
        <v>25750</v>
      </c>
      <c r="M7" s="91">
        <v>36786</v>
      </c>
    </row>
  </sheetData>
  <pageMargins left="0.7" right="0.7" top="0.75" bottom="0.75" header="0.3" footer="0.3"/>
  <pageSetup paperSize="9" scale="9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Feuilles de calcul</vt:lpstr>
      </vt:variant>
      <vt:variant>
        <vt:i4>5</vt:i4>
      </vt:variant>
      <vt:variant>
        <vt:lpstr>Graphiques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10" baseType="lpstr">
      <vt:lpstr>Actes trans et télétrans Année</vt:lpstr>
      <vt:lpstr>GraphActes par trimestre</vt:lpstr>
      <vt:lpstr>Actes télétransmis pr trimestre</vt:lpstr>
      <vt:lpstr>Variations saisonnières</vt:lpstr>
      <vt:lpstr>Feuil1</vt:lpstr>
      <vt:lpstr>GraphActes télétrans transmis</vt:lpstr>
      <vt:lpstr>GraphTxActesTélétransmisAnnée</vt:lpstr>
      <vt:lpstr>GraphNbrActesTélétransmisAnnée</vt:lpstr>
      <vt:lpstr>ActesTélétransmParTrim</vt:lpstr>
      <vt:lpstr>'Actes trans et télétrans Année'!Zone_d_impression</vt:lpstr>
    </vt:vector>
  </TitlesOfParts>
  <Company>MININT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BIGEARDKO</dc:creator>
  <cp:lastModifiedBy>DUJARDIN Alice</cp:lastModifiedBy>
  <cp:lastPrinted>2016-02-25T18:08:25Z</cp:lastPrinted>
  <dcterms:created xsi:type="dcterms:W3CDTF">2012-07-19T14:40:49Z</dcterms:created>
  <dcterms:modified xsi:type="dcterms:W3CDTF">2016-02-25T18:09:04Z</dcterms:modified>
</cp:coreProperties>
</file>