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315" windowHeight="12840" activeTab="0"/>
  </bookViews>
  <sheets>
    <sheet name="RTG 2012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CNPPF</author>
  </authors>
  <commentList>
    <comment ref="H28" authorId="0">
      <text>
        <r>
          <rPr>
            <b/>
            <sz val="8"/>
            <rFont val="Tahoma"/>
            <family val="0"/>
          </rPr>
          <t>CRPF PdL :</t>
        </r>
        <r>
          <rPr>
            <sz val="8"/>
            <rFont val="Tahoma"/>
            <family val="0"/>
          </rPr>
          <t xml:space="preserve">
chiffres 2011. Réponse de 2 experts sur 5 (pas de RTG signé en 2012), La COFOROUEST ne répondra que courant mars</t>
        </r>
      </text>
    </comment>
    <comment ref="I28" authorId="0">
      <text>
        <r>
          <rPr>
            <b/>
            <sz val="8"/>
            <rFont val="Tahoma"/>
            <family val="0"/>
          </rPr>
          <t>CRPF PdeL:</t>
        </r>
        <r>
          <rPr>
            <sz val="8"/>
            <rFont val="Tahoma"/>
            <family val="0"/>
          </rPr>
          <t xml:space="preserve">
chiffres 2011. Réponse de 2 experts sur 5 (pas de RTG signé en 2012), La COFOROUEST ne répondra que courant mars</t>
        </r>
      </text>
    </comment>
    <comment ref="H29" authorId="0">
      <text>
        <r>
          <rPr>
            <b/>
            <sz val="8"/>
            <rFont val="Tahoma"/>
            <family val="0"/>
          </rPr>
          <t>CRPF PdL:</t>
        </r>
        <r>
          <rPr>
            <sz val="8"/>
            <rFont val="Tahoma"/>
            <family val="0"/>
          </rPr>
          <t xml:space="preserve">
chiffres 2011. Réponse de 2 experts sur 5 (pas de RTG signé en 2012), La COFOROUEST ne répondra que courant mars</t>
        </r>
      </text>
    </comment>
    <comment ref="I29" authorId="0">
      <text>
        <r>
          <rPr>
            <b/>
            <sz val="8"/>
            <rFont val="Tahoma"/>
            <family val="0"/>
          </rPr>
          <t>CNPPF:</t>
        </r>
        <r>
          <rPr>
            <sz val="8"/>
            <rFont val="Tahoma"/>
            <family val="0"/>
          </rPr>
          <t xml:space="preserve">
chiffres 2011. Réponse de 2 experts sur 5 (pas de RTG signé en 2012), La COFOROUEST ne répondra que courant mars</t>
        </r>
      </text>
    </comment>
  </commentList>
</comments>
</file>

<file path=xl/sharedStrings.xml><?xml version="1.0" encoding="utf-8"?>
<sst xmlns="http://schemas.openxmlformats.org/spreadsheetml/2006/main" count="230" uniqueCount="124">
  <si>
    <t>CRPF</t>
  </si>
  <si>
    <t>N° d'ordre régional des RTG</t>
  </si>
  <si>
    <t xml:space="preserve">Intitulé du RTG en cours de validité </t>
  </si>
  <si>
    <t>Nom du rédacteur</t>
  </si>
  <si>
    <t>Circonscription géographique de validité (région, départ, autre)</t>
  </si>
  <si>
    <t>Date agrément par le CA</t>
  </si>
  <si>
    <t>RTG agréés au titre du L11 ? 
(L122-7)                              Oui / Non</t>
  </si>
  <si>
    <t>Nbre d'adhérents totaux</t>
  </si>
  <si>
    <t>Surf. corresp.</t>
  </si>
  <si>
    <t>Nord-Pas de Calais-Picardie</t>
  </si>
  <si>
    <t>RTG BF</t>
  </si>
  <si>
    <t>Bois Forêt</t>
  </si>
  <si>
    <t>non</t>
  </si>
  <si>
    <t>RTG CFAA</t>
  </si>
  <si>
    <t>CFAA</t>
  </si>
  <si>
    <t>RTG COFNOR</t>
  </si>
  <si>
    <t>COFNOR</t>
  </si>
  <si>
    <t>RTG GSA</t>
  </si>
  <si>
    <t>GSA</t>
  </si>
  <si>
    <t>RTG APEX</t>
  </si>
  <si>
    <t>M. PENEAU</t>
  </si>
  <si>
    <t>TOTAL région</t>
  </si>
  <si>
    <t>Normandie</t>
  </si>
  <si>
    <t>RTG Coopératives Forestières</t>
  </si>
  <si>
    <t>OGEC</t>
  </si>
  <si>
    <t>RTG des Experts (ANEF)</t>
  </si>
  <si>
    <t>Experts</t>
  </si>
  <si>
    <t>Champagne-Ardenne</t>
  </si>
  <si>
    <t>01</t>
  </si>
  <si>
    <t>FBE</t>
  </si>
  <si>
    <t>Ch-Ard + Lorraine+Fr-Comté</t>
  </si>
  <si>
    <t>02-08C</t>
  </si>
  <si>
    <t>SYLVEO (COFA)</t>
  </si>
  <si>
    <t>SYLVEO</t>
  </si>
  <si>
    <t>Ch-Ardenne</t>
  </si>
  <si>
    <t>02-10G</t>
  </si>
  <si>
    <t>SYLVEO (groupt Champ)</t>
  </si>
  <si>
    <t>02-51C</t>
  </si>
  <si>
    <t>SYLVEO (CFM)</t>
  </si>
  <si>
    <t>02-51G</t>
  </si>
  <si>
    <t>SYLVEO (GFM)</t>
  </si>
  <si>
    <t>02-52C</t>
  </si>
  <si>
    <t>SYLVEO (CPF 52)</t>
  </si>
  <si>
    <t>02-52G</t>
  </si>
  <si>
    <t>SYLVEO (GrouFor52)</t>
  </si>
  <si>
    <t>Lorraine-Alsace</t>
  </si>
  <si>
    <t>Forêts et Bois de l'Est</t>
  </si>
  <si>
    <t>Lorr./Als./Fr-Comté</t>
  </si>
  <si>
    <t>COSYLVAL</t>
  </si>
  <si>
    <t>Alsace/Moselle Est</t>
  </si>
  <si>
    <t>Grief pour le compte de divers exp. forest</t>
  </si>
  <si>
    <t>GRIEF</t>
  </si>
  <si>
    <t>Bretagne</t>
  </si>
  <si>
    <t>RTG COFOROUEST</t>
  </si>
  <si>
    <t>COFOROUEST</t>
  </si>
  <si>
    <t>Pays de Loire</t>
  </si>
  <si>
    <t>Région</t>
  </si>
  <si>
    <t>oui (pour 1 site classé identifié)</t>
  </si>
  <si>
    <t>RTG AFOE</t>
  </si>
  <si>
    <t>Ass Exp Forest Pays de Loire</t>
  </si>
  <si>
    <t>Ile de France-Centre</t>
  </si>
  <si>
    <t>RTG UNISYLVA</t>
  </si>
  <si>
    <t>UNISYLVA</t>
  </si>
  <si>
    <t>Centre-Ile de F</t>
  </si>
  <si>
    <t>RTG BOIS FORET</t>
  </si>
  <si>
    <t>BOIS FORET</t>
  </si>
  <si>
    <t>Ile de France</t>
  </si>
  <si>
    <t>RTG BCE</t>
  </si>
  <si>
    <t>BCE</t>
  </si>
  <si>
    <t>RTG CNIEFEB</t>
  </si>
  <si>
    <t>CNIEFEB</t>
  </si>
  <si>
    <t>Bourgogne</t>
  </si>
  <si>
    <t>RTG CFBL</t>
  </si>
  <si>
    <t>Franche-Comté</t>
  </si>
  <si>
    <t>2009-1</t>
  </si>
  <si>
    <t>RTG FBE</t>
  </si>
  <si>
    <t>Coop Forêts et Bois de l'Est</t>
  </si>
  <si>
    <t>Fr-Comté, Lorraine/Ch Ard.</t>
  </si>
  <si>
    <t>NON</t>
  </si>
  <si>
    <t>2009-2</t>
  </si>
  <si>
    <t>RTG COSYLVAL</t>
  </si>
  <si>
    <t>Coop Cosylval</t>
  </si>
  <si>
    <t>Territoire Belfort</t>
  </si>
  <si>
    <t>2011-3</t>
  </si>
  <si>
    <t>RTG COFORET</t>
  </si>
  <si>
    <t>Poitou-Char.</t>
  </si>
  <si>
    <t>RTG concerté CAFSA/COFOGAR</t>
  </si>
  <si>
    <t>Non</t>
  </si>
  <si>
    <t>RTG concerté assoc. P-Char.  Exp. Forest</t>
  </si>
  <si>
    <t>Limousin</t>
  </si>
  <si>
    <t>RTG CAFSA</t>
  </si>
  <si>
    <t>Auvergne</t>
  </si>
  <si>
    <t>Coopérative UNISYLVA</t>
  </si>
  <si>
    <t>Coopérative CFBL</t>
  </si>
  <si>
    <t>Rhône-Alpes</t>
  </si>
  <si>
    <t>RA/01</t>
  </si>
  <si>
    <t>COFORET</t>
  </si>
  <si>
    <t>RHONE-ALPES</t>
  </si>
  <si>
    <t>Aquitaine</t>
  </si>
  <si>
    <t>CAFSA</t>
  </si>
  <si>
    <t>COFOGAR</t>
  </si>
  <si>
    <t>CEFSO</t>
  </si>
  <si>
    <t>Comité Exp. Forest</t>
  </si>
  <si>
    <t>Midi-Pyrénées</t>
  </si>
  <si>
    <t>RTG Coopératives Midi-Pyr</t>
  </si>
  <si>
    <t>COFOGAR / FORESTARN / COSYGA / SYLVAROUERGUE</t>
  </si>
  <si>
    <t>Languedoc-Roussillon</t>
  </si>
  <si>
    <t>RTG AEF LOUVET</t>
  </si>
  <si>
    <t>Jérôme LOUVET (AEF)</t>
  </si>
  <si>
    <t>RTG COOP</t>
  </si>
  <si>
    <t>Coopératives forestières (Cosylva, Cofogar, Forestarn, la Forêt Privée Lozérienne et Gardoise</t>
  </si>
  <si>
    <t>PACA</t>
  </si>
  <si>
    <t>RTG</t>
  </si>
  <si>
    <t>Provence Forêt (coop)</t>
  </si>
  <si>
    <t>Région paca</t>
  </si>
  <si>
    <t>Corse</t>
  </si>
  <si>
    <t>RTG Expert Audeval</t>
  </si>
  <si>
    <t>Expert Audeval Hubert</t>
  </si>
  <si>
    <t>Région Corse</t>
  </si>
  <si>
    <t>non communiqué</t>
  </si>
  <si>
    <t>RTG Corsica Furesta</t>
  </si>
  <si>
    <t>Coopérative Corsica Furesta</t>
  </si>
  <si>
    <t>TOTAL</t>
  </si>
  <si>
    <t>Règlements Types de Gestion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</si>
</sst>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12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1" fillId="0" borderId="3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1" fillId="0" borderId="6" xfId="0" applyFont="1" applyBorder="1" applyAlignment="1">
      <alignment/>
    </xf>
    <xf numFmtId="14" fontId="1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1" fillId="0" borderId="8" xfId="0" applyFont="1" applyBorder="1" applyAlignment="1">
      <alignment/>
    </xf>
    <xf numFmtId="14" fontId="1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49" fontId="6" fillId="0" borderId="8" xfId="0" applyNumberFormat="1" applyFont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6" fillId="0" borderId="7" xfId="0" applyFont="1" applyBorder="1" applyAlignment="1">
      <alignment/>
    </xf>
    <xf numFmtId="14" fontId="1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4" fontId="6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/>
    </xf>
    <xf numFmtId="1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43">
      <selection activeCell="D58" sqref="D58"/>
    </sheetView>
  </sheetViews>
  <sheetFormatPr defaultColWidth="11.421875" defaultRowHeight="12.75"/>
  <cols>
    <col min="1" max="1" width="5.421875" style="0" customWidth="1"/>
    <col min="2" max="2" width="9.140625" style="0" customWidth="1"/>
    <col min="3" max="3" width="30.57421875" style="0" customWidth="1"/>
    <col min="4" max="4" width="51.00390625" style="0" customWidth="1"/>
    <col min="5" max="5" width="24.421875" style="0" customWidth="1"/>
    <col min="6" max="6" width="12.7109375" style="1" customWidth="1"/>
    <col min="7" max="7" width="15.28125" style="0" customWidth="1"/>
    <col min="8" max="8" width="13.421875" style="0" customWidth="1"/>
    <col min="9" max="9" width="14.28125" style="0" customWidth="1"/>
  </cols>
  <sheetData>
    <row r="1" ht="21.75" customHeight="1">
      <c r="A1" s="2"/>
    </row>
    <row r="2" spans="1:9" ht="21" customHeight="1" thickBot="1">
      <c r="A2" s="3" t="s">
        <v>123</v>
      </c>
      <c r="B2" s="3"/>
      <c r="C2" s="3"/>
      <c r="D2" s="3"/>
      <c r="E2" s="3"/>
      <c r="F2" s="3"/>
      <c r="G2" s="3"/>
      <c r="H2" s="3"/>
      <c r="I2" s="3"/>
    </row>
    <row r="3" spans="1:9" s="8" customFormat="1" ht="60.75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7" t="s">
        <v>8</v>
      </c>
    </row>
    <row r="4" spans="1:9" s="8" customFormat="1" ht="12" customHeight="1">
      <c r="A4" s="9" t="s">
        <v>9</v>
      </c>
      <c r="B4" s="10"/>
      <c r="C4" s="11" t="s">
        <v>10</v>
      </c>
      <c r="D4" s="11" t="s">
        <v>11</v>
      </c>
      <c r="E4" s="12" t="s">
        <v>9</v>
      </c>
      <c r="F4" s="13">
        <v>39519</v>
      </c>
      <c r="G4" s="14" t="s">
        <v>12</v>
      </c>
      <c r="H4" s="14">
        <v>2</v>
      </c>
      <c r="I4" s="15">
        <v>36</v>
      </c>
    </row>
    <row r="5" spans="1:9" s="8" customFormat="1" ht="12">
      <c r="A5" s="16"/>
      <c r="B5" s="17"/>
      <c r="C5" s="18" t="s">
        <v>13</v>
      </c>
      <c r="D5" s="18" t="s">
        <v>14</v>
      </c>
      <c r="E5" s="19" t="s">
        <v>9</v>
      </c>
      <c r="F5" s="20">
        <v>39883</v>
      </c>
      <c r="G5" s="21" t="s">
        <v>12</v>
      </c>
      <c r="H5" s="21">
        <v>5</v>
      </c>
      <c r="I5" s="22">
        <v>90</v>
      </c>
    </row>
    <row r="6" spans="1:9" s="8" customFormat="1" ht="12">
      <c r="A6" s="16"/>
      <c r="B6" s="17"/>
      <c r="C6" s="18" t="s">
        <v>15</v>
      </c>
      <c r="D6" s="18" t="s">
        <v>16</v>
      </c>
      <c r="E6" s="23" t="s">
        <v>9</v>
      </c>
      <c r="F6" s="20">
        <v>39624</v>
      </c>
      <c r="G6" s="21" t="s">
        <v>12</v>
      </c>
      <c r="H6" s="21">
        <v>2</v>
      </c>
      <c r="I6" s="22">
        <v>15</v>
      </c>
    </row>
    <row r="7" spans="1:9" s="8" customFormat="1" ht="12">
      <c r="A7" s="16"/>
      <c r="B7" s="17"/>
      <c r="C7" s="18" t="s">
        <v>17</v>
      </c>
      <c r="D7" s="18" t="s">
        <v>18</v>
      </c>
      <c r="E7" s="19" t="s">
        <v>9</v>
      </c>
      <c r="F7" s="20">
        <v>39071</v>
      </c>
      <c r="G7" s="21" t="s">
        <v>12</v>
      </c>
      <c r="H7" s="21">
        <v>8</v>
      </c>
      <c r="I7" s="22">
        <v>178</v>
      </c>
    </row>
    <row r="8" spans="1:9" s="8" customFormat="1" ht="15.75" customHeight="1" thickBot="1">
      <c r="A8" s="16"/>
      <c r="B8" s="24"/>
      <c r="C8" s="25" t="s">
        <v>19</v>
      </c>
      <c r="D8" s="25" t="s">
        <v>20</v>
      </c>
      <c r="E8" s="26" t="s">
        <v>9</v>
      </c>
      <c r="F8" s="27">
        <v>39519</v>
      </c>
      <c r="G8" s="28" t="s">
        <v>12</v>
      </c>
      <c r="H8" s="28">
        <v>1</v>
      </c>
      <c r="I8" s="22">
        <v>41</v>
      </c>
    </row>
    <row r="9" spans="1:9" s="8" customFormat="1" ht="16.5" customHeight="1" thickBot="1">
      <c r="A9" s="29"/>
      <c r="B9" s="30" t="s">
        <v>21</v>
      </c>
      <c r="C9" s="31"/>
      <c r="D9" s="32"/>
      <c r="E9" s="32"/>
      <c r="F9" s="33"/>
      <c r="G9" s="34"/>
      <c r="H9" s="35">
        <f>SUM(H4:H8)</f>
        <v>18</v>
      </c>
      <c r="I9" s="35">
        <f>SUM(I4:I8)</f>
        <v>360</v>
      </c>
    </row>
    <row r="10" spans="1:9" s="8" customFormat="1" ht="12" customHeight="1">
      <c r="A10" s="9" t="s">
        <v>22</v>
      </c>
      <c r="B10" s="10">
        <v>1</v>
      </c>
      <c r="C10" s="11" t="s">
        <v>23</v>
      </c>
      <c r="D10" s="11" t="s">
        <v>24</v>
      </c>
      <c r="E10" s="11" t="s">
        <v>22</v>
      </c>
      <c r="F10" s="36">
        <v>2007</v>
      </c>
      <c r="G10" s="14"/>
      <c r="H10" s="14">
        <v>13</v>
      </c>
      <c r="I10" s="15">
        <v>131</v>
      </c>
    </row>
    <row r="11" spans="1:9" s="8" customFormat="1" ht="12.75" thickBot="1">
      <c r="A11" s="16"/>
      <c r="B11" s="17">
        <v>2</v>
      </c>
      <c r="C11" s="18" t="s">
        <v>25</v>
      </c>
      <c r="D11" s="18" t="s">
        <v>26</v>
      </c>
      <c r="E11" s="18" t="s">
        <v>22</v>
      </c>
      <c r="F11" s="37">
        <v>2008</v>
      </c>
      <c r="G11" s="21"/>
      <c r="H11" s="21">
        <v>2</v>
      </c>
      <c r="I11" s="22">
        <v>22</v>
      </c>
    </row>
    <row r="12" spans="1:9" s="8" customFormat="1" ht="30" customHeight="1" thickBot="1">
      <c r="A12" s="29"/>
      <c r="B12" s="30" t="s">
        <v>21</v>
      </c>
      <c r="C12" s="31"/>
      <c r="D12" s="32"/>
      <c r="E12" s="32"/>
      <c r="F12" s="33"/>
      <c r="G12" s="34"/>
      <c r="H12" s="35">
        <f>SUM(H10:H11)</f>
        <v>15</v>
      </c>
      <c r="I12" s="35">
        <f>SUM(I10:I11)</f>
        <v>153</v>
      </c>
    </row>
    <row r="13" spans="1:9" ht="15" customHeight="1">
      <c r="A13" s="9" t="s">
        <v>27</v>
      </c>
      <c r="B13" s="38" t="s">
        <v>28</v>
      </c>
      <c r="C13" s="39" t="s">
        <v>29</v>
      </c>
      <c r="D13" s="11" t="s">
        <v>29</v>
      </c>
      <c r="E13" s="40" t="s">
        <v>30</v>
      </c>
      <c r="F13" s="13">
        <v>39896</v>
      </c>
      <c r="G13" s="41" t="s">
        <v>12</v>
      </c>
      <c r="H13" s="41">
        <v>4</v>
      </c>
      <c r="I13" s="42">
        <v>55</v>
      </c>
    </row>
    <row r="14" spans="1:9" ht="12.75">
      <c r="A14" s="16"/>
      <c r="B14" s="43" t="s">
        <v>31</v>
      </c>
      <c r="C14" s="19" t="s">
        <v>32</v>
      </c>
      <c r="D14" s="18" t="s">
        <v>33</v>
      </c>
      <c r="E14" s="19" t="s">
        <v>34</v>
      </c>
      <c r="F14" s="20">
        <v>39878</v>
      </c>
      <c r="G14" s="21" t="s">
        <v>12</v>
      </c>
      <c r="H14" s="21">
        <v>30</v>
      </c>
      <c r="I14" s="22">
        <v>724</v>
      </c>
    </row>
    <row r="15" spans="1:9" ht="12.75">
      <c r="A15" s="16"/>
      <c r="B15" s="43" t="s">
        <v>35</v>
      </c>
      <c r="C15" s="44" t="s">
        <v>36</v>
      </c>
      <c r="D15" s="18" t="s">
        <v>33</v>
      </c>
      <c r="E15" s="19" t="s">
        <v>34</v>
      </c>
      <c r="F15" s="20">
        <v>39878</v>
      </c>
      <c r="G15" s="21" t="s">
        <v>12</v>
      </c>
      <c r="H15" s="21">
        <v>33</v>
      </c>
      <c r="I15" s="22">
        <v>867</v>
      </c>
    </row>
    <row r="16" spans="1:9" ht="12.75">
      <c r="A16" s="16"/>
      <c r="B16" s="45" t="s">
        <v>37</v>
      </c>
      <c r="C16" s="26" t="s">
        <v>38</v>
      </c>
      <c r="D16" s="25" t="s">
        <v>33</v>
      </c>
      <c r="E16" s="19" t="s">
        <v>34</v>
      </c>
      <c r="F16" s="27">
        <v>39878</v>
      </c>
      <c r="G16" s="28" t="s">
        <v>12</v>
      </c>
      <c r="H16" s="28">
        <v>8</v>
      </c>
      <c r="I16" s="46">
        <v>497</v>
      </c>
    </row>
    <row r="17" spans="1:9" ht="12.75">
      <c r="A17" s="16"/>
      <c r="B17" s="45" t="s">
        <v>39</v>
      </c>
      <c r="C17" s="26" t="s">
        <v>40</v>
      </c>
      <c r="D17" s="25" t="s">
        <v>33</v>
      </c>
      <c r="E17" s="19" t="s">
        <v>34</v>
      </c>
      <c r="F17" s="27">
        <v>39878</v>
      </c>
      <c r="G17" s="28" t="s">
        <v>12</v>
      </c>
      <c r="H17" s="28">
        <v>7</v>
      </c>
      <c r="I17" s="46">
        <v>117</v>
      </c>
    </row>
    <row r="18" spans="1:9" ht="12.75">
      <c r="A18" s="16"/>
      <c r="B18" s="45" t="s">
        <v>41</v>
      </c>
      <c r="C18" s="26" t="s">
        <v>42</v>
      </c>
      <c r="D18" s="25" t="s">
        <v>33</v>
      </c>
      <c r="E18" s="19" t="s">
        <v>34</v>
      </c>
      <c r="F18" s="27">
        <v>39878</v>
      </c>
      <c r="G18" s="28" t="s">
        <v>12</v>
      </c>
      <c r="H18" s="28">
        <v>0</v>
      </c>
      <c r="I18" s="46">
        <v>0</v>
      </c>
    </row>
    <row r="19" spans="1:9" ht="13.5" thickBot="1">
      <c r="A19" s="16"/>
      <c r="B19" s="45" t="s">
        <v>43</v>
      </c>
      <c r="C19" s="26" t="s">
        <v>44</v>
      </c>
      <c r="D19" s="25" t="s">
        <v>33</v>
      </c>
      <c r="E19" s="26" t="s">
        <v>34</v>
      </c>
      <c r="F19" s="27">
        <v>39878</v>
      </c>
      <c r="G19" s="28" t="s">
        <v>12</v>
      </c>
      <c r="H19" s="28">
        <v>5</v>
      </c>
      <c r="I19" s="46">
        <v>73</v>
      </c>
    </row>
    <row r="20" spans="1:9" ht="13.5" thickBot="1">
      <c r="A20" s="29"/>
      <c r="B20" s="30" t="s">
        <v>21</v>
      </c>
      <c r="C20" s="31"/>
      <c r="D20" s="32"/>
      <c r="E20" s="32"/>
      <c r="F20" s="33"/>
      <c r="G20" s="34"/>
      <c r="H20" s="35">
        <f>SUM(H13:H19)</f>
        <v>87</v>
      </c>
      <c r="I20" s="35">
        <f>SUM(I13:I19)</f>
        <v>2333</v>
      </c>
    </row>
    <row r="21" spans="1:9" ht="12.75" customHeight="1">
      <c r="A21" s="9" t="s">
        <v>45</v>
      </c>
      <c r="B21" s="10">
        <v>1</v>
      </c>
      <c r="C21" s="39" t="s">
        <v>46</v>
      </c>
      <c r="D21" s="11" t="s">
        <v>29</v>
      </c>
      <c r="E21" s="39" t="s">
        <v>47</v>
      </c>
      <c r="F21" s="36">
        <v>2008</v>
      </c>
      <c r="G21" s="14">
        <v>0</v>
      </c>
      <c r="H21" s="14">
        <v>24</v>
      </c>
      <c r="I21" s="15">
        <v>337</v>
      </c>
    </row>
    <row r="22" spans="1:9" ht="12.75">
      <c r="A22" s="16"/>
      <c r="B22" s="17">
        <v>2</v>
      </c>
      <c r="C22" s="18" t="s">
        <v>48</v>
      </c>
      <c r="D22" s="18" t="s">
        <v>48</v>
      </c>
      <c r="E22" s="19" t="s">
        <v>49</v>
      </c>
      <c r="F22" s="37">
        <v>2008</v>
      </c>
      <c r="G22" s="21">
        <v>0</v>
      </c>
      <c r="H22" s="21">
        <v>35</v>
      </c>
      <c r="I22" s="22">
        <v>312</v>
      </c>
    </row>
    <row r="23" spans="1:9" ht="13.5" thickBot="1">
      <c r="A23" s="16"/>
      <c r="B23" s="17">
        <v>3</v>
      </c>
      <c r="C23" s="47" t="s">
        <v>50</v>
      </c>
      <c r="D23" s="25" t="s">
        <v>51</v>
      </c>
      <c r="E23" s="26" t="s">
        <v>45</v>
      </c>
      <c r="F23" s="48">
        <v>2011</v>
      </c>
      <c r="G23" s="28">
        <v>0</v>
      </c>
      <c r="H23" s="28">
        <v>3</v>
      </c>
      <c r="I23" s="22">
        <v>30</v>
      </c>
    </row>
    <row r="24" spans="1:9" ht="13.5" thickBot="1">
      <c r="A24" s="29"/>
      <c r="B24" s="30" t="s">
        <v>21</v>
      </c>
      <c r="C24" s="31"/>
      <c r="D24" s="32"/>
      <c r="E24" s="32"/>
      <c r="F24" s="33"/>
      <c r="G24" s="34"/>
      <c r="H24" s="35">
        <f>SUM(H21:H23)</f>
        <v>62</v>
      </c>
      <c r="I24" s="35">
        <f>SUM(I21:I23)</f>
        <v>679</v>
      </c>
    </row>
    <row r="25" spans="1:9" ht="14.25" customHeight="1">
      <c r="A25" s="9" t="s">
        <v>52</v>
      </c>
      <c r="B25" s="10"/>
      <c r="C25" s="11"/>
      <c r="D25" s="11"/>
      <c r="E25" s="11"/>
      <c r="F25" s="36"/>
      <c r="G25" s="14"/>
      <c r="H25" s="14"/>
      <c r="I25" s="15"/>
    </row>
    <row r="26" spans="1:9" ht="17.25" customHeight="1" thickBot="1">
      <c r="A26" s="16"/>
      <c r="B26" s="17">
        <v>1</v>
      </c>
      <c r="C26" s="19" t="s">
        <v>53</v>
      </c>
      <c r="D26" s="26" t="s">
        <v>54</v>
      </c>
      <c r="E26" s="26" t="s">
        <v>52</v>
      </c>
      <c r="F26" s="27">
        <v>41253</v>
      </c>
      <c r="G26" s="28"/>
      <c r="H26" s="28"/>
      <c r="I26" s="22"/>
    </row>
    <row r="27" spans="1:9" ht="17.25" customHeight="1" thickBot="1">
      <c r="A27" s="29"/>
      <c r="B27" s="30" t="s">
        <v>21</v>
      </c>
      <c r="C27" s="31"/>
      <c r="D27" s="32"/>
      <c r="E27" s="32"/>
      <c r="F27" s="33"/>
      <c r="G27" s="34"/>
      <c r="H27" s="34">
        <f>SUM(H25:H26)</f>
        <v>0</v>
      </c>
      <c r="I27" s="34">
        <f>SUM(I25:I26)</f>
        <v>0</v>
      </c>
    </row>
    <row r="28" spans="1:9" ht="24.75" customHeight="1">
      <c r="A28" s="16" t="s">
        <v>55</v>
      </c>
      <c r="B28" s="17">
        <v>1</v>
      </c>
      <c r="C28" s="19" t="s">
        <v>53</v>
      </c>
      <c r="D28" s="19" t="s">
        <v>54</v>
      </c>
      <c r="E28" s="18" t="s">
        <v>56</v>
      </c>
      <c r="F28" s="20">
        <v>38889</v>
      </c>
      <c r="G28" s="49" t="s">
        <v>57</v>
      </c>
      <c r="H28" s="21">
        <v>42</v>
      </c>
      <c r="I28" s="22">
        <v>837</v>
      </c>
    </row>
    <row r="29" spans="1:9" ht="13.5" thickBot="1">
      <c r="A29" s="16"/>
      <c r="B29" s="17">
        <v>2</v>
      </c>
      <c r="C29" s="18" t="s">
        <v>58</v>
      </c>
      <c r="D29" s="50" t="s">
        <v>59</v>
      </c>
      <c r="E29" s="25" t="s">
        <v>56</v>
      </c>
      <c r="F29" s="27">
        <v>39435</v>
      </c>
      <c r="G29" s="28"/>
      <c r="H29" s="28">
        <v>11</v>
      </c>
      <c r="I29" s="22">
        <v>199</v>
      </c>
    </row>
    <row r="30" spans="1:9" ht="21.75" customHeight="1" thickBot="1">
      <c r="A30" s="29"/>
      <c r="B30" s="30" t="s">
        <v>21</v>
      </c>
      <c r="C30" s="31"/>
      <c r="D30" s="32"/>
      <c r="E30" s="32"/>
      <c r="F30" s="33"/>
      <c r="G30" s="34"/>
      <c r="H30" s="35">
        <f>SUM(H28:H29)</f>
        <v>53</v>
      </c>
      <c r="I30" s="35">
        <f>SUM(I28:I29)</f>
        <v>1036</v>
      </c>
    </row>
    <row r="31" spans="1:9" ht="12.75" customHeight="1">
      <c r="A31" s="9" t="s">
        <v>60</v>
      </c>
      <c r="B31" s="10">
        <v>1</v>
      </c>
      <c r="C31" s="39" t="s">
        <v>61</v>
      </c>
      <c r="D31" s="39" t="s">
        <v>62</v>
      </c>
      <c r="E31" s="39" t="s">
        <v>63</v>
      </c>
      <c r="F31" s="58">
        <v>38657</v>
      </c>
      <c r="G31" s="59" t="s">
        <v>12</v>
      </c>
      <c r="H31" s="59">
        <v>101</v>
      </c>
      <c r="I31" s="60">
        <v>1716</v>
      </c>
    </row>
    <row r="32" spans="1:9" ht="12.75">
      <c r="A32" s="16"/>
      <c r="B32" s="17">
        <v>2</v>
      </c>
      <c r="C32" s="19" t="s">
        <v>53</v>
      </c>
      <c r="D32" s="19" t="s">
        <v>54</v>
      </c>
      <c r="E32" s="19" t="s">
        <v>63</v>
      </c>
      <c r="F32" s="61">
        <v>39387</v>
      </c>
      <c r="G32" s="62" t="s">
        <v>12</v>
      </c>
      <c r="H32" s="62">
        <v>4</v>
      </c>
      <c r="I32" s="63">
        <v>47</v>
      </c>
    </row>
    <row r="33" spans="1:9" ht="12.75">
      <c r="A33" s="16"/>
      <c r="B33" s="17">
        <v>3</v>
      </c>
      <c r="C33" s="19" t="s">
        <v>64</v>
      </c>
      <c r="D33" s="19" t="s">
        <v>65</v>
      </c>
      <c r="E33" s="19" t="s">
        <v>66</v>
      </c>
      <c r="F33" s="61">
        <v>39753</v>
      </c>
      <c r="G33" s="62" t="s">
        <v>12</v>
      </c>
      <c r="H33" s="62">
        <v>1</v>
      </c>
      <c r="I33" s="63">
        <v>12</v>
      </c>
    </row>
    <row r="34" spans="1:9" ht="12.75">
      <c r="A34" s="16"/>
      <c r="B34" s="17">
        <v>4</v>
      </c>
      <c r="C34" s="19" t="s">
        <v>67</v>
      </c>
      <c r="D34" s="19" t="s">
        <v>68</v>
      </c>
      <c r="E34" s="19" t="s">
        <v>63</v>
      </c>
      <c r="F34" s="61">
        <v>40118</v>
      </c>
      <c r="G34" s="62" t="s">
        <v>12</v>
      </c>
      <c r="H34" s="62">
        <v>3</v>
      </c>
      <c r="I34" s="63">
        <v>56</v>
      </c>
    </row>
    <row r="35" spans="1:9" ht="13.5" thickBot="1">
      <c r="A35" s="16"/>
      <c r="B35" s="64">
        <v>5</v>
      </c>
      <c r="C35" s="65" t="s">
        <v>69</v>
      </c>
      <c r="D35" s="65" t="s">
        <v>70</v>
      </c>
      <c r="E35" s="65" t="s">
        <v>66</v>
      </c>
      <c r="F35" s="66">
        <v>40483</v>
      </c>
      <c r="G35" s="67" t="s">
        <v>12</v>
      </c>
      <c r="H35" s="67">
        <v>0</v>
      </c>
      <c r="I35" s="68">
        <v>0</v>
      </c>
    </row>
    <row r="36" spans="1:9" ht="17.25" customHeight="1" thickBot="1">
      <c r="A36" s="29"/>
      <c r="B36" s="30" t="s">
        <v>21</v>
      </c>
      <c r="C36" s="31"/>
      <c r="D36" s="69"/>
      <c r="E36" s="69"/>
      <c r="F36" s="70"/>
      <c r="G36" s="71"/>
      <c r="H36" s="72">
        <f>SUM(H31:H35)</f>
        <v>109</v>
      </c>
      <c r="I36" s="35">
        <f>SUM(I31:I35)</f>
        <v>1831</v>
      </c>
    </row>
    <row r="37" spans="1:9" ht="12.75" customHeight="1">
      <c r="A37" s="9" t="s">
        <v>71</v>
      </c>
      <c r="B37" s="73" t="s">
        <v>61</v>
      </c>
      <c r="C37" s="74"/>
      <c r="D37" s="74"/>
      <c r="E37" s="74" t="s">
        <v>71</v>
      </c>
      <c r="F37" s="75">
        <v>38754</v>
      </c>
      <c r="G37" s="76" t="s">
        <v>12</v>
      </c>
      <c r="H37" s="77">
        <v>32</v>
      </c>
      <c r="I37" s="78">
        <v>781</v>
      </c>
    </row>
    <row r="38" spans="1:9" ht="13.5" thickBot="1">
      <c r="A38" s="16"/>
      <c r="B38" s="79" t="s">
        <v>72</v>
      </c>
      <c r="C38" s="80"/>
      <c r="D38" s="80"/>
      <c r="E38" s="80" t="s">
        <v>71</v>
      </c>
      <c r="F38" s="81">
        <v>39048</v>
      </c>
      <c r="G38" s="82" t="s">
        <v>12</v>
      </c>
      <c r="H38" s="83">
        <v>148</v>
      </c>
      <c r="I38" s="84">
        <v>2721</v>
      </c>
    </row>
    <row r="39" spans="1:9" ht="30" customHeight="1" thickBot="1">
      <c r="A39" s="29"/>
      <c r="B39" s="30" t="s">
        <v>21</v>
      </c>
      <c r="C39" s="31"/>
      <c r="D39" s="32"/>
      <c r="E39" s="32"/>
      <c r="F39" s="33"/>
      <c r="G39" s="34"/>
      <c r="H39" s="35">
        <f>SUM(H37:H38)</f>
        <v>180</v>
      </c>
      <c r="I39" s="35">
        <f>SUM(I37:I38)</f>
        <v>3502</v>
      </c>
    </row>
    <row r="40" spans="1:9" ht="22.5" customHeight="1">
      <c r="A40" s="9" t="s">
        <v>73</v>
      </c>
      <c r="B40" s="10" t="s">
        <v>74</v>
      </c>
      <c r="C40" s="39" t="s">
        <v>75</v>
      </c>
      <c r="D40" s="40" t="s">
        <v>76</v>
      </c>
      <c r="E40" s="40" t="s">
        <v>77</v>
      </c>
      <c r="F40" s="85">
        <v>39990</v>
      </c>
      <c r="G40" s="59" t="s">
        <v>78</v>
      </c>
      <c r="H40" s="59">
        <v>63</v>
      </c>
      <c r="I40" s="60">
        <v>780</v>
      </c>
    </row>
    <row r="41" spans="1:9" ht="12.75">
      <c r="A41" s="16"/>
      <c r="B41" s="17" t="s">
        <v>79</v>
      </c>
      <c r="C41" s="19" t="s">
        <v>80</v>
      </c>
      <c r="D41" s="50" t="s">
        <v>81</v>
      </c>
      <c r="E41" s="44" t="s">
        <v>82</v>
      </c>
      <c r="F41" s="86">
        <v>40082</v>
      </c>
      <c r="G41" s="62" t="s">
        <v>78</v>
      </c>
      <c r="H41" s="62"/>
      <c r="I41" s="63"/>
    </row>
    <row r="42" spans="1:9" ht="23.25" thickBot="1">
      <c r="A42" s="16"/>
      <c r="B42" s="17" t="s">
        <v>83</v>
      </c>
      <c r="C42" s="19" t="s">
        <v>84</v>
      </c>
      <c r="D42" s="87" t="s">
        <v>76</v>
      </c>
      <c r="E42" s="50" t="s">
        <v>73</v>
      </c>
      <c r="F42" s="88">
        <v>40889</v>
      </c>
      <c r="G42" s="89" t="s">
        <v>78</v>
      </c>
      <c r="H42" s="89">
        <v>6</v>
      </c>
      <c r="I42" s="63">
        <v>86</v>
      </c>
    </row>
    <row r="43" spans="1:9" ht="21" customHeight="1" thickBot="1">
      <c r="A43" s="29"/>
      <c r="B43" s="30" t="s">
        <v>21</v>
      </c>
      <c r="C43" s="31"/>
      <c r="D43" s="69"/>
      <c r="E43" s="32"/>
      <c r="F43" s="33"/>
      <c r="G43" s="34"/>
      <c r="H43" s="35">
        <f>SUM(H40:H42)</f>
        <v>69</v>
      </c>
      <c r="I43" s="35">
        <f>SUM(I40:I42)</f>
        <v>866</v>
      </c>
    </row>
    <row r="44" spans="1:9" ht="16.5" customHeight="1">
      <c r="A44" s="16" t="s">
        <v>85</v>
      </c>
      <c r="B44" s="90">
        <v>1</v>
      </c>
      <c r="C44" s="91" t="s">
        <v>86</v>
      </c>
      <c r="D44" s="92" t="s">
        <v>24</v>
      </c>
      <c r="E44" s="92" t="s">
        <v>85</v>
      </c>
      <c r="F44" s="93">
        <v>39773</v>
      </c>
      <c r="G44" s="94" t="s">
        <v>87</v>
      </c>
      <c r="H44" s="94">
        <v>33</v>
      </c>
      <c r="I44" s="22">
        <v>398</v>
      </c>
    </row>
    <row r="45" spans="1:9" ht="22.5" customHeight="1">
      <c r="A45" s="16"/>
      <c r="B45" s="17">
        <v>2</v>
      </c>
      <c r="C45" s="44" t="s">
        <v>88</v>
      </c>
      <c r="D45" s="18" t="s">
        <v>26</v>
      </c>
      <c r="E45" s="92" t="s">
        <v>85</v>
      </c>
      <c r="F45" s="20">
        <v>40074</v>
      </c>
      <c r="G45" s="21" t="s">
        <v>87</v>
      </c>
      <c r="H45" s="21">
        <v>0</v>
      </c>
      <c r="I45" s="22">
        <v>0</v>
      </c>
    </row>
    <row r="46" spans="1:9" ht="13.5" thickBot="1">
      <c r="A46" s="16"/>
      <c r="B46" s="64"/>
      <c r="C46" s="95"/>
      <c r="D46" s="95"/>
      <c r="E46" s="95"/>
      <c r="F46" s="96"/>
      <c r="G46" s="97"/>
      <c r="H46" s="97"/>
      <c r="I46" s="46"/>
    </row>
    <row r="47" spans="1:9" ht="18" customHeight="1" thickBot="1">
      <c r="A47" s="29"/>
      <c r="B47" s="30" t="s">
        <v>21</v>
      </c>
      <c r="C47" s="31"/>
      <c r="D47" s="98"/>
      <c r="E47" s="98"/>
      <c r="F47" s="99"/>
      <c r="G47" s="72"/>
      <c r="H47" s="72">
        <f>SUM(H44:H46)</f>
        <v>33</v>
      </c>
      <c r="I47" s="35">
        <f>SUM(I44:I46)</f>
        <v>398</v>
      </c>
    </row>
    <row r="48" spans="1:9" ht="12.75" customHeight="1">
      <c r="A48" s="9" t="s">
        <v>89</v>
      </c>
      <c r="B48" s="100">
        <v>1</v>
      </c>
      <c r="C48" s="74" t="s">
        <v>61</v>
      </c>
      <c r="D48" s="74"/>
      <c r="E48" s="101" t="s">
        <v>56</v>
      </c>
      <c r="F48" s="75">
        <v>38990</v>
      </c>
      <c r="G48" s="76" t="s">
        <v>78</v>
      </c>
      <c r="H48" s="14">
        <v>180</v>
      </c>
      <c r="I48" s="15">
        <v>3603</v>
      </c>
    </row>
    <row r="49" spans="1:9" ht="12.75">
      <c r="A49" s="16"/>
      <c r="B49" s="102">
        <v>2</v>
      </c>
      <c r="C49" s="80" t="s">
        <v>90</v>
      </c>
      <c r="D49" s="80"/>
      <c r="E49" s="103" t="s">
        <v>56</v>
      </c>
      <c r="F49" s="81">
        <v>39067</v>
      </c>
      <c r="G49" s="104" t="s">
        <v>78</v>
      </c>
      <c r="H49" s="21">
        <v>97</v>
      </c>
      <c r="I49" s="22">
        <v>1538</v>
      </c>
    </row>
    <row r="50" spans="1:9" ht="13.5" thickBot="1">
      <c r="A50" s="16"/>
      <c r="B50" s="102">
        <v>3</v>
      </c>
      <c r="C50" s="80" t="s">
        <v>72</v>
      </c>
      <c r="D50" s="105"/>
      <c r="E50" s="106" t="s">
        <v>56</v>
      </c>
      <c r="F50" s="107">
        <v>39067</v>
      </c>
      <c r="G50" s="108" t="s">
        <v>78</v>
      </c>
      <c r="H50" s="28">
        <v>328</v>
      </c>
      <c r="I50" s="22">
        <v>5039</v>
      </c>
    </row>
    <row r="51" spans="1:9" ht="13.5" thickBot="1">
      <c r="A51" s="29"/>
      <c r="B51" s="30" t="s">
        <v>21</v>
      </c>
      <c r="C51" s="31"/>
      <c r="D51" s="32"/>
      <c r="E51" s="32"/>
      <c r="F51" s="33"/>
      <c r="G51" s="34"/>
      <c r="H51" s="35">
        <f>SUM(H48:H50)</f>
        <v>605</v>
      </c>
      <c r="I51" s="35">
        <f>SUM(I48:I50)</f>
        <v>10180</v>
      </c>
    </row>
    <row r="52" spans="1:9" ht="15" customHeight="1">
      <c r="A52" s="9" t="s">
        <v>91</v>
      </c>
      <c r="B52" s="10">
        <v>1</v>
      </c>
      <c r="C52" s="74" t="s">
        <v>61</v>
      </c>
      <c r="D52" s="74" t="s">
        <v>92</v>
      </c>
      <c r="E52" s="74" t="s">
        <v>56</v>
      </c>
      <c r="F52" s="101"/>
      <c r="G52" s="76" t="s">
        <v>87</v>
      </c>
      <c r="H52" s="77">
        <v>173</v>
      </c>
      <c r="I52" s="78">
        <v>2477.15</v>
      </c>
    </row>
    <row r="53" spans="1:9" ht="15" customHeight="1" thickBot="1">
      <c r="A53" s="16"/>
      <c r="B53" s="17">
        <v>2</v>
      </c>
      <c r="C53" s="80" t="s">
        <v>72</v>
      </c>
      <c r="D53" s="105" t="s">
        <v>93</v>
      </c>
      <c r="E53" s="105" t="s">
        <v>56</v>
      </c>
      <c r="F53" s="106"/>
      <c r="G53" s="108" t="s">
        <v>87</v>
      </c>
      <c r="H53" s="109">
        <v>107</v>
      </c>
      <c r="I53" s="84">
        <v>1059.65</v>
      </c>
    </row>
    <row r="54" spans="1:9" ht="25.5" customHeight="1" thickBot="1">
      <c r="A54" s="29"/>
      <c r="B54" s="30" t="s">
        <v>21</v>
      </c>
      <c r="C54" s="31"/>
      <c r="D54" s="32"/>
      <c r="E54" s="32"/>
      <c r="F54" s="33"/>
      <c r="G54" s="34"/>
      <c r="H54" s="35">
        <f>SUM(H52:H53)</f>
        <v>280</v>
      </c>
      <c r="I54" s="35">
        <f>SUM(I52:I53)</f>
        <v>3536.8</v>
      </c>
    </row>
    <row r="55" spans="1:9" ht="27.75" customHeight="1" thickBot="1">
      <c r="A55" s="9" t="s">
        <v>94</v>
      </c>
      <c r="B55" s="110" t="s">
        <v>95</v>
      </c>
      <c r="C55" s="111" t="s">
        <v>84</v>
      </c>
      <c r="D55" s="112" t="s">
        <v>96</v>
      </c>
      <c r="E55" s="112" t="s">
        <v>97</v>
      </c>
      <c r="F55" s="113">
        <v>39889</v>
      </c>
      <c r="G55" s="114" t="s">
        <v>12</v>
      </c>
      <c r="H55" s="114">
        <v>269</v>
      </c>
      <c r="I55" s="115">
        <v>1571</v>
      </c>
    </row>
    <row r="56" spans="1:9" ht="37.5" customHeight="1" thickBot="1">
      <c r="A56" s="29"/>
      <c r="B56" s="30" t="s">
        <v>21</v>
      </c>
      <c r="C56" s="31"/>
      <c r="D56" s="32"/>
      <c r="E56" s="32"/>
      <c r="F56" s="33"/>
      <c r="G56" s="34"/>
      <c r="H56" s="35">
        <f>SUM(H55:H55)</f>
        <v>269</v>
      </c>
      <c r="I56" s="35">
        <f>SUM(I55:I55)</f>
        <v>1571</v>
      </c>
    </row>
    <row r="57" spans="1:9" ht="12.75" customHeight="1">
      <c r="A57" s="9" t="s">
        <v>98</v>
      </c>
      <c r="B57" s="10">
        <v>1</v>
      </c>
      <c r="C57" s="11" t="s">
        <v>99</v>
      </c>
      <c r="D57" s="11"/>
      <c r="E57" s="11" t="s">
        <v>56</v>
      </c>
      <c r="F57" s="13">
        <v>39069</v>
      </c>
      <c r="G57" s="14" t="s">
        <v>12</v>
      </c>
      <c r="H57" s="14">
        <v>121</v>
      </c>
      <c r="I57" s="15">
        <v>2087</v>
      </c>
    </row>
    <row r="58" spans="1:9" ht="12.75">
      <c r="A58" s="16"/>
      <c r="B58" s="17">
        <v>2</v>
      </c>
      <c r="C58" s="18" t="s">
        <v>100</v>
      </c>
      <c r="D58" s="18"/>
      <c r="E58" s="18" t="s">
        <v>56</v>
      </c>
      <c r="F58" s="20">
        <v>39167</v>
      </c>
      <c r="G58" s="21" t="s">
        <v>12</v>
      </c>
      <c r="H58" s="21">
        <v>302</v>
      </c>
      <c r="I58" s="22">
        <v>3500</v>
      </c>
    </row>
    <row r="59" spans="1:9" ht="13.5" thickBot="1">
      <c r="A59" s="16"/>
      <c r="B59" s="17">
        <v>3</v>
      </c>
      <c r="C59" s="18" t="s">
        <v>101</v>
      </c>
      <c r="D59" s="19" t="s">
        <v>102</v>
      </c>
      <c r="E59" s="18" t="s">
        <v>56</v>
      </c>
      <c r="F59" s="20">
        <v>41257</v>
      </c>
      <c r="G59" s="21" t="s">
        <v>12</v>
      </c>
      <c r="H59" s="21">
        <v>0</v>
      </c>
      <c r="I59" s="22">
        <v>0</v>
      </c>
    </row>
    <row r="60" spans="1:9" ht="16.5" customHeight="1" thickBot="1">
      <c r="A60" s="29"/>
      <c r="B60" s="30" t="s">
        <v>21</v>
      </c>
      <c r="C60" s="31"/>
      <c r="D60" s="32"/>
      <c r="E60" s="32"/>
      <c r="F60" s="33"/>
      <c r="G60" s="34"/>
      <c r="H60" s="35">
        <f>SUM(H57:H59)</f>
        <v>423</v>
      </c>
      <c r="I60" s="35">
        <f>SUM(I57:I59)</f>
        <v>5587</v>
      </c>
    </row>
    <row r="61" spans="1:9" ht="27" customHeight="1" thickBot="1">
      <c r="A61" s="9" t="s">
        <v>103</v>
      </c>
      <c r="B61" s="10">
        <v>1</v>
      </c>
      <c r="C61" s="11" t="s">
        <v>104</v>
      </c>
      <c r="D61" s="116" t="s">
        <v>105</v>
      </c>
      <c r="E61" s="116" t="s">
        <v>56</v>
      </c>
      <c r="F61" s="140">
        <v>2008</v>
      </c>
      <c r="G61" s="117" t="s">
        <v>87</v>
      </c>
      <c r="H61" s="117">
        <f>172+34</f>
        <v>206</v>
      </c>
      <c r="I61" s="15">
        <f>958.7+497.8</f>
        <v>1456.5</v>
      </c>
    </row>
    <row r="62" spans="1:9" ht="62.25" customHeight="1" thickBot="1">
      <c r="A62" s="29"/>
      <c r="B62" s="30" t="s">
        <v>21</v>
      </c>
      <c r="C62" s="31"/>
      <c r="D62" s="32"/>
      <c r="E62" s="32"/>
      <c r="F62" s="33"/>
      <c r="G62" s="34"/>
      <c r="H62" s="35">
        <f>SUM(H61:H61)</f>
        <v>206</v>
      </c>
      <c r="I62" s="35">
        <f>SUM(I61:I61)</f>
        <v>1456.5</v>
      </c>
    </row>
    <row r="63" spans="1:9" ht="17.25" customHeight="1">
      <c r="A63" s="9" t="s">
        <v>106</v>
      </c>
      <c r="B63" s="10"/>
      <c r="C63" s="118" t="s">
        <v>107</v>
      </c>
      <c r="D63" s="118" t="s">
        <v>108</v>
      </c>
      <c r="E63" s="118" t="s">
        <v>106</v>
      </c>
      <c r="F63" s="13">
        <v>40595</v>
      </c>
      <c r="G63" s="77"/>
      <c r="H63" s="77">
        <v>6</v>
      </c>
      <c r="I63" s="78">
        <v>48</v>
      </c>
    </row>
    <row r="64" spans="1:9" ht="57" thickBot="1">
      <c r="A64" s="16"/>
      <c r="B64" s="17"/>
      <c r="C64" s="47" t="s">
        <v>109</v>
      </c>
      <c r="D64" s="119" t="s">
        <v>110</v>
      </c>
      <c r="E64" s="120" t="s">
        <v>106</v>
      </c>
      <c r="F64" s="20">
        <v>40683</v>
      </c>
      <c r="G64" s="121"/>
      <c r="H64" s="121">
        <v>60</v>
      </c>
      <c r="I64" s="122">
        <v>787</v>
      </c>
    </row>
    <row r="65" spans="1:9" ht="18" customHeight="1" thickBot="1">
      <c r="A65" s="29"/>
      <c r="B65" s="30" t="s">
        <v>21</v>
      </c>
      <c r="C65" s="31"/>
      <c r="D65" s="32"/>
      <c r="E65" s="32"/>
      <c r="F65" s="33"/>
      <c r="G65" s="34"/>
      <c r="H65" s="35">
        <f>SUM(H63:H64)</f>
        <v>66</v>
      </c>
      <c r="I65" s="35">
        <f>SUM(I63:I64)</f>
        <v>835</v>
      </c>
    </row>
    <row r="66" spans="1:9" ht="21" customHeight="1" thickBot="1">
      <c r="A66" s="9" t="s">
        <v>111</v>
      </c>
      <c r="B66">
        <v>1</v>
      </c>
      <c r="C66" s="123" t="s">
        <v>112</v>
      </c>
      <c r="D66" s="124" t="s">
        <v>113</v>
      </c>
      <c r="E66" s="124" t="s">
        <v>114</v>
      </c>
      <c r="F66" s="27">
        <v>39001</v>
      </c>
      <c r="G66" s="48" t="s">
        <v>12</v>
      </c>
      <c r="H66" s="125">
        <v>89</v>
      </c>
      <c r="I66" s="126">
        <v>650</v>
      </c>
    </row>
    <row r="67" spans="1:9" ht="17.25" customHeight="1" thickBot="1">
      <c r="A67" s="29"/>
      <c r="B67" s="30" t="s">
        <v>21</v>
      </c>
      <c r="C67" s="31"/>
      <c r="D67" s="32"/>
      <c r="E67" s="32"/>
      <c r="F67" s="33"/>
      <c r="G67" s="34"/>
      <c r="H67" s="35">
        <f>SUM(H66:H66)</f>
        <v>89</v>
      </c>
      <c r="I67" s="35">
        <f>SUM(I66:I66)</f>
        <v>650</v>
      </c>
    </row>
    <row r="68" spans="1:9" ht="12.75" customHeight="1">
      <c r="A68" s="9" t="s">
        <v>115</v>
      </c>
      <c r="B68" s="10">
        <v>1</v>
      </c>
      <c r="C68" s="127" t="s">
        <v>116</v>
      </c>
      <c r="D68" s="127" t="s">
        <v>117</v>
      </c>
      <c r="E68" s="128" t="s">
        <v>118</v>
      </c>
      <c r="F68" s="129">
        <v>41006</v>
      </c>
      <c r="G68" s="130"/>
      <c r="H68" s="130" t="s">
        <v>119</v>
      </c>
      <c r="I68" s="131"/>
    </row>
    <row r="69" spans="1:9" ht="12.75">
      <c r="A69" s="16"/>
      <c r="B69" s="17">
        <v>2</v>
      </c>
      <c r="C69" s="132" t="s">
        <v>120</v>
      </c>
      <c r="D69" s="132" t="s">
        <v>121</v>
      </c>
      <c r="E69" s="132" t="s">
        <v>118</v>
      </c>
      <c r="F69" s="133">
        <v>41006</v>
      </c>
      <c r="G69" s="134"/>
      <c r="H69" s="134" t="s">
        <v>119</v>
      </c>
      <c r="I69" s="135"/>
    </row>
    <row r="70" spans="1:9" ht="13.5" thickBot="1">
      <c r="A70" s="16"/>
      <c r="B70" s="64"/>
      <c r="C70" s="95"/>
      <c r="D70" s="95"/>
      <c r="E70" s="95"/>
      <c r="F70" s="96"/>
      <c r="G70" s="97"/>
      <c r="H70" s="97"/>
      <c r="I70" s="46"/>
    </row>
    <row r="71" spans="1:9" ht="13.5" thickBot="1">
      <c r="A71" s="29"/>
      <c r="B71" s="30" t="s">
        <v>21</v>
      </c>
      <c r="C71" s="31"/>
      <c r="D71" s="69"/>
      <c r="E71" s="69"/>
      <c r="F71" s="70"/>
      <c r="G71" s="71"/>
      <c r="H71" s="71">
        <f>SUM(H68:H70)</f>
        <v>0</v>
      </c>
      <c r="I71" s="34">
        <f>SUM(I68:I70)</f>
        <v>0</v>
      </c>
    </row>
    <row r="72" spans="1:9" ht="17.25" customHeight="1" thickBot="1">
      <c r="A72" s="136" t="s">
        <v>122</v>
      </c>
      <c r="B72" s="137"/>
      <c r="C72" s="137"/>
      <c r="D72" s="137"/>
      <c r="E72" s="137"/>
      <c r="F72" s="137"/>
      <c r="G72" s="138"/>
      <c r="H72" s="139">
        <f>H9+H12+H20+H24+H27+H30+H36+H39+H43+H47+H51+H54+H56+H60+H62+H65+H67+H71</f>
        <v>2564</v>
      </c>
      <c r="I72" s="139">
        <f>I9+I12+I20+I24+I27+I30+I36+I39+I43+I47+I51+I54+I56+I60+I62+I65+I67+I71</f>
        <v>34974.3</v>
      </c>
    </row>
    <row r="76" spans="1:9" s="57" customFormat="1" ht="12.75">
      <c r="A76" s="51"/>
      <c r="B76" s="52"/>
      <c r="C76" s="53"/>
      <c r="D76" s="54"/>
      <c r="E76" s="54"/>
      <c r="F76" s="55"/>
      <c r="G76" s="56"/>
      <c r="H76" s="56"/>
      <c r="I76" s="56"/>
    </row>
    <row r="77" spans="1:9" s="57" customFormat="1" ht="12.75">
      <c r="A77" s="51"/>
      <c r="B77" s="52"/>
      <c r="C77" s="53"/>
      <c r="D77" s="54"/>
      <c r="E77" s="54"/>
      <c r="F77" s="55"/>
      <c r="G77" s="56"/>
      <c r="H77" s="56"/>
      <c r="I77" s="56"/>
    </row>
    <row r="78" spans="1:9" s="57" customFormat="1" ht="12.75">
      <c r="A78" s="51"/>
      <c r="B78" s="52"/>
      <c r="C78" s="53"/>
      <c r="D78" s="54"/>
      <c r="E78" s="54"/>
      <c r="F78" s="55"/>
      <c r="G78" s="56"/>
      <c r="H78" s="56"/>
      <c r="I78" s="56"/>
    </row>
    <row r="79" spans="1:9" s="57" customFormat="1" ht="12.75">
      <c r="A79" s="51"/>
      <c r="B79" s="52"/>
      <c r="C79" s="53"/>
      <c r="D79" s="54"/>
      <c r="E79" s="54"/>
      <c r="F79" s="55"/>
      <c r="G79" s="56"/>
      <c r="H79" s="56"/>
      <c r="I79" s="56"/>
    </row>
  </sheetData>
  <mergeCells count="38">
    <mergeCell ref="A68:A71"/>
    <mergeCell ref="B71:C71"/>
    <mergeCell ref="A72:G72"/>
    <mergeCell ref="A63:A65"/>
    <mergeCell ref="B65:C65"/>
    <mergeCell ref="A66:A67"/>
    <mergeCell ref="B67:C67"/>
    <mergeCell ref="A57:A60"/>
    <mergeCell ref="B60:C60"/>
    <mergeCell ref="A61:A62"/>
    <mergeCell ref="B62:C62"/>
    <mergeCell ref="A55:A56"/>
    <mergeCell ref="B56:C56"/>
    <mergeCell ref="A48:A51"/>
    <mergeCell ref="B51:C51"/>
    <mergeCell ref="A52:A54"/>
    <mergeCell ref="B54:C54"/>
    <mergeCell ref="A40:A43"/>
    <mergeCell ref="B43:C43"/>
    <mergeCell ref="A44:A47"/>
    <mergeCell ref="B47:C47"/>
    <mergeCell ref="A31:A36"/>
    <mergeCell ref="B36:C36"/>
    <mergeCell ref="A37:A39"/>
    <mergeCell ref="B39:C39"/>
    <mergeCell ref="A28:A30"/>
    <mergeCell ref="B30:C30"/>
    <mergeCell ref="A21:A24"/>
    <mergeCell ref="B24:C24"/>
    <mergeCell ref="A25:A27"/>
    <mergeCell ref="B27:C27"/>
    <mergeCell ref="A10:A12"/>
    <mergeCell ref="B12:C12"/>
    <mergeCell ref="A13:A20"/>
    <mergeCell ref="B20:C20"/>
    <mergeCell ref="A2:I2"/>
    <mergeCell ref="A4:A9"/>
    <mergeCell ref="B9:C9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AColinot</dc:creator>
  <cp:keywords/>
  <dc:description/>
  <cp:lastModifiedBy>AColinot</cp:lastModifiedBy>
  <dcterms:created xsi:type="dcterms:W3CDTF">2015-11-24T10:27:50Z</dcterms:created>
  <dcterms:modified xsi:type="dcterms:W3CDTF">2015-11-24T10:35:28Z</dcterms:modified>
  <cp:category/>
  <cp:version/>
  <cp:contentType/>
  <cp:contentStatus/>
</cp:coreProperties>
</file>