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15" windowWidth="7035" windowHeight="8310" tabRatio="769" activeTab="0"/>
  </bookViews>
  <sheets>
    <sheet name="couverture" sheetId="1" r:id="rId1"/>
    <sheet name="sommaire" sheetId="2" r:id="rId2"/>
    <sheet name="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amén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'tab7-2_courbe'!$A$1:$H$32</definedName>
  </definedNames>
  <calcPr fullCalcOnLoad="1"/>
</workbook>
</file>

<file path=xl/sharedStrings.xml><?xml version="1.0" encoding="utf-8"?>
<sst xmlns="http://schemas.openxmlformats.org/spreadsheetml/2006/main" count="346" uniqueCount="156">
  <si>
    <t>Champ :</t>
  </si>
  <si>
    <t>Métropole et Outre-Mer</t>
  </si>
  <si>
    <t>Effectif au :</t>
  </si>
  <si>
    <t>Source :</t>
  </si>
  <si>
    <t xml:space="preserve">Nombre de personnes écrouées </t>
  </si>
  <si>
    <t>Nombre de personnes placées sous surveillance électronique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</si>
  <si>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</si>
  <si>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</si>
  <si>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</si>
  <si>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</si>
  <si>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</si>
  <si>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</si>
  <si>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</si>
  <si>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</si>
  <si>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</si>
  <si>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</si>
  <si>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</si>
  <si>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</si>
  <si>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</si>
  <si>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</si>
  <si>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</si>
  <si>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</si>
  <si>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</si>
  <si>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</si>
  <si>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</si>
  <si>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</si>
  <si>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</si>
  <si>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</si>
  <si>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</si>
  <si>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</si>
  <si>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</si>
  <si>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</si>
  <si>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</si>
  <si>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</si>
  <si>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</si>
  <si>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</si>
  <si>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</si>
  <si>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</si>
  <si>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</si>
  <si>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</si>
  <si>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</si>
  <si>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</si>
  <si>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</si>
  <si>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</si>
  <si>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</si>
  <si>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</si>
  <si>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</si>
  <si>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</si>
  <si>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</si>
  <si>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</si>
  <si>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</si>
  <si>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</si>
  <si>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</si>
  <si>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</si>
  <si>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</si>
  <si>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</si>
  <si>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</si>
  <si>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</si>
  <si>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</si>
  <si>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</si>
  <si>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</si>
  <si>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</si>
  <si>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</si>
  <si>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</si>
  <si>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</si>
  <si>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</si>
  <si>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</si>
  <si>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</si>
  <si>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</si>
  <si>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</si>
  <si>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</si>
  <si>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</si>
  <si>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</si>
  <si>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</si>
  <si>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</si>
  <si>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</si>
  <si>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</si>
  <si>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</si>
  <si>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Nombre de mineurs écroués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</si>
  <si>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</si>
  <si>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</si>
  <si>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</si>
  <si>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</si>
  <si>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</si>
  <si>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</si>
  <si>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</si>
  <si>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</si>
  <si>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</si>
  <si>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</si>
  <si>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</si>
  <si>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>Nombre de mineurs écroués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</si>
  <si>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</si>
  <si>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</si>
  <si>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</si>
  <si>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</si>
  <si>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</si>
  <si>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</si>
  <si>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</si>
  <si>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</si>
  <si>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</si>
  <si>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</si>
  <si>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</si>
  <si>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</si>
  <si>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sous surveillance électronique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</si>
  <si>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</si>
  <si>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</si>
  <si>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</si>
  <si>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</si>
  <si>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</si>
  <si>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</si>
  <si>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</si>
  <si>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</si>
  <si>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</si>
  <si>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</si>
  <si>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</si>
  <si>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août 2008</t>
  </si>
  <si>
    <t>septembre 2008</t>
  </si>
  <si>
    <t>octobre 2008</t>
  </si>
  <si>
    <t>novembre 2008</t>
  </si>
  <si>
    <t>décembre 2008</t>
  </si>
  <si>
    <t>janvier 2009</t>
  </si>
  <si>
    <t>février 2009</t>
  </si>
  <si>
    <t>mars 2009</t>
  </si>
  <si>
    <t>avril 2009</t>
  </si>
  <si>
    <t>mai 2009</t>
  </si>
  <si>
    <t>juin 2009</t>
  </si>
  <si>
    <t>juillet 2009</t>
  </si>
  <si>
    <t>août 2009</t>
  </si>
  <si>
    <t>septembre 2009</t>
  </si>
  <si>
    <t>octobre 2009</t>
  </si>
  <si>
    <t>DAP - PMJ5</t>
  </si>
  <si>
    <t>novembre 2009</t>
  </si>
  <si>
    <t>décembre 2009</t>
  </si>
  <si>
    <t>Courbe d'évolution mensuelle de la population écrouée détenue depuis le 1er janvier 2007</t>
  </si>
  <si>
    <t>Courbe d'évolution mensuelle de la population écrouée détenue selon la catégorie pénale depuis le 1er janvier 2007</t>
  </si>
  <si>
    <t>Courbe d'évolution mensuelle de la population écrouée non hébergée depuis janvier 2007</t>
  </si>
  <si>
    <t>Evolution mensuelle du nombre de femmes écrouées depuis janvier 2007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</si>
  <si>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</si>
  <si>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</si>
  <si>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</si>
  <si>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</si>
  <si>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</si>
  <si>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</si>
  <si>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</si>
  <si>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1er août 2010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</si>
  <si>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</si>
  <si>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</si>
  <si>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</si>
  <si>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</si>
  <si>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</si>
  <si>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t>- 4 établissements ou quartiers ont une densité supérieure ou égale à 200 %,</t>
  </si>
  <si>
    <t>- 20 établissements ou quartiers ont une densité supérieure ou égale à 150 et inférieure à 200 %,</t>
  </si>
  <si>
    <t>- 58 établissements ou quartiers ont une densité supérieure ou égale à 120 et inférieure à 150 %,</t>
  </si>
  <si>
    <t>- 27 établissements ou quartiers ont une densité supérieure ou égale à 100 et inférieure à 120 %,</t>
  </si>
  <si>
    <t>- 128 établissements ou quartiers ont une densité inférieure à 100 %</t>
  </si>
  <si>
    <t>août 2010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</si>
</sst>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</numFmts>
  <fonts count="10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0"/>
    </font>
    <font>
      <b/>
      <sz val="1.75"/>
      <color indexed="8"/>
      <name val="Times New Roman"/>
      <family val="0"/>
    </font>
    <font>
      <sz val="8.95"/>
      <color indexed="8"/>
      <name val="Times New Roman"/>
      <family val="0"/>
    </font>
    <font>
      <b/>
      <i/>
      <sz val="1.25"/>
      <color indexed="8"/>
      <name val="Times New Roman"/>
      <family val="0"/>
    </font>
    <font>
      <i/>
      <sz val="1.25"/>
      <color indexed="8"/>
      <name val="Times New Roman"/>
      <family val="0"/>
    </font>
    <font>
      <sz val="9.5"/>
      <color indexed="8"/>
      <name val="Times New Roman"/>
      <family val="0"/>
    </font>
    <font>
      <sz val="8"/>
      <color indexed="8"/>
      <name val="Times New Roman"/>
      <family val="0"/>
    </font>
    <font>
      <sz val="8.5"/>
      <color indexed="8"/>
      <name val="Times New Roman"/>
      <family val="0"/>
    </font>
    <font>
      <b/>
      <sz val="13.75"/>
      <color indexed="8"/>
      <name val="Times New Roman"/>
      <family val="0"/>
    </font>
    <font>
      <b/>
      <i/>
      <sz val="9"/>
      <color indexed="8"/>
      <name val="Times New Roman"/>
      <family val="0"/>
    </font>
    <font>
      <i/>
      <sz val="9"/>
      <color indexed="8"/>
      <name val="Times New Roman"/>
      <family val="0"/>
    </font>
    <font>
      <sz val="9.25"/>
      <color indexed="8"/>
      <name val="Times New Roman"/>
      <family val="0"/>
    </font>
    <font>
      <b/>
      <sz val="13.25"/>
      <color indexed="8"/>
      <name val="Times New Roman"/>
      <family val="0"/>
    </font>
    <font>
      <sz val="8.7"/>
      <color indexed="8"/>
      <name val="Times New Roman"/>
      <family val="0"/>
    </font>
    <font>
      <sz val="8.75"/>
      <color indexed="8"/>
      <name val="Times New Roman"/>
      <family val="0"/>
    </font>
    <font>
      <sz val="8.05"/>
      <color indexed="8"/>
      <name val="Times New Roman"/>
      <family val="0"/>
    </font>
    <font>
      <sz val="8.75"/>
      <color indexed="57"/>
      <name val="Times New Roman"/>
      <family val="0"/>
    </font>
    <font>
      <sz val="7.8"/>
      <color indexed="8"/>
      <name val="Times New Roman"/>
      <family val="0"/>
    </font>
    <font>
      <sz val="8"/>
      <color indexed="57"/>
      <name val="Times New Roman"/>
      <family val="0"/>
    </font>
    <font>
      <sz val="9"/>
      <color indexed="8"/>
      <name val="Times New Roman"/>
      <family val="0"/>
    </font>
    <font>
      <b/>
      <sz val="13"/>
      <color indexed="8"/>
      <name val="Times New Roman"/>
      <family val="0"/>
    </font>
    <font>
      <b/>
      <sz val="10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6" borderId="1" applyNumberFormat="0" applyAlignment="0" applyProtection="0"/>
    <xf numFmtId="0" fontId="93" fillId="0" borderId="2" applyNumberFormat="0" applyFill="0" applyAlignment="0" applyProtection="0"/>
    <xf numFmtId="0" fontId="0" fillId="27" borderId="3" applyNumberFormat="0" applyFont="0" applyAlignment="0" applyProtection="0"/>
    <xf numFmtId="0" fontId="94" fillId="28" borderId="1" applyNumberFormat="0" applyAlignment="0" applyProtection="0"/>
    <xf numFmtId="0" fontId="95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26" borderId="4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32" borderId="9" applyNumberFormat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33" borderId="0" xfId="52" applyFont="1" applyFill="1">
      <alignment/>
      <protection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33" borderId="0" xfId="52" applyFont="1" applyFill="1">
      <alignment/>
      <protection/>
    </xf>
    <xf numFmtId="49" fontId="12" fillId="33" borderId="0" xfId="52" applyNumberFormat="1" applyFont="1" applyFill="1" applyBorder="1" applyAlignment="1">
      <alignment horizontal="centerContinuous"/>
      <protection/>
    </xf>
    <xf numFmtId="0" fontId="1" fillId="33" borderId="0" xfId="52" applyFont="1" applyFill="1" applyAlignment="1">
      <alignment horizontal="centerContinuous"/>
      <protection/>
    </xf>
    <xf numFmtId="0" fontId="13" fillId="33" borderId="0" xfId="52" applyFont="1" applyFill="1">
      <alignment/>
      <protection/>
    </xf>
    <xf numFmtId="0" fontId="13" fillId="33" borderId="0" xfId="52" applyFont="1" applyFill="1" applyAlignment="1">
      <alignment horizontal="left"/>
      <protection/>
    </xf>
    <xf numFmtId="0" fontId="14" fillId="33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3" fontId="1" fillId="0" borderId="17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3" fontId="1" fillId="0" borderId="23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33" borderId="0" xfId="52" applyFont="1" applyFill="1" applyAlignment="1">
      <alignment horizontal="left" vertical="center"/>
      <protection/>
    </xf>
    <xf numFmtId="0" fontId="13" fillId="33" borderId="0" xfId="52" applyFont="1" applyFill="1" applyAlignment="1">
      <alignment vertical="center"/>
      <protection/>
    </xf>
    <xf numFmtId="0" fontId="13" fillId="33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33" borderId="0" xfId="52" applyFont="1" applyFill="1" applyAlignment="1">
      <alignment horizontal="left" vertical="center"/>
      <protection/>
    </xf>
    <xf numFmtId="0" fontId="21" fillId="33" borderId="0" xfId="52" applyFont="1" applyFill="1" applyAlignment="1">
      <alignment horizontal="left" vertical="center"/>
      <protection/>
    </xf>
    <xf numFmtId="0" fontId="21" fillId="33" borderId="0" xfId="52" applyFont="1" applyFill="1" applyAlignment="1">
      <alignment vertical="center"/>
      <protection/>
    </xf>
    <xf numFmtId="0" fontId="21" fillId="33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33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33" borderId="0" xfId="52" applyFont="1" applyFill="1" applyAlignment="1">
      <alignment horizontal="left" vertical="center"/>
      <protection/>
    </xf>
    <xf numFmtId="0" fontId="22" fillId="33" borderId="0" xfId="52" applyFont="1" applyFill="1" applyAlignment="1">
      <alignment vertical="center"/>
      <protection/>
    </xf>
    <xf numFmtId="0" fontId="22" fillId="33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18" xfId="0" applyFont="1" applyFill="1" applyBorder="1" applyAlignment="1" quotePrefix="1">
      <alignment horizontal="left"/>
    </xf>
    <xf numFmtId="0" fontId="1" fillId="0" borderId="17" xfId="0" applyFont="1" applyFill="1" applyBorder="1" applyAlignment="1" quotePrefix="1">
      <alignment horizontal="left"/>
    </xf>
    <xf numFmtId="0" fontId="1" fillId="0" borderId="20" xfId="0" applyFont="1" applyFill="1" applyBorder="1" applyAlignment="1" quotePrefix="1">
      <alignment horizontal="left"/>
    </xf>
    <xf numFmtId="0" fontId="1" fillId="0" borderId="11" xfId="0" applyFont="1" applyFill="1" applyBorder="1" applyAlignment="1" quotePrefix="1">
      <alignment horizontal="left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172" fontId="8" fillId="0" borderId="20" xfId="47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left" vertical="center"/>
    </xf>
    <xf numFmtId="3" fontId="17" fillId="34" borderId="17" xfId="47" applyNumberFormat="1" applyFont="1" applyFill="1" applyBorder="1" applyAlignment="1">
      <alignment horizontal="center" vertical="center"/>
    </xf>
    <xf numFmtId="3" fontId="5" fillId="34" borderId="17" xfId="47" applyNumberFormat="1" applyFont="1" applyFill="1" applyBorder="1" applyAlignment="1">
      <alignment horizontal="center" vertical="center"/>
    </xf>
    <xf numFmtId="3" fontId="15" fillId="34" borderId="17" xfId="47" applyNumberFormat="1" applyFont="1" applyFill="1" applyBorder="1" applyAlignment="1">
      <alignment horizontal="center" vertical="center"/>
    </xf>
    <xf numFmtId="3" fontId="17" fillId="34" borderId="19" xfId="47" applyNumberFormat="1" applyFont="1" applyFill="1" applyBorder="1" applyAlignment="1">
      <alignment horizontal="center" vertical="center"/>
    </xf>
    <xf numFmtId="3" fontId="15" fillId="34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/>
    </xf>
    <xf numFmtId="174" fontId="5" fillId="0" borderId="0" xfId="53" applyNumberFormat="1" applyFont="1" applyFill="1" applyAlignment="1">
      <alignment vertical="center"/>
    </xf>
    <xf numFmtId="0" fontId="27" fillId="33" borderId="0" xfId="52" applyFont="1" applyFill="1" applyAlignment="1">
      <alignment horizontal="centerContinuous"/>
      <protection/>
    </xf>
    <xf numFmtId="0" fontId="28" fillId="33" borderId="0" xfId="52" applyFont="1" applyFill="1">
      <alignment/>
      <protection/>
    </xf>
    <xf numFmtId="0" fontId="27" fillId="33" borderId="0" xfId="52" applyFont="1" applyFill="1">
      <alignment/>
      <protection/>
    </xf>
    <xf numFmtId="0" fontId="29" fillId="33" borderId="0" xfId="52" applyFont="1" applyFill="1">
      <alignment/>
      <protection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/>
    </xf>
    <xf numFmtId="0" fontId="30" fillId="33" borderId="0" xfId="52" applyFont="1" applyFill="1" applyAlignment="1">
      <alignment horizontal="left"/>
      <protection/>
    </xf>
    <xf numFmtId="0" fontId="30" fillId="33" borderId="0" xfId="52" applyFont="1" applyFill="1">
      <alignment/>
      <protection/>
    </xf>
    <xf numFmtId="0" fontId="27" fillId="33" borderId="0" xfId="52" applyFont="1" applyFill="1" applyAlignment="1">
      <alignment horizontal="left"/>
      <protection/>
    </xf>
    <xf numFmtId="0" fontId="26" fillId="33" borderId="24" xfId="52" applyFont="1" applyFill="1" applyBorder="1" applyAlignment="1">
      <alignment horizontal="left"/>
      <protection/>
    </xf>
    <xf numFmtId="0" fontId="27" fillId="33" borderId="24" xfId="52" applyFont="1" applyFill="1" applyBorder="1" applyAlignment="1">
      <alignment horizontal="centerContinuous"/>
      <protection/>
    </xf>
    <xf numFmtId="0" fontId="1" fillId="33" borderId="24" xfId="52" applyFont="1" applyFill="1" applyBorder="1" applyAlignment="1">
      <alignment horizontal="centerContinuous"/>
      <protection/>
    </xf>
    <xf numFmtId="0" fontId="26" fillId="33" borderId="25" xfId="52" applyFont="1" applyFill="1" applyBorder="1" applyAlignment="1">
      <alignment horizontal="left"/>
      <protection/>
    </xf>
    <xf numFmtId="0" fontId="27" fillId="33" borderId="25" xfId="52" applyFont="1" applyFill="1" applyBorder="1" applyAlignment="1">
      <alignment horizontal="centerContinuous"/>
      <protection/>
    </xf>
    <xf numFmtId="0" fontId="27" fillId="33" borderId="0" xfId="52" applyFont="1" applyFill="1" applyBorder="1" applyAlignment="1">
      <alignment horizontal="centerContinuous"/>
      <protection/>
    </xf>
    <xf numFmtId="0" fontId="1" fillId="33" borderId="0" xfId="52" applyFont="1" applyFill="1" applyBorder="1" applyAlignment="1">
      <alignment horizontal="centerContinuous"/>
      <protection/>
    </xf>
    <xf numFmtId="0" fontId="1" fillId="33" borderId="24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3" fontId="33" fillId="0" borderId="26" xfId="0" applyNumberFormat="1" applyFont="1" applyBorder="1" applyAlignment="1">
      <alignment horizontal="center" vertical="center"/>
    </xf>
    <xf numFmtId="3" fontId="34" fillId="0" borderId="26" xfId="0" applyNumberFormat="1" applyFont="1" applyBorder="1" applyAlignment="1">
      <alignment horizontal="center" vertical="center"/>
    </xf>
    <xf numFmtId="174" fontId="34" fillId="0" borderId="26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3" fillId="0" borderId="27" xfId="0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174" fontId="34" fillId="0" borderId="27" xfId="53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174" fontId="34" fillId="0" borderId="28" xfId="53" applyNumberFormat="1" applyFont="1" applyBorder="1" applyAlignment="1">
      <alignment horizontal="center" vertical="center"/>
    </xf>
    <xf numFmtId="3" fontId="36" fillId="0" borderId="28" xfId="0" applyNumberFormat="1" applyFont="1" applyBorder="1" applyAlignment="1">
      <alignment horizontal="center" vertical="center"/>
    </xf>
    <xf numFmtId="3" fontId="36" fillId="0" borderId="29" xfId="0" applyNumberFormat="1" applyFont="1" applyBorder="1" applyAlignment="1">
      <alignment horizontal="center" vertical="center"/>
    </xf>
    <xf numFmtId="3" fontId="34" fillId="0" borderId="29" xfId="0" applyNumberFormat="1" applyFont="1" applyBorder="1" applyAlignment="1">
      <alignment horizontal="center" vertical="center"/>
    </xf>
    <xf numFmtId="174" fontId="34" fillId="0" borderId="29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7" xfId="0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left"/>
    </xf>
    <xf numFmtId="0" fontId="8" fillId="0" borderId="32" xfId="0" applyFont="1" applyFill="1" applyBorder="1" applyAlignment="1">
      <alignment horizontal="left" vertical="center"/>
    </xf>
    <xf numFmtId="172" fontId="17" fillId="0" borderId="33" xfId="47" applyNumberFormat="1" applyFont="1" applyFill="1" applyBorder="1" applyAlignment="1">
      <alignment vertical="center"/>
    </xf>
    <xf numFmtId="172" fontId="1" fillId="0" borderId="0" xfId="47" applyNumberFormat="1" applyFont="1" applyFill="1" applyBorder="1" applyAlignment="1">
      <alignment vertical="center"/>
    </xf>
    <xf numFmtId="172" fontId="17" fillId="0" borderId="0" xfId="47" applyNumberFormat="1" applyFont="1" applyFill="1" applyBorder="1" applyAlignment="1">
      <alignment vertical="center"/>
    </xf>
    <xf numFmtId="3" fontId="44" fillId="0" borderId="0" xfId="52" applyNumberFormat="1" applyFont="1" applyFill="1" applyBorder="1">
      <alignment/>
      <protection/>
    </xf>
    <xf numFmtId="0" fontId="44" fillId="0" borderId="0" xfId="0" applyFont="1" applyFill="1" applyBorder="1" applyAlignment="1">
      <alignment/>
    </xf>
    <xf numFmtId="0" fontId="45" fillId="0" borderId="0" xfId="52" applyFont="1" applyFill="1" applyBorder="1">
      <alignment/>
      <protection/>
    </xf>
    <xf numFmtId="0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4" fillId="0" borderId="0" xfId="52" applyFont="1" applyFill="1" applyBorder="1" applyAlignment="1">
      <alignment horizontal="center"/>
      <protection/>
    </xf>
    <xf numFmtId="175" fontId="45" fillId="0" borderId="0" xfId="53" applyNumberFormat="1" applyFont="1" applyFill="1" applyBorder="1" applyAlignment="1">
      <alignment/>
    </xf>
    <xf numFmtId="0" fontId="46" fillId="0" borderId="0" xfId="52" applyFont="1" applyFill="1" applyBorder="1">
      <alignment/>
      <protection/>
    </xf>
    <xf numFmtId="175" fontId="45" fillId="0" borderId="0" xfId="52" applyNumberFormat="1" applyFont="1" applyFill="1" applyBorder="1">
      <alignment/>
      <protection/>
    </xf>
    <xf numFmtId="3" fontId="45" fillId="0" borderId="0" xfId="52" applyNumberFormat="1" applyFont="1" applyFill="1" applyBorder="1">
      <alignment/>
      <protection/>
    </xf>
    <xf numFmtId="0" fontId="45" fillId="0" borderId="0" xfId="52" applyFont="1" applyFill="1" applyBorder="1" applyAlignment="1">
      <alignment horizontal="right"/>
      <protection/>
    </xf>
    <xf numFmtId="3" fontId="44" fillId="0" borderId="0" xfId="52" applyNumberFormat="1" applyFont="1" applyFill="1" applyBorder="1" applyAlignment="1">
      <alignment horizontal="left"/>
      <protection/>
    </xf>
    <xf numFmtId="0" fontId="47" fillId="0" borderId="0" xfId="52" applyFont="1" applyFill="1" applyBorder="1">
      <alignment/>
      <protection/>
    </xf>
    <xf numFmtId="0" fontId="48" fillId="0" borderId="0" xfId="0" applyFont="1" applyFill="1" applyBorder="1" applyAlignment="1">
      <alignment/>
    </xf>
    <xf numFmtId="0" fontId="49" fillId="0" borderId="0" xfId="52" applyFont="1" applyFill="1" applyBorder="1" quotePrefix="1">
      <alignment/>
      <protection/>
    </xf>
    <xf numFmtId="0" fontId="49" fillId="0" borderId="0" xfId="0" applyFont="1" applyFill="1" applyBorder="1" applyAlignment="1">
      <alignment/>
    </xf>
    <xf numFmtId="9" fontId="48" fillId="0" borderId="0" xfId="0" applyNumberFormat="1" applyFont="1" applyFill="1" applyBorder="1" applyAlignment="1">
      <alignment/>
    </xf>
    <xf numFmtId="0" fontId="49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center"/>
      <protection/>
    </xf>
    <xf numFmtId="10" fontId="48" fillId="0" borderId="0" xfId="53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10" fontId="48" fillId="0" borderId="0" xfId="52" applyNumberFormat="1" applyFont="1" applyFill="1" applyBorder="1">
      <alignment/>
      <protection/>
    </xf>
    <xf numFmtId="174" fontId="45" fillId="0" borderId="0" xfId="53" applyNumberFormat="1" applyFont="1" applyFill="1" applyBorder="1" applyAlignment="1">
      <alignment/>
    </xf>
    <xf numFmtId="0" fontId="48" fillId="0" borderId="0" xfId="0" applyFont="1" applyFill="1" applyBorder="1" applyAlignment="1" quotePrefix="1">
      <alignment/>
    </xf>
    <xf numFmtId="10" fontId="45" fillId="0" borderId="0" xfId="52" applyNumberFormat="1" applyFont="1" applyFill="1" applyBorder="1" applyAlignment="1">
      <alignment horizontal="center"/>
      <protection/>
    </xf>
    <xf numFmtId="9" fontId="48" fillId="0" borderId="0" xfId="52" applyNumberFormat="1" applyFont="1" applyFill="1" applyBorder="1">
      <alignment/>
      <protection/>
    </xf>
    <xf numFmtId="0" fontId="48" fillId="0" borderId="0" xfId="52" applyFont="1" applyFill="1" applyBorder="1" quotePrefix="1">
      <alignment/>
      <protection/>
    </xf>
    <xf numFmtId="0" fontId="45" fillId="0" borderId="0" xfId="52" applyFont="1" applyFill="1" applyBorder="1" quotePrefix="1">
      <alignment/>
      <protection/>
    </xf>
    <xf numFmtId="10" fontId="45" fillId="0" borderId="0" xfId="52" applyNumberFormat="1" applyFont="1" applyFill="1" applyBorder="1">
      <alignment/>
      <protection/>
    </xf>
    <xf numFmtId="0" fontId="44" fillId="0" borderId="0" xfId="52" applyFont="1" applyFill="1" applyBorder="1">
      <alignment/>
      <protection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52" applyFont="1" applyFill="1" applyBorder="1" applyAlignment="1">
      <alignment horizontal="left"/>
      <protection/>
    </xf>
    <xf numFmtId="0" fontId="42" fillId="0" borderId="0" xfId="52" applyFont="1" applyFill="1" applyBorder="1" applyAlignment="1">
      <alignment horizontal="centerContinuous"/>
      <protection/>
    </xf>
    <xf numFmtId="174" fontId="42" fillId="0" borderId="0" xfId="53" applyNumberFormat="1" applyFont="1" applyFill="1" applyBorder="1" applyAlignment="1">
      <alignment horizontal="centerContinuous"/>
    </xf>
    <xf numFmtId="0" fontId="43" fillId="0" borderId="0" xfId="52" applyFont="1" applyFill="1" applyBorder="1">
      <alignment/>
      <protection/>
    </xf>
    <xf numFmtId="0" fontId="44" fillId="0" borderId="0" xfId="52" applyFont="1" applyFill="1" applyBorder="1" applyAlignment="1">
      <alignment horizontal="left"/>
      <protection/>
    </xf>
    <xf numFmtId="174" fontId="39" fillId="0" borderId="0" xfId="53" applyNumberFormat="1" applyFont="1" applyFill="1" applyBorder="1" applyAlignment="1">
      <alignment/>
    </xf>
    <xf numFmtId="0" fontId="39" fillId="0" borderId="0" xfId="0" applyFont="1" applyFill="1" applyBorder="1" applyAlignment="1" quotePrefix="1">
      <alignment/>
    </xf>
    <xf numFmtId="0" fontId="39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0" fontId="7" fillId="0" borderId="20" xfId="0" applyFont="1" applyFill="1" applyBorder="1" applyAlignment="1">
      <alignment horizontal="left" vertical="center"/>
    </xf>
    <xf numFmtId="0" fontId="0" fillId="0" borderId="34" xfId="0" applyBorder="1" applyAlignment="1">
      <alignment horizontal="right" vertical="center" wrapText="1"/>
    </xf>
    <xf numFmtId="0" fontId="35" fillId="0" borderId="35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35" xfId="0" applyFont="1" applyBorder="1" applyAlignment="1">
      <alignment horizontal="right" vertical="center" wrapText="1"/>
    </xf>
    <xf numFmtId="175" fontId="38" fillId="0" borderId="27" xfId="0" applyNumberFormat="1" applyFont="1" applyBorder="1" applyAlignment="1">
      <alignment horizontal="center" vertical="center"/>
    </xf>
    <xf numFmtId="175" fontId="38" fillId="0" borderId="28" xfId="0" applyNumberFormat="1" applyFont="1" applyBorder="1" applyAlignment="1">
      <alignment horizontal="center" vertical="center"/>
    </xf>
    <xf numFmtId="0" fontId="33" fillId="0" borderId="35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right" vertical="center" wrapText="1"/>
    </xf>
    <xf numFmtId="0" fontId="46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293316"/>
        <c:axId val="39742821"/>
      </c:lineChart>
      <c:catAx>
        <c:axId val="6529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42821"/>
        <c:crosses val="autoZero"/>
        <c:auto val="1"/>
        <c:lblOffset val="100"/>
        <c:tickLblSkip val="1"/>
        <c:noMultiLvlLbl val="0"/>
      </c:catAx>
      <c:valAx>
        <c:axId val="39742821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3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275"/>
          <c:w val="0.945"/>
          <c:h val="0.786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33086</c:v>
              </c:pt>
              <c:pt idx="1">
                <c:v>33117</c:v>
              </c:pt>
              <c:pt idx="2">
                <c:v>33147</c:v>
              </c:pt>
              <c:pt idx="3">
                <c:v>33178</c:v>
              </c:pt>
              <c:pt idx="4">
                <c:v>33208</c:v>
              </c:pt>
              <c:pt idx="5">
                <c:v>33239</c:v>
              </c:pt>
              <c:pt idx="6">
                <c:v>33270</c:v>
              </c:pt>
              <c:pt idx="7">
                <c:v>33298</c:v>
              </c:pt>
              <c:pt idx="8">
                <c:v>33329</c:v>
              </c:pt>
              <c:pt idx="9">
                <c:v>33359</c:v>
              </c:pt>
              <c:pt idx="10">
                <c:v>33390</c:v>
              </c:pt>
              <c:pt idx="11">
                <c:v>33420</c:v>
              </c:pt>
              <c:pt idx="12">
                <c:v>33451</c:v>
              </c:pt>
              <c:pt idx="13">
                <c:v>33482</c:v>
              </c:pt>
              <c:pt idx="14">
                <c:v>33512</c:v>
              </c:pt>
              <c:pt idx="15">
                <c:v>33543</c:v>
              </c:pt>
              <c:pt idx="16">
                <c:v>33573</c:v>
              </c:pt>
              <c:pt idx="17">
                <c:v>33604</c:v>
              </c:pt>
              <c:pt idx="18">
                <c:v>33635</c:v>
              </c:pt>
              <c:pt idx="19">
                <c:v>33664</c:v>
              </c:pt>
              <c:pt idx="20">
                <c:v>33695</c:v>
              </c:pt>
              <c:pt idx="21">
                <c:v>33725</c:v>
              </c:pt>
              <c:pt idx="22">
                <c:v>33756</c:v>
              </c:pt>
              <c:pt idx="23">
                <c:v>33786</c:v>
              </c:pt>
              <c:pt idx="24">
                <c:v>33817</c:v>
              </c:pt>
              <c:pt idx="25">
                <c:v>33848</c:v>
              </c:pt>
              <c:pt idx="26">
                <c:v>33878</c:v>
              </c:pt>
              <c:pt idx="27">
                <c:v>33909</c:v>
              </c:pt>
              <c:pt idx="28">
                <c:v>33939</c:v>
              </c:pt>
              <c:pt idx="29">
                <c:v>33970</c:v>
              </c:pt>
              <c:pt idx="30">
                <c:v>34001</c:v>
              </c:pt>
              <c:pt idx="31">
                <c:v>34029</c:v>
              </c:pt>
              <c:pt idx="32">
                <c:v>34060</c:v>
              </c:pt>
              <c:pt idx="33">
                <c:v>34090</c:v>
              </c:pt>
              <c:pt idx="34">
                <c:v>34121</c:v>
              </c:pt>
              <c:pt idx="35">
                <c:v>34151</c:v>
              </c:pt>
              <c:pt idx="36">
                <c:v>34182</c:v>
              </c:pt>
              <c:pt idx="37">
                <c:v>34213</c:v>
              </c:pt>
              <c:pt idx="38">
                <c:v>34243</c:v>
              </c:pt>
              <c:pt idx="39">
                <c:v>34274</c:v>
              </c:pt>
              <c:pt idx="40">
                <c:v>34304</c:v>
              </c:pt>
              <c:pt idx="41">
                <c:v>34335</c:v>
              </c:pt>
              <c:pt idx="42">
                <c:v>34366</c:v>
              </c:pt>
              <c:pt idx="43">
                <c:v>34394</c:v>
              </c:pt>
              <c:pt idx="44">
                <c:v>34425</c:v>
              </c:pt>
              <c:pt idx="45">
                <c:v>34455</c:v>
              </c:pt>
              <c:pt idx="46">
                <c:v>34486</c:v>
              </c:pt>
              <c:pt idx="47">
                <c:v>34516</c:v>
              </c:pt>
              <c:pt idx="48">
                <c:v>34547</c:v>
              </c:pt>
              <c:pt idx="49">
                <c:v>34578</c:v>
              </c:pt>
              <c:pt idx="50">
                <c:v>34608</c:v>
              </c:pt>
              <c:pt idx="51">
                <c:v>34639</c:v>
              </c:pt>
              <c:pt idx="52">
                <c:v>34669</c:v>
              </c:pt>
              <c:pt idx="53">
                <c:v>34700</c:v>
              </c:pt>
              <c:pt idx="54">
                <c:v>34731</c:v>
              </c:pt>
              <c:pt idx="55">
                <c:v>34759</c:v>
              </c:pt>
              <c:pt idx="56">
                <c:v>34790</c:v>
              </c:pt>
              <c:pt idx="57">
                <c:v>34820</c:v>
              </c:pt>
              <c:pt idx="58">
                <c:v>34851</c:v>
              </c:pt>
              <c:pt idx="59">
                <c:v>34881</c:v>
              </c:pt>
              <c:pt idx="60">
                <c:v>34912</c:v>
              </c:pt>
              <c:pt idx="61">
                <c:v>34943</c:v>
              </c:pt>
              <c:pt idx="62">
                <c:v>34973</c:v>
              </c:pt>
              <c:pt idx="63">
                <c:v>35004</c:v>
              </c:pt>
              <c:pt idx="64">
                <c:v>35034</c:v>
              </c:pt>
              <c:pt idx="65">
                <c:v>35065</c:v>
              </c:pt>
              <c:pt idx="66">
                <c:v>35096</c:v>
              </c:pt>
              <c:pt idx="67">
                <c:v>35125</c:v>
              </c:pt>
              <c:pt idx="68">
                <c:v>35156</c:v>
              </c:pt>
              <c:pt idx="69">
                <c:v>35186</c:v>
              </c:pt>
              <c:pt idx="70">
                <c:v>35217</c:v>
              </c:pt>
              <c:pt idx="71">
                <c:v>35247</c:v>
              </c:pt>
              <c:pt idx="72">
                <c:v>35278</c:v>
              </c:pt>
              <c:pt idx="73">
                <c:v>35309</c:v>
              </c:pt>
              <c:pt idx="74">
                <c:v>35339</c:v>
              </c:pt>
              <c:pt idx="75">
                <c:v>35370</c:v>
              </c:pt>
              <c:pt idx="76">
                <c:v>35400</c:v>
              </c:pt>
              <c:pt idx="77">
                <c:v>35431</c:v>
              </c:pt>
              <c:pt idx="78">
                <c:v>35462</c:v>
              </c:pt>
              <c:pt idx="79">
                <c:v>35490</c:v>
              </c:pt>
              <c:pt idx="80">
                <c:v>35521</c:v>
              </c:pt>
              <c:pt idx="81">
                <c:v>35551</c:v>
              </c:pt>
              <c:pt idx="82">
                <c:v>35582</c:v>
              </c:pt>
              <c:pt idx="83">
                <c:v>35612</c:v>
              </c:pt>
              <c:pt idx="84">
                <c:v>35643</c:v>
              </c:pt>
              <c:pt idx="85">
                <c:v>35674</c:v>
              </c:pt>
              <c:pt idx="86">
                <c:v>35704</c:v>
              </c:pt>
              <c:pt idx="87">
                <c:v>35735</c:v>
              </c:pt>
              <c:pt idx="88">
                <c:v>35765</c:v>
              </c:pt>
              <c:pt idx="89">
                <c:v>35796</c:v>
              </c:pt>
              <c:pt idx="90">
                <c:v>35827</c:v>
              </c:pt>
              <c:pt idx="91">
                <c:v>35855</c:v>
              </c:pt>
              <c:pt idx="92">
                <c:v>35886</c:v>
              </c:pt>
              <c:pt idx="93">
                <c:v>35916</c:v>
              </c:pt>
              <c:pt idx="94">
                <c:v>35947</c:v>
              </c:pt>
              <c:pt idx="95">
                <c:v>35977</c:v>
              </c:pt>
              <c:pt idx="96">
                <c:v>36008</c:v>
              </c:pt>
              <c:pt idx="97">
                <c:v>36039</c:v>
              </c:pt>
              <c:pt idx="98">
                <c:v>36069</c:v>
              </c:pt>
              <c:pt idx="99">
                <c:v>36100</c:v>
              </c:pt>
              <c:pt idx="100">
                <c:v>36130</c:v>
              </c:pt>
              <c:pt idx="101">
                <c:v>36161</c:v>
              </c:pt>
              <c:pt idx="102">
                <c:v>36192</c:v>
              </c:pt>
              <c:pt idx="103">
                <c:v>36220</c:v>
              </c:pt>
              <c:pt idx="104">
                <c:v>36251</c:v>
              </c:pt>
              <c:pt idx="105">
                <c:v>36281</c:v>
              </c:pt>
              <c:pt idx="106">
                <c:v>36312</c:v>
              </c:pt>
              <c:pt idx="107">
                <c:v>36342</c:v>
              </c:pt>
              <c:pt idx="108">
                <c:v>36373</c:v>
              </c:pt>
              <c:pt idx="109">
                <c:v>36404</c:v>
              </c:pt>
              <c:pt idx="110">
                <c:v>36434</c:v>
              </c:pt>
              <c:pt idx="111">
                <c:v>36465</c:v>
              </c:pt>
              <c:pt idx="112">
                <c:v>36495</c:v>
              </c:pt>
              <c:pt idx="113">
                <c:v>36526</c:v>
              </c:pt>
              <c:pt idx="114">
                <c:v>36557</c:v>
              </c:pt>
              <c:pt idx="115">
                <c:v>36586</c:v>
              </c:pt>
              <c:pt idx="116">
                <c:v>36617</c:v>
              </c:pt>
              <c:pt idx="117">
                <c:v>36647</c:v>
              </c:pt>
              <c:pt idx="118">
                <c:v>36678</c:v>
              </c:pt>
              <c:pt idx="119">
                <c:v>36708</c:v>
              </c:pt>
              <c:pt idx="120">
                <c:v>36739</c:v>
              </c:pt>
              <c:pt idx="121">
                <c:v>36770</c:v>
              </c:pt>
              <c:pt idx="122">
                <c:v>36800</c:v>
              </c:pt>
              <c:pt idx="123">
                <c:v>36831</c:v>
              </c:pt>
              <c:pt idx="124">
                <c:v>36861</c:v>
              </c:pt>
              <c:pt idx="125">
                <c:v>36892</c:v>
              </c:pt>
              <c:pt idx="126">
                <c:v>36923</c:v>
              </c:pt>
              <c:pt idx="127">
                <c:v>36951</c:v>
              </c:pt>
              <c:pt idx="128">
                <c:v>36982</c:v>
              </c:pt>
              <c:pt idx="129">
                <c:v>37012</c:v>
              </c:pt>
              <c:pt idx="130">
                <c:v>37043</c:v>
              </c:pt>
              <c:pt idx="131">
                <c:v>37073</c:v>
              </c:pt>
              <c:pt idx="132">
                <c:v>37104</c:v>
              </c:pt>
              <c:pt idx="133">
                <c:v>37135</c:v>
              </c:pt>
              <c:pt idx="134">
                <c:v>37165</c:v>
              </c:pt>
              <c:pt idx="135">
                <c:v>37196</c:v>
              </c:pt>
              <c:pt idx="136">
                <c:v>37226</c:v>
              </c:pt>
              <c:pt idx="137">
                <c:v>37257</c:v>
              </c:pt>
              <c:pt idx="138">
                <c:v>37288</c:v>
              </c:pt>
              <c:pt idx="139">
                <c:v>37316</c:v>
              </c:pt>
              <c:pt idx="140">
                <c:v>37347</c:v>
              </c:pt>
              <c:pt idx="141">
                <c:v>37377</c:v>
              </c:pt>
              <c:pt idx="142">
                <c:v>37408</c:v>
              </c:pt>
              <c:pt idx="143">
                <c:v>37438</c:v>
              </c:pt>
              <c:pt idx="144">
                <c:v>37469</c:v>
              </c:pt>
              <c:pt idx="145">
                <c:v>37500</c:v>
              </c:pt>
              <c:pt idx="146">
                <c:v>37530</c:v>
              </c:pt>
              <c:pt idx="147">
                <c:v>37561</c:v>
              </c:pt>
              <c:pt idx="148">
                <c:v>37591</c:v>
              </c:pt>
              <c:pt idx="149">
                <c:v>37622</c:v>
              </c:pt>
              <c:pt idx="150">
                <c:v>37653</c:v>
              </c:pt>
              <c:pt idx="151">
                <c:v>37681</c:v>
              </c:pt>
              <c:pt idx="152">
                <c:v>37712</c:v>
              </c:pt>
              <c:pt idx="153">
                <c:v>37742</c:v>
              </c:pt>
              <c:pt idx="154">
                <c:v>37773</c:v>
              </c:pt>
              <c:pt idx="155">
                <c:v>37803</c:v>
              </c:pt>
              <c:pt idx="156">
                <c:v>37834</c:v>
              </c:pt>
              <c:pt idx="157">
                <c:v>37865</c:v>
              </c:pt>
              <c:pt idx="158">
                <c:v>37895</c:v>
              </c:pt>
              <c:pt idx="159">
                <c:v>37926</c:v>
              </c:pt>
              <c:pt idx="160">
                <c:v>37956</c:v>
              </c:pt>
              <c:pt idx="161">
                <c:v>37987</c:v>
              </c:pt>
              <c:pt idx="162">
                <c:v>38018</c:v>
              </c:pt>
              <c:pt idx="163">
                <c:v>38047</c:v>
              </c:pt>
              <c:pt idx="164">
                <c:v>38078</c:v>
              </c:pt>
              <c:pt idx="165">
                <c:v>38108</c:v>
              </c:pt>
              <c:pt idx="166">
                <c:v>38139</c:v>
              </c:pt>
              <c:pt idx="167">
                <c:v>38169</c:v>
              </c:pt>
              <c:pt idx="168">
                <c:v>38200</c:v>
              </c:pt>
              <c:pt idx="169">
                <c:v>38231</c:v>
              </c:pt>
              <c:pt idx="170">
                <c:v>38261</c:v>
              </c:pt>
              <c:pt idx="171">
                <c:v>38292</c:v>
              </c:pt>
              <c:pt idx="172">
                <c:v>38322</c:v>
              </c:pt>
              <c:pt idx="173">
                <c:v>38353</c:v>
              </c:pt>
              <c:pt idx="174">
                <c:v>38384</c:v>
              </c:pt>
              <c:pt idx="175">
                <c:v>38412</c:v>
              </c:pt>
              <c:pt idx="176">
                <c:v>38443</c:v>
              </c:pt>
              <c:pt idx="177">
                <c:v>38473</c:v>
              </c:pt>
              <c:pt idx="178">
                <c:v>38504</c:v>
              </c:pt>
              <c:pt idx="179">
                <c:v>38534</c:v>
              </c:pt>
              <c:pt idx="180">
                <c:v>38565</c:v>
              </c:pt>
              <c:pt idx="181">
                <c:v>38596</c:v>
              </c:pt>
              <c:pt idx="182">
                <c:v>38626</c:v>
              </c:pt>
              <c:pt idx="183">
                <c:v>38657</c:v>
              </c:pt>
              <c:pt idx="184">
                <c:v>38687</c:v>
              </c:pt>
              <c:pt idx="185">
                <c:v>38718</c:v>
              </c:pt>
              <c:pt idx="186">
                <c:v>38749</c:v>
              </c:pt>
              <c:pt idx="187">
                <c:v>38777</c:v>
              </c:pt>
              <c:pt idx="188">
                <c:v>38808</c:v>
              </c:pt>
              <c:pt idx="189">
                <c:v>38838</c:v>
              </c:pt>
              <c:pt idx="190">
                <c:v>38869</c:v>
              </c:pt>
              <c:pt idx="191">
                <c:v>38899</c:v>
              </c:pt>
              <c:pt idx="192">
                <c:v>38930</c:v>
              </c:pt>
              <c:pt idx="193">
                <c:v>38961</c:v>
              </c:pt>
              <c:pt idx="194">
                <c:v>38991</c:v>
              </c:pt>
              <c:pt idx="195">
                <c:v>39022</c:v>
              </c:pt>
              <c:pt idx="196">
                <c:v>39052</c:v>
              </c:pt>
              <c:pt idx="197">
                <c:v>39083</c:v>
              </c:pt>
              <c:pt idx="198">
                <c:v>39114</c:v>
              </c:pt>
              <c:pt idx="199">
                <c:v>39142</c:v>
              </c:pt>
              <c:pt idx="200">
                <c:v>39173</c:v>
              </c:pt>
              <c:pt idx="201">
                <c:v>39203</c:v>
              </c:pt>
              <c:pt idx="202">
                <c:v>39234</c:v>
              </c:pt>
              <c:pt idx="203">
                <c:v>39264</c:v>
              </c:pt>
              <c:pt idx="204">
                <c:v>39295</c:v>
              </c:pt>
              <c:pt idx="205">
                <c:v>39326</c:v>
              </c:pt>
              <c:pt idx="206">
                <c:v>39356</c:v>
              </c:pt>
              <c:pt idx="207">
                <c:v>39387</c:v>
              </c:pt>
              <c:pt idx="208">
                <c:v>39417</c:v>
              </c:pt>
              <c:pt idx="209">
                <c:v>39448</c:v>
              </c:pt>
              <c:pt idx="210">
                <c:v>39479</c:v>
              </c:pt>
              <c:pt idx="211">
                <c:v>39508</c:v>
              </c:pt>
              <c:pt idx="212">
                <c:v>39539</c:v>
              </c:pt>
              <c:pt idx="213">
                <c:v>39569</c:v>
              </c:pt>
              <c:pt idx="214">
                <c:v>39600</c:v>
              </c:pt>
              <c:pt idx="215">
                <c:v>39630</c:v>
              </c:pt>
              <c:pt idx="216">
                <c:v>39661</c:v>
              </c:pt>
              <c:pt idx="217">
                <c:v>39692</c:v>
              </c:pt>
              <c:pt idx="218">
                <c:v>39722</c:v>
              </c:pt>
              <c:pt idx="219">
                <c:v>39753</c:v>
              </c:pt>
              <c:pt idx="220">
                <c:v>39783</c:v>
              </c:pt>
              <c:pt idx="221">
                <c:v>39814</c:v>
              </c:pt>
              <c:pt idx="222">
                <c:v>39845</c:v>
              </c:pt>
              <c:pt idx="223">
                <c:v>39873</c:v>
              </c:pt>
              <c:pt idx="224">
                <c:v>39904</c:v>
              </c:pt>
              <c:pt idx="225">
                <c:v>39934</c:v>
              </c:pt>
              <c:pt idx="226">
                <c:v>39965</c:v>
              </c:pt>
              <c:pt idx="227">
                <c:v>39995</c:v>
              </c:pt>
              <c:pt idx="228">
                <c:v>40026</c:v>
              </c:pt>
              <c:pt idx="229">
                <c:v>40057</c:v>
              </c:pt>
              <c:pt idx="230">
                <c:v>40087</c:v>
              </c:pt>
              <c:pt idx="231">
                <c:v>40118</c:v>
              </c:pt>
              <c:pt idx="232">
                <c:v>40148</c:v>
              </c:pt>
              <c:pt idx="233">
                <c:v>40179</c:v>
              </c:pt>
              <c:pt idx="234">
                <c:v>40210</c:v>
              </c:pt>
              <c:pt idx="235">
                <c:v>40238</c:v>
              </c:pt>
              <c:pt idx="236">
                <c:v>40269</c:v>
              </c:pt>
              <c:pt idx="237">
                <c:v>40299</c:v>
              </c:pt>
              <c:pt idx="238">
                <c:v>40330</c:v>
              </c:pt>
              <c:pt idx="239">
                <c:v>40360</c:v>
              </c:pt>
              <c:pt idx="240">
                <c:v>40391</c:v>
              </c:pt>
            </c:numLit>
          </c:cat>
          <c:val>
            <c:numLit>
              <c:ptCount val="241"/>
              <c:pt idx="0">
                <c:v>19039</c:v>
              </c:pt>
              <c:pt idx="1">
                <c:v>19302</c:v>
              </c:pt>
              <c:pt idx="2">
                <c:v>19801</c:v>
              </c:pt>
              <c:pt idx="3">
                <c:v>20071</c:v>
              </c:pt>
              <c:pt idx="4">
                <c:v>20588</c:v>
              </c:pt>
              <c:pt idx="5">
                <c:v>19870</c:v>
              </c:pt>
              <c:pt idx="6">
                <c:v>20511</c:v>
              </c:pt>
              <c:pt idx="7">
                <c:v>20735</c:v>
              </c:pt>
              <c:pt idx="8">
                <c:v>20587</c:v>
              </c:pt>
              <c:pt idx="9">
                <c:v>20159</c:v>
              </c:pt>
              <c:pt idx="10">
                <c:v>20373</c:v>
              </c:pt>
              <c:pt idx="11">
                <c:v>20178</c:v>
              </c:pt>
              <c:pt idx="12">
                <c:v>19697</c:v>
              </c:pt>
              <c:pt idx="13">
                <c:v>20189</c:v>
              </c:pt>
              <c:pt idx="14">
                <c:v>20449</c:v>
              </c:pt>
              <c:pt idx="15">
                <c:v>20731</c:v>
              </c:pt>
              <c:pt idx="16">
                <c:v>21386</c:v>
              </c:pt>
              <c:pt idx="17">
                <c:v>20471</c:v>
              </c:pt>
              <c:pt idx="18">
                <c:v>21472</c:v>
              </c:pt>
              <c:pt idx="19">
                <c:v>21630</c:v>
              </c:pt>
              <c:pt idx="20">
                <c:v>21420</c:v>
              </c:pt>
              <c:pt idx="21">
                <c:v>21890</c:v>
              </c:pt>
              <c:pt idx="22">
                <c:v>21939</c:v>
              </c:pt>
              <c:pt idx="23">
                <c:v>21591</c:v>
              </c:pt>
              <c:pt idx="24">
                <c:v>20799</c:v>
              </c:pt>
              <c:pt idx="25">
                <c:v>21106</c:v>
              </c:pt>
              <c:pt idx="26">
                <c:v>21387</c:v>
              </c:pt>
              <c:pt idx="27">
                <c:v>22294</c:v>
              </c:pt>
              <c:pt idx="28">
                <c:v>22344</c:v>
              </c:pt>
              <c:pt idx="29">
                <c:v>21109</c:v>
              </c:pt>
              <c:pt idx="30">
                <c:v>22019</c:v>
              </c:pt>
              <c:pt idx="31">
                <c:v>22388</c:v>
              </c:pt>
              <c:pt idx="32">
                <c:v>21258</c:v>
              </c:pt>
              <c:pt idx="33">
                <c:v>20712</c:v>
              </c:pt>
              <c:pt idx="34">
                <c:v>20467</c:v>
              </c:pt>
              <c:pt idx="35">
                <c:v>20200</c:v>
              </c:pt>
              <c:pt idx="36">
                <c:v>19573</c:v>
              </c:pt>
              <c:pt idx="37">
                <c:v>19709</c:v>
              </c:pt>
              <c:pt idx="38">
                <c:v>20396</c:v>
              </c:pt>
              <c:pt idx="39">
                <c:v>21124</c:v>
              </c:pt>
              <c:pt idx="40">
                <c:v>21358</c:v>
              </c:pt>
              <c:pt idx="41">
                <c:v>20946</c:v>
              </c:pt>
              <c:pt idx="42">
                <c:v>22580</c:v>
              </c:pt>
              <c:pt idx="43">
                <c:v>22673</c:v>
              </c:pt>
              <c:pt idx="44">
                <c:v>22644</c:v>
              </c:pt>
              <c:pt idx="45">
                <c:v>22617</c:v>
              </c:pt>
              <c:pt idx="46">
                <c:v>22430</c:v>
              </c:pt>
              <c:pt idx="47">
                <c:v>22496</c:v>
              </c:pt>
              <c:pt idx="48">
                <c:v>21444</c:v>
              </c:pt>
              <c:pt idx="49">
                <c:v>21640</c:v>
              </c:pt>
              <c:pt idx="50">
                <c:v>22273</c:v>
              </c:pt>
              <c:pt idx="51">
                <c:v>23031</c:v>
              </c:pt>
              <c:pt idx="52">
                <c:v>23427</c:v>
              </c:pt>
              <c:pt idx="53">
                <c:v>23093</c:v>
              </c:pt>
              <c:pt idx="54">
                <c:v>23888</c:v>
              </c:pt>
              <c:pt idx="55">
                <c:v>24076</c:v>
              </c:pt>
              <c:pt idx="56">
                <c:v>22769</c:v>
              </c:pt>
              <c:pt idx="57">
                <c:v>22784</c:v>
              </c:pt>
              <c:pt idx="58">
                <c:v>22032</c:v>
              </c:pt>
              <c:pt idx="59">
                <c:v>22082</c:v>
              </c:pt>
              <c:pt idx="60">
                <c:v>21527</c:v>
              </c:pt>
              <c:pt idx="61">
                <c:v>21598</c:v>
              </c:pt>
              <c:pt idx="62">
                <c:v>21682</c:v>
              </c:pt>
              <c:pt idx="63">
                <c:v>22490</c:v>
              </c:pt>
              <c:pt idx="64">
                <c:v>22922</c:v>
              </c:pt>
              <c:pt idx="65">
                <c:v>21889</c:v>
              </c:pt>
              <c:pt idx="66">
                <c:v>22692</c:v>
              </c:pt>
              <c:pt idx="67">
                <c:v>22805</c:v>
              </c:pt>
              <c:pt idx="68">
                <c:v>23162</c:v>
              </c:pt>
              <c:pt idx="69">
                <c:v>22767</c:v>
              </c:pt>
              <c:pt idx="70">
                <c:v>22856</c:v>
              </c:pt>
              <c:pt idx="71">
                <c:v>22524</c:v>
              </c:pt>
              <c:pt idx="72">
                <c:v>21454</c:v>
              </c:pt>
              <c:pt idx="73">
                <c:v>21639</c:v>
              </c:pt>
              <c:pt idx="74">
                <c:v>21972</c:v>
              </c:pt>
              <c:pt idx="75">
                <c:v>22422</c:v>
              </c:pt>
              <c:pt idx="76">
                <c:v>22988</c:v>
              </c:pt>
              <c:pt idx="77">
                <c:v>22603</c:v>
              </c:pt>
              <c:pt idx="78">
                <c:v>23371</c:v>
              </c:pt>
              <c:pt idx="79">
                <c:v>23785</c:v>
              </c:pt>
              <c:pt idx="80">
                <c:v>23306</c:v>
              </c:pt>
              <c:pt idx="81">
                <c:v>22631</c:v>
              </c:pt>
              <c:pt idx="82">
                <c:v>22858</c:v>
              </c:pt>
              <c:pt idx="83">
                <c:v>22699</c:v>
              </c:pt>
              <c:pt idx="84">
                <c:v>21632</c:v>
              </c:pt>
              <c:pt idx="85">
                <c:v>21974</c:v>
              </c:pt>
              <c:pt idx="86">
                <c:v>21840</c:v>
              </c:pt>
              <c:pt idx="87">
                <c:v>22259</c:v>
              </c:pt>
              <c:pt idx="88">
                <c:v>22820</c:v>
              </c:pt>
              <c:pt idx="89">
                <c:v>21676</c:v>
              </c:pt>
              <c:pt idx="90">
                <c:v>22212</c:v>
              </c:pt>
              <c:pt idx="91">
                <c:v>22605</c:v>
              </c:pt>
              <c:pt idx="92">
                <c:v>22668</c:v>
              </c:pt>
              <c:pt idx="93">
                <c:v>22182</c:v>
              </c:pt>
              <c:pt idx="94">
                <c:v>21912</c:v>
              </c:pt>
              <c:pt idx="95">
                <c:v>21540</c:v>
              </c:pt>
              <c:pt idx="96">
                <c:v>20378</c:v>
              </c:pt>
              <c:pt idx="97">
                <c:v>20167</c:v>
              </c:pt>
              <c:pt idx="98">
                <c:v>20299</c:v>
              </c:pt>
              <c:pt idx="99">
                <c:v>21091</c:v>
              </c:pt>
              <c:pt idx="100">
                <c:v>21086</c:v>
              </c:pt>
              <c:pt idx="101">
                <c:v>20610</c:v>
              </c:pt>
              <c:pt idx="102">
                <c:v>21289</c:v>
              </c:pt>
              <c:pt idx="103">
                <c:v>21487</c:v>
              </c:pt>
              <c:pt idx="104">
                <c:v>21455</c:v>
              </c:pt>
              <c:pt idx="105">
                <c:v>21197</c:v>
              </c:pt>
              <c:pt idx="106">
                <c:v>21389</c:v>
              </c:pt>
              <c:pt idx="107">
                <c:v>21891</c:v>
              </c:pt>
              <c:pt idx="108">
                <c:v>20739</c:v>
              </c:pt>
              <c:pt idx="109">
                <c:v>20315</c:v>
              </c:pt>
              <c:pt idx="110">
                <c:v>20575</c:v>
              </c:pt>
              <c:pt idx="111">
                <c:v>20766</c:v>
              </c:pt>
              <c:pt idx="112">
                <c:v>21199</c:v>
              </c:pt>
              <c:pt idx="113">
                <c:v>20527</c:v>
              </c:pt>
              <c:pt idx="114">
                <c:v>20736</c:v>
              </c:pt>
              <c:pt idx="115">
                <c:v>18752</c:v>
              </c:pt>
              <c:pt idx="116">
                <c:v>19330</c:v>
              </c:pt>
              <c:pt idx="117">
                <c:v>19528</c:v>
              </c:pt>
              <c:pt idx="118">
                <c:v>17842</c:v>
              </c:pt>
              <c:pt idx="119">
                <c:v>17782</c:v>
              </c:pt>
              <c:pt idx="120">
                <c:v>16707</c:v>
              </c:pt>
              <c:pt idx="121">
                <c:v>16983</c:v>
              </c:pt>
              <c:pt idx="122">
                <c:v>16841</c:v>
              </c:pt>
              <c:pt idx="123">
                <c:v>16932</c:v>
              </c:pt>
              <c:pt idx="124">
                <c:v>17068</c:v>
              </c:pt>
              <c:pt idx="125">
                <c:v>16107</c:v>
              </c:pt>
              <c:pt idx="126">
                <c:v>15273</c:v>
              </c:pt>
              <c:pt idx="127">
                <c:v>15018</c:v>
              </c:pt>
              <c:pt idx="128">
                <c:v>15671</c:v>
              </c:pt>
              <c:pt idx="129">
                <c:v>15232</c:v>
              </c:pt>
              <c:pt idx="130">
                <c:v>15119</c:v>
              </c:pt>
              <c:pt idx="131">
                <c:v>14945</c:v>
              </c:pt>
              <c:pt idx="132">
                <c:v>14537</c:v>
              </c:pt>
              <c:pt idx="133">
                <c:v>14927</c:v>
              </c:pt>
              <c:pt idx="134">
                <c:v>15698</c:v>
              </c:pt>
              <c:pt idx="135">
                <c:v>16103</c:v>
              </c:pt>
              <c:pt idx="136">
                <c:v>16568</c:v>
              </c:pt>
              <c:pt idx="137">
                <c:v>16124</c:v>
              </c:pt>
              <c:pt idx="138">
                <c:v>17318</c:v>
              </c:pt>
              <c:pt idx="139">
                <c:v>17648</c:v>
              </c:pt>
              <c:pt idx="140">
                <c:v>18328</c:v>
              </c:pt>
              <c:pt idx="141">
                <c:v>18028</c:v>
              </c:pt>
              <c:pt idx="142">
                <c:v>18598</c:v>
              </c:pt>
              <c:pt idx="143">
                <c:v>18469</c:v>
              </c:pt>
              <c:pt idx="144">
                <c:v>18121</c:v>
              </c:pt>
              <c:pt idx="145">
                <c:v>18477</c:v>
              </c:pt>
              <c:pt idx="146">
                <c:v>19402</c:v>
              </c:pt>
              <c:pt idx="147">
                <c:v>20103</c:v>
              </c:pt>
              <c:pt idx="148">
                <c:v>21215</c:v>
              </c:pt>
              <c:pt idx="149">
                <c:v>20852</c:v>
              </c:pt>
              <c:pt idx="150">
                <c:v>21502</c:v>
              </c:pt>
              <c:pt idx="151">
                <c:v>21886</c:v>
              </c:pt>
              <c:pt idx="152">
                <c:v>22285</c:v>
              </c:pt>
              <c:pt idx="153">
                <c:v>22114</c:v>
              </c:pt>
              <c:pt idx="154">
                <c:v>22441</c:v>
              </c:pt>
              <c:pt idx="155">
                <c:v>21925</c:v>
              </c:pt>
              <c:pt idx="156">
                <c:v>21028</c:v>
              </c:pt>
              <c:pt idx="157">
                <c:v>21278</c:v>
              </c:pt>
              <c:pt idx="158">
                <c:v>21881</c:v>
              </c:pt>
              <c:pt idx="159">
                <c:v>22021</c:v>
              </c:pt>
              <c:pt idx="160">
                <c:v>22300</c:v>
              </c:pt>
              <c:pt idx="161">
                <c:v>21749</c:v>
              </c:pt>
              <c:pt idx="162">
                <c:v>22799</c:v>
              </c:pt>
              <c:pt idx="163">
                <c:v>22652</c:v>
              </c:pt>
              <c:pt idx="164">
                <c:v>22713</c:v>
              </c:pt>
              <c:pt idx="165">
                <c:v>22705</c:v>
              </c:pt>
              <c:pt idx="166">
                <c:v>22313</c:v>
              </c:pt>
              <c:pt idx="167">
                <c:v>22110</c:v>
              </c:pt>
              <c:pt idx="168">
                <c:v>20805</c:v>
              </c:pt>
              <c:pt idx="169">
                <c:v>19760</c:v>
              </c:pt>
              <c:pt idx="170">
                <c:v>20596</c:v>
              </c:pt>
              <c:pt idx="171">
                <c:v>20814</c:v>
              </c:pt>
              <c:pt idx="172">
                <c:v>20834</c:v>
              </c:pt>
              <c:pt idx="173">
                <c:v>20134</c:v>
              </c:pt>
              <c:pt idx="174">
                <c:v>20836</c:v>
              </c:pt>
              <c:pt idx="175">
                <c:v>21141</c:v>
              </c:pt>
              <c:pt idx="176">
                <c:v>20713</c:v>
              </c:pt>
              <c:pt idx="177">
                <c:v>21066</c:v>
              </c:pt>
              <c:pt idx="178">
                <c:v>20910</c:v>
              </c:pt>
              <c:pt idx="179">
                <c:v>20999</c:v>
              </c:pt>
              <c:pt idx="180">
                <c:v>19951</c:v>
              </c:pt>
              <c:pt idx="181">
                <c:v>20228</c:v>
              </c:pt>
              <c:pt idx="182">
                <c:v>20616</c:v>
              </c:pt>
              <c:pt idx="183">
                <c:v>20676</c:v>
              </c:pt>
              <c:pt idx="184">
                <c:v>21033</c:v>
              </c:pt>
              <c:pt idx="185">
                <c:v>19732</c:v>
              </c:pt>
              <c:pt idx="186">
                <c:v>20239</c:v>
              </c:pt>
              <c:pt idx="187">
                <c:v>19368</c:v>
              </c:pt>
              <c:pt idx="188">
                <c:v>19383</c:v>
              </c:pt>
              <c:pt idx="189">
                <c:v>19197</c:v>
              </c:pt>
              <c:pt idx="190">
                <c:v>18748</c:v>
              </c:pt>
              <c:pt idx="191">
                <c:v>18546</c:v>
              </c:pt>
              <c:pt idx="192">
                <c:v>17071</c:v>
              </c:pt>
              <c:pt idx="193">
                <c:v>17487</c:v>
              </c:pt>
              <c:pt idx="194">
                <c:v>18444</c:v>
              </c:pt>
              <c:pt idx="195">
                <c:v>18413</c:v>
              </c:pt>
              <c:pt idx="196">
                <c:v>18832</c:v>
              </c:pt>
              <c:pt idx="197">
                <c:v>18483</c:v>
              </c:pt>
              <c:pt idx="198">
                <c:v>18297</c:v>
              </c:pt>
              <c:pt idx="199">
                <c:v>18561</c:v>
              </c:pt>
              <c:pt idx="200">
                <c:v>18226</c:v>
              </c:pt>
              <c:pt idx="201">
                <c:v>17850</c:v>
              </c:pt>
              <c:pt idx="202">
                <c:v>17691</c:v>
              </c:pt>
              <c:pt idx="203">
                <c:v>18223</c:v>
              </c:pt>
              <c:pt idx="204">
                <c:v>16965</c:v>
              </c:pt>
              <c:pt idx="205">
                <c:v>16847</c:v>
              </c:pt>
              <c:pt idx="206">
                <c:v>17546</c:v>
              </c:pt>
              <c:pt idx="207">
                <c:v>17348</c:v>
              </c:pt>
              <c:pt idx="208">
                <c:v>17615</c:v>
              </c:pt>
              <c:pt idx="209">
                <c:v>16797</c:v>
              </c:pt>
              <c:pt idx="210">
                <c:v>17497</c:v>
              </c:pt>
              <c:pt idx="211">
                <c:v>17373</c:v>
              </c:pt>
              <c:pt idx="212">
                <c:v>17466</c:v>
              </c:pt>
              <c:pt idx="213">
                <c:v>17339</c:v>
              </c:pt>
              <c:pt idx="214">
                <c:v>17586</c:v>
              </c:pt>
              <c:pt idx="215">
                <c:v>17495</c:v>
              </c:pt>
              <c:pt idx="216">
                <c:v>16572</c:v>
              </c:pt>
              <c:pt idx="217">
                <c:v>16731</c:v>
              </c:pt>
              <c:pt idx="218">
                <c:v>16738</c:v>
              </c:pt>
              <c:pt idx="219">
                <c:v>16852</c:v>
              </c:pt>
              <c:pt idx="220">
                <c:v>16793</c:v>
              </c:pt>
              <c:pt idx="221">
                <c:v>15933</c:v>
              </c:pt>
              <c:pt idx="222">
                <c:v>16471</c:v>
              </c:pt>
              <c:pt idx="223">
                <c:v>16331</c:v>
              </c:pt>
              <c:pt idx="224">
                <c:v>16220</c:v>
              </c:pt>
              <c:pt idx="225">
                <c:v>16311</c:v>
              </c:pt>
              <c:pt idx="226">
                <c:v>16412</c:v>
              </c:pt>
              <c:pt idx="227">
                <c:v>16174</c:v>
              </c:pt>
              <c:pt idx="228">
                <c:v>15384</c:v>
              </c:pt>
              <c:pt idx="229">
                <c:v>15461</c:v>
              </c:pt>
              <c:pt idx="230">
                <c:v>15602</c:v>
              </c:pt>
              <c:pt idx="231">
                <c:v>15777</c:v>
              </c:pt>
              <c:pt idx="232">
                <c:v>15963</c:v>
              </c:pt>
              <c:pt idx="233">
                <c:v>15395</c:v>
              </c:pt>
              <c:pt idx="234">
                <c:v>15853</c:v>
              </c:pt>
              <c:pt idx="235">
                <c:v>15680</c:v>
              </c:pt>
              <c:pt idx="236">
                <c:v>15797</c:v>
              </c:pt>
              <c:pt idx="237">
                <c:v>15963</c:v>
              </c:pt>
              <c:pt idx="238">
                <c:v>15942</c:v>
              </c:pt>
              <c:pt idx="239">
                <c:v>15963</c:v>
              </c:pt>
              <c:pt idx="240">
                <c:v>15388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33086</c:v>
              </c:pt>
              <c:pt idx="1">
                <c:v>33117</c:v>
              </c:pt>
              <c:pt idx="2">
                <c:v>33147</c:v>
              </c:pt>
              <c:pt idx="3">
                <c:v>33178</c:v>
              </c:pt>
              <c:pt idx="4">
                <c:v>33208</c:v>
              </c:pt>
              <c:pt idx="5">
                <c:v>33239</c:v>
              </c:pt>
              <c:pt idx="6">
                <c:v>33270</c:v>
              </c:pt>
              <c:pt idx="7">
                <c:v>33298</c:v>
              </c:pt>
              <c:pt idx="8">
                <c:v>33329</c:v>
              </c:pt>
              <c:pt idx="9">
                <c:v>33359</c:v>
              </c:pt>
              <c:pt idx="10">
                <c:v>33390</c:v>
              </c:pt>
              <c:pt idx="11">
                <c:v>33420</c:v>
              </c:pt>
              <c:pt idx="12">
                <c:v>33451</c:v>
              </c:pt>
              <c:pt idx="13">
                <c:v>33482</c:v>
              </c:pt>
              <c:pt idx="14">
                <c:v>33512</c:v>
              </c:pt>
              <c:pt idx="15">
                <c:v>33543</c:v>
              </c:pt>
              <c:pt idx="16">
                <c:v>33573</c:v>
              </c:pt>
              <c:pt idx="17">
                <c:v>33604</c:v>
              </c:pt>
              <c:pt idx="18">
                <c:v>33635</c:v>
              </c:pt>
              <c:pt idx="19">
                <c:v>33664</c:v>
              </c:pt>
              <c:pt idx="20">
                <c:v>33695</c:v>
              </c:pt>
              <c:pt idx="21">
                <c:v>33725</c:v>
              </c:pt>
              <c:pt idx="22">
                <c:v>33756</c:v>
              </c:pt>
              <c:pt idx="23">
                <c:v>33786</c:v>
              </c:pt>
              <c:pt idx="24">
                <c:v>33817</c:v>
              </c:pt>
              <c:pt idx="25">
                <c:v>33848</c:v>
              </c:pt>
              <c:pt idx="26">
                <c:v>33878</c:v>
              </c:pt>
              <c:pt idx="27">
                <c:v>33909</c:v>
              </c:pt>
              <c:pt idx="28">
                <c:v>33939</c:v>
              </c:pt>
              <c:pt idx="29">
                <c:v>33970</c:v>
              </c:pt>
              <c:pt idx="30">
                <c:v>34001</c:v>
              </c:pt>
              <c:pt idx="31">
                <c:v>34029</c:v>
              </c:pt>
              <c:pt idx="32">
                <c:v>34060</c:v>
              </c:pt>
              <c:pt idx="33">
                <c:v>34090</c:v>
              </c:pt>
              <c:pt idx="34">
                <c:v>34121</c:v>
              </c:pt>
              <c:pt idx="35">
                <c:v>34151</c:v>
              </c:pt>
              <c:pt idx="36">
                <c:v>34182</c:v>
              </c:pt>
              <c:pt idx="37">
                <c:v>34213</c:v>
              </c:pt>
              <c:pt idx="38">
                <c:v>34243</c:v>
              </c:pt>
              <c:pt idx="39">
                <c:v>34274</c:v>
              </c:pt>
              <c:pt idx="40">
                <c:v>34304</c:v>
              </c:pt>
              <c:pt idx="41">
                <c:v>34335</c:v>
              </c:pt>
              <c:pt idx="42">
                <c:v>34366</c:v>
              </c:pt>
              <c:pt idx="43">
                <c:v>34394</c:v>
              </c:pt>
              <c:pt idx="44">
                <c:v>34425</c:v>
              </c:pt>
              <c:pt idx="45">
                <c:v>34455</c:v>
              </c:pt>
              <c:pt idx="46">
                <c:v>34486</c:v>
              </c:pt>
              <c:pt idx="47">
                <c:v>34516</c:v>
              </c:pt>
              <c:pt idx="48">
                <c:v>34547</c:v>
              </c:pt>
              <c:pt idx="49">
                <c:v>34578</c:v>
              </c:pt>
              <c:pt idx="50">
                <c:v>34608</c:v>
              </c:pt>
              <c:pt idx="51">
                <c:v>34639</c:v>
              </c:pt>
              <c:pt idx="52">
                <c:v>34669</c:v>
              </c:pt>
              <c:pt idx="53">
                <c:v>34700</c:v>
              </c:pt>
              <c:pt idx="54">
                <c:v>34731</c:v>
              </c:pt>
              <c:pt idx="55">
                <c:v>34759</c:v>
              </c:pt>
              <c:pt idx="56">
                <c:v>34790</c:v>
              </c:pt>
              <c:pt idx="57">
                <c:v>34820</c:v>
              </c:pt>
              <c:pt idx="58">
                <c:v>34851</c:v>
              </c:pt>
              <c:pt idx="59">
                <c:v>34881</c:v>
              </c:pt>
              <c:pt idx="60">
                <c:v>34912</c:v>
              </c:pt>
              <c:pt idx="61">
                <c:v>34943</c:v>
              </c:pt>
              <c:pt idx="62">
                <c:v>34973</c:v>
              </c:pt>
              <c:pt idx="63">
                <c:v>35004</c:v>
              </c:pt>
              <c:pt idx="64">
                <c:v>35034</c:v>
              </c:pt>
              <c:pt idx="65">
                <c:v>35065</c:v>
              </c:pt>
              <c:pt idx="66">
                <c:v>35096</c:v>
              </c:pt>
              <c:pt idx="67">
                <c:v>35125</c:v>
              </c:pt>
              <c:pt idx="68">
                <c:v>35156</c:v>
              </c:pt>
              <c:pt idx="69">
                <c:v>35186</c:v>
              </c:pt>
              <c:pt idx="70">
                <c:v>35217</c:v>
              </c:pt>
              <c:pt idx="71">
                <c:v>35247</c:v>
              </c:pt>
              <c:pt idx="72">
                <c:v>35278</c:v>
              </c:pt>
              <c:pt idx="73">
                <c:v>35309</c:v>
              </c:pt>
              <c:pt idx="74">
                <c:v>35339</c:v>
              </c:pt>
              <c:pt idx="75">
                <c:v>35370</c:v>
              </c:pt>
              <c:pt idx="76">
                <c:v>35400</c:v>
              </c:pt>
              <c:pt idx="77">
                <c:v>35431</c:v>
              </c:pt>
              <c:pt idx="78">
                <c:v>35462</c:v>
              </c:pt>
              <c:pt idx="79">
                <c:v>35490</c:v>
              </c:pt>
              <c:pt idx="80">
                <c:v>35521</c:v>
              </c:pt>
              <c:pt idx="81">
                <c:v>35551</c:v>
              </c:pt>
              <c:pt idx="82">
                <c:v>35582</c:v>
              </c:pt>
              <c:pt idx="83">
                <c:v>35612</c:v>
              </c:pt>
              <c:pt idx="84">
                <c:v>35643</c:v>
              </c:pt>
              <c:pt idx="85">
                <c:v>35674</c:v>
              </c:pt>
              <c:pt idx="86">
                <c:v>35704</c:v>
              </c:pt>
              <c:pt idx="87">
                <c:v>35735</c:v>
              </c:pt>
              <c:pt idx="88">
                <c:v>35765</c:v>
              </c:pt>
              <c:pt idx="89">
                <c:v>35796</c:v>
              </c:pt>
              <c:pt idx="90">
                <c:v>35827</c:v>
              </c:pt>
              <c:pt idx="91">
                <c:v>35855</c:v>
              </c:pt>
              <c:pt idx="92">
                <c:v>35886</c:v>
              </c:pt>
              <c:pt idx="93">
                <c:v>35916</c:v>
              </c:pt>
              <c:pt idx="94">
                <c:v>35947</c:v>
              </c:pt>
              <c:pt idx="95">
                <c:v>35977</c:v>
              </c:pt>
              <c:pt idx="96">
                <c:v>36008</c:v>
              </c:pt>
              <c:pt idx="97">
                <c:v>36039</c:v>
              </c:pt>
              <c:pt idx="98">
                <c:v>36069</c:v>
              </c:pt>
              <c:pt idx="99">
                <c:v>36100</c:v>
              </c:pt>
              <c:pt idx="100">
                <c:v>36130</c:v>
              </c:pt>
              <c:pt idx="101">
                <c:v>36161</c:v>
              </c:pt>
              <c:pt idx="102">
                <c:v>36192</c:v>
              </c:pt>
              <c:pt idx="103">
                <c:v>36220</c:v>
              </c:pt>
              <c:pt idx="104">
                <c:v>36251</c:v>
              </c:pt>
              <c:pt idx="105">
                <c:v>36281</c:v>
              </c:pt>
              <c:pt idx="106">
                <c:v>36312</c:v>
              </c:pt>
              <c:pt idx="107">
                <c:v>36342</c:v>
              </c:pt>
              <c:pt idx="108">
                <c:v>36373</c:v>
              </c:pt>
              <c:pt idx="109">
                <c:v>36404</c:v>
              </c:pt>
              <c:pt idx="110">
                <c:v>36434</c:v>
              </c:pt>
              <c:pt idx="111">
                <c:v>36465</c:v>
              </c:pt>
              <c:pt idx="112">
                <c:v>36495</c:v>
              </c:pt>
              <c:pt idx="113">
                <c:v>36526</c:v>
              </c:pt>
              <c:pt idx="114">
                <c:v>36557</c:v>
              </c:pt>
              <c:pt idx="115">
                <c:v>36586</c:v>
              </c:pt>
              <c:pt idx="116">
                <c:v>36617</c:v>
              </c:pt>
              <c:pt idx="117">
                <c:v>36647</c:v>
              </c:pt>
              <c:pt idx="118">
                <c:v>36678</c:v>
              </c:pt>
              <c:pt idx="119">
                <c:v>36708</c:v>
              </c:pt>
              <c:pt idx="120">
                <c:v>36739</c:v>
              </c:pt>
              <c:pt idx="121">
                <c:v>36770</c:v>
              </c:pt>
              <c:pt idx="122">
                <c:v>36800</c:v>
              </c:pt>
              <c:pt idx="123">
                <c:v>36831</c:v>
              </c:pt>
              <c:pt idx="124">
                <c:v>36861</c:v>
              </c:pt>
              <c:pt idx="125">
                <c:v>36892</c:v>
              </c:pt>
              <c:pt idx="126">
                <c:v>36923</c:v>
              </c:pt>
              <c:pt idx="127">
                <c:v>36951</c:v>
              </c:pt>
              <c:pt idx="128">
                <c:v>36982</c:v>
              </c:pt>
              <c:pt idx="129">
                <c:v>37012</c:v>
              </c:pt>
              <c:pt idx="130">
                <c:v>37043</c:v>
              </c:pt>
              <c:pt idx="131">
                <c:v>37073</c:v>
              </c:pt>
              <c:pt idx="132">
                <c:v>37104</c:v>
              </c:pt>
              <c:pt idx="133">
                <c:v>37135</c:v>
              </c:pt>
              <c:pt idx="134">
                <c:v>37165</c:v>
              </c:pt>
              <c:pt idx="135">
                <c:v>37196</c:v>
              </c:pt>
              <c:pt idx="136">
                <c:v>37226</c:v>
              </c:pt>
              <c:pt idx="137">
                <c:v>37257</c:v>
              </c:pt>
              <c:pt idx="138">
                <c:v>37288</c:v>
              </c:pt>
              <c:pt idx="139">
                <c:v>37316</c:v>
              </c:pt>
              <c:pt idx="140">
                <c:v>37347</c:v>
              </c:pt>
              <c:pt idx="141">
                <c:v>37377</c:v>
              </c:pt>
              <c:pt idx="142">
                <c:v>37408</c:v>
              </c:pt>
              <c:pt idx="143">
                <c:v>37438</c:v>
              </c:pt>
              <c:pt idx="144">
                <c:v>37469</c:v>
              </c:pt>
              <c:pt idx="145">
                <c:v>37500</c:v>
              </c:pt>
              <c:pt idx="146">
                <c:v>37530</c:v>
              </c:pt>
              <c:pt idx="147">
                <c:v>37561</c:v>
              </c:pt>
              <c:pt idx="148">
                <c:v>37591</c:v>
              </c:pt>
              <c:pt idx="149">
                <c:v>37622</c:v>
              </c:pt>
              <c:pt idx="150">
                <c:v>37653</c:v>
              </c:pt>
              <c:pt idx="151">
                <c:v>37681</c:v>
              </c:pt>
              <c:pt idx="152">
                <c:v>37712</c:v>
              </c:pt>
              <c:pt idx="153">
                <c:v>37742</c:v>
              </c:pt>
              <c:pt idx="154">
                <c:v>37773</c:v>
              </c:pt>
              <c:pt idx="155">
                <c:v>37803</c:v>
              </c:pt>
              <c:pt idx="156">
                <c:v>37834</c:v>
              </c:pt>
              <c:pt idx="157">
                <c:v>37865</c:v>
              </c:pt>
              <c:pt idx="158">
                <c:v>37895</c:v>
              </c:pt>
              <c:pt idx="159">
                <c:v>37926</c:v>
              </c:pt>
              <c:pt idx="160">
                <c:v>37956</c:v>
              </c:pt>
              <c:pt idx="161">
                <c:v>37987</c:v>
              </c:pt>
              <c:pt idx="162">
                <c:v>38018</c:v>
              </c:pt>
              <c:pt idx="163">
                <c:v>38047</c:v>
              </c:pt>
              <c:pt idx="164">
                <c:v>38078</c:v>
              </c:pt>
              <c:pt idx="165">
                <c:v>38108</c:v>
              </c:pt>
              <c:pt idx="166">
                <c:v>38139</c:v>
              </c:pt>
              <c:pt idx="167">
                <c:v>38169</c:v>
              </c:pt>
              <c:pt idx="168">
                <c:v>38200</c:v>
              </c:pt>
              <c:pt idx="169">
                <c:v>38231</c:v>
              </c:pt>
              <c:pt idx="170">
                <c:v>38261</c:v>
              </c:pt>
              <c:pt idx="171">
                <c:v>38292</c:v>
              </c:pt>
              <c:pt idx="172">
                <c:v>38322</c:v>
              </c:pt>
              <c:pt idx="173">
                <c:v>38353</c:v>
              </c:pt>
              <c:pt idx="174">
                <c:v>38384</c:v>
              </c:pt>
              <c:pt idx="175">
                <c:v>38412</c:v>
              </c:pt>
              <c:pt idx="176">
                <c:v>38443</c:v>
              </c:pt>
              <c:pt idx="177">
                <c:v>38473</c:v>
              </c:pt>
              <c:pt idx="178">
                <c:v>38504</c:v>
              </c:pt>
              <c:pt idx="179">
                <c:v>38534</c:v>
              </c:pt>
              <c:pt idx="180">
                <c:v>38565</c:v>
              </c:pt>
              <c:pt idx="181">
                <c:v>38596</c:v>
              </c:pt>
              <c:pt idx="182">
                <c:v>38626</c:v>
              </c:pt>
              <c:pt idx="183">
                <c:v>38657</c:v>
              </c:pt>
              <c:pt idx="184">
                <c:v>38687</c:v>
              </c:pt>
              <c:pt idx="185">
                <c:v>38718</c:v>
              </c:pt>
              <c:pt idx="186">
                <c:v>38749</c:v>
              </c:pt>
              <c:pt idx="187">
                <c:v>38777</c:v>
              </c:pt>
              <c:pt idx="188">
                <c:v>38808</c:v>
              </c:pt>
              <c:pt idx="189">
                <c:v>38838</c:v>
              </c:pt>
              <c:pt idx="190">
                <c:v>38869</c:v>
              </c:pt>
              <c:pt idx="191">
                <c:v>38899</c:v>
              </c:pt>
              <c:pt idx="192">
                <c:v>38930</c:v>
              </c:pt>
              <c:pt idx="193">
                <c:v>38961</c:v>
              </c:pt>
              <c:pt idx="194">
                <c:v>38991</c:v>
              </c:pt>
              <c:pt idx="195">
                <c:v>39022</c:v>
              </c:pt>
              <c:pt idx="196">
                <c:v>39052</c:v>
              </c:pt>
              <c:pt idx="197">
                <c:v>39083</c:v>
              </c:pt>
              <c:pt idx="198">
                <c:v>39114</c:v>
              </c:pt>
              <c:pt idx="199">
                <c:v>39142</c:v>
              </c:pt>
              <c:pt idx="200">
                <c:v>39173</c:v>
              </c:pt>
              <c:pt idx="201">
                <c:v>39203</c:v>
              </c:pt>
              <c:pt idx="202">
                <c:v>39234</c:v>
              </c:pt>
              <c:pt idx="203">
                <c:v>39264</c:v>
              </c:pt>
              <c:pt idx="204">
                <c:v>39295</c:v>
              </c:pt>
              <c:pt idx="205">
                <c:v>39326</c:v>
              </c:pt>
              <c:pt idx="206">
                <c:v>39356</c:v>
              </c:pt>
              <c:pt idx="207">
                <c:v>39387</c:v>
              </c:pt>
              <c:pt idx="208">
                <c:v>39417</c:v>
              </c:pt>
              <c:pt idx="209">
                <c:v>39448</c:v>
              </c:pt>
              <c:pt idx="210">
                <c:v>39479</c:v>
              </c:pt>
              <c:pt idx="211">
                <c:v>39508</c:v>
              </c:pt>
              <c:pt idx="212">
                <c:v>39539</c:v>
              </c:pt>
              <c:pt idx="213">
                <c:v>39569</c:v>
              </c:pt>
              <c:pt idx="214">
                <c:v>39600</c:v>
              </c:pt>
              <c:pt idx="215">
                <c:v>39630</c:v>
              </c:pt>
              <c:pt idx="216">
                <c:v>39661</c:v>
              </c:pt>
              <c:pt idx="217">
                <c:v>39692</c:v>
              </c:pt>
              <c:pt idx="218">
                <c:v>39722</c:v>
              </c:pt>
              <c:pt idx="219">
                <c:v>39753</c:v>
              </c:pt>
              <c:pt idx="220">
                <c:v>39783</c:v>
              </c:pt>
              <c:pt idx="221">
                <c:v>39814</c:v>
              </c:pt>
              <c:pt idx="222">
                <c:v>39845</c:v>
              </c:pt>
              <c:pt idx="223">
                <c:v>39873</c:v>
              </c:pt>
              <c:pt idx="224">
                <c:v>39904</c:v>
              </c:pt>
              <c:pt idx="225">
                <c:v>39934</c:v>
              </c:pt>
              <c:pt idx="226">
                <c:v>39965</c:v>
              </c:pt>
              <c:pt idx="227">
                <c:v>39995</c:v>
              </c:pt>
              <c:pt idx="228">
                <c:v>40026</c:v>
              </c:pt>
              <c:pt idx="229">
                <c:v>40057</c:v>
              </c:pt>
              <c:pt idx="230">
                <c:v>40087</c:v>
              </c:pt>
              <c:pt idx="231">
                <c:v>40118</c:v>
              </c:pt>
              <c:pt idx="232">
                <c:v>40148</c:v>
              </c:pt>
              <c:pt idx="233">
                <c:v>40179</c:v>
              </c:pt>
              <c:pt idx="234">
                <c:v>40210</c:v>
              </c:pt>
              <c:pt idx="235">
                <c:v>40238</c:v>
              </c:pt>
              <c:pt idx="236">
                <c:v>40269</c:v>
              </c:pt>
              <c:pt idx="237">
                <c:v>40299</c:v>
              </c:pt>
              <c:pt idx="238">
                <c:v>40330</c:v>
              </c:pt>
              <c:pt idx="239">
                <c:v>40360</c:v>
              </c:pt>
              <c:pt idx="240">
                <c:v>40391</c:v>
              </c:pt>
            </c:numLit>
          </c:cat>
          <c:val>
            <c:numLit>
              <c:ptCount val="241"/>
              <c:pt idx="0">
                <c:v>28181</c:v>
              </c:pt>
              <c:pt idx="1">
                <c:v>28147</c:v>
              </c:pt>
              <c:pt idx="2">
                <c:v>28476</c:v>
              </c:pt>
              <c:pt idx="3">
                <c:v>29474</c:v>
              </c:pt>
              <c:pt idx="4">
                <c:v>29622</c:v>
              </c:pt>
              <c:pt idx="5">
                <c:v>29235</c:v>
              </c:pt>
              <c:pt idx="6">
                <c:v>30345</c:v>
              </c:pt>
              <c:pt idx="7">
                <c:v>30979</c:v>
              </c:pt>
              <c:pt idx="8">
                <c:v>31739</c:v>
              </c:pt>
              <c:pt idx="9">
                <c:v>32029</c:v>
              </c:pt>
              <c:pt idx="10">
                <c:v>31699</c:v>
              </c:pt>
              <c:pt idx="11">
                <c:v>32040</c:v>
              </c:pt>
              <c:pt idx="12">
                <c:v>29803</c:v>
              </c:pt>
              <c:pt idx="13">
                <c:v>28486</c:v>
              </c:pt>
              <c:pt idx="14">
                <c:v>29004</c:v>
              </c:pt>
              <c:pt idx="15">
                <c:v>29391</c:v>
              </c:pt>
              <c:pt idx="16">
                <c:v>29783</c:v>
              </c:pt>
              <c:pt idx="17">
                <c:v>29651</c:v>
              </c:pt>
              <c:pt idx="18">
                <c:v>30242</c:v>
              </c:pt>
              <c:pt idx="19">
                <c:v>31010</c:v>
              </c:pt>
              <c:pt idx="20">
                <c:v>32258</c:v>
              </c:pt>
              <c:pt idx="21">
                <c:v>32417</c:v>
              </c:pt>
              <c:pt idx="22">
                <c:v>32529</c:v>
              </c:pt>
              <c:pt idx="23">
                <c:v>33220</c:v>
              </c:pt>
              <c:pt idx="24">
                <c:v>29786</c:v>
              </c:pt>
              <c:pt idx="25">
                <c:v>28217</c:v>
              </c:pt>
              <c:pt idx="26">
                <c:v>27614</c:v>
              </c:pt>
              <c:pt idx="27">
                <c:v>27870</c:v>
              </c:pt>
              <c:pt idx="28">
                <c:v>28777</c:v>
              </c:pt>
              <c:pt idx="29">
                <c:v>29243</c:v>
              </c:pt>
              <c:pt idx="30">
                <c:v>30009</c:v>
              </c:pt>
              <c:pt idx="31">
                <c:v>30507</c:v>
              </c:pt>
              <c:pt idx="32">
                <c:v>31668</c:v>
              </c:pt>
              <c:pt idx="33">
                <c:v>32081</c:v>
              </c:pt>
              <c:pt idx="34">
                <c:v>32779</c:v>
              </c:pt>
              <c:pt idx="35">
                <c:v>33577</c:v>
              </c:pt>
              <c:pt idx="36">
                <c:v>32829</c:v>
              </c:pt>
              <c:pt idx="37">
                <c:v>31425</c:v>
              </c:pt>
              <c:pt idx="38">
                <c:v>30534</c:v>
              </c:pt>
              <c:pt idx="39">
                <c:v>30786</c:v>
              </c:pt>
              <c:pt idx="40">
                <c:v>31705</c:v>
              </c:pt>
              <c:pt idx="41">
                <c:v>31609</c:v>
              </c:pt>
              <c:pt idx="42">
                <c:v>32289</c:v>
              </c:pt>
              <c:pt idx="43">
                <c:v>33271</c:v>
              </c:pt>
              <c:pt idx="44">
                <c:v>34556</c:v>
              </c:pt>
              <c:pt idx="45">
                <c:v>34840</c:v>
              </c:pt>
              <c:pt idx="46">
                <c:v>35047</c:v>
              </c:pt>
              <c:pt idx="47">
                <c:v>35287</c:v>
              </c:pt>
              <c:pt idx="48">
                <c:v>34004</c:v>
              </c:pt>
              <c:pt idx="49">
                <c:v>32118</c:v>
              </c:pt>
              <c:pt idx="50">
                <c:v>31308</c:v>
              </c:pt>
              <c:pt idx="51">
                <c:v>31240</c:v>
              </c:pt>
              <c:pt idx="52">
                <c:v>31248</c:v>
              </c:pt>
              <c:pt idx="53">
                <c:v>30812</c:v>
              </c:pt>
              <c:pt idx="54">
                <c:v>31540</c:v>
              </c:pt>
              <c:pt idx="55">
                <c:v>32546</c:v>
              </c:pt>
              <c:pt idx="56">
                <c:v>34898</c:v>
              </c:pt>
              <c:pt idx="57">
                <c:v>34998</c:v>
              </c:pt>
              <c:pt idx="58">
                <c:v>35606</c:v>
              </c:pt>
              <c:pt idx="59">
                <c:v>36088</c:v>
              </c:pt>
              <c:pt idx="60">
                <c:v>34618</c:v>
              </c:pt>
              <c:pt idx="61">
                <c:v>31580</c:v>
              </c:pt>
              <c:pt idx="62">
                <c:v>31949</c:v>
              </c:pt>
              <c:pt idx="63">
                <c:v>32799</c:v>
              </c:pt>
              <c:pt idx="64">
                <c:v>33480</c:v>
              </c:pt>
              <c:pt idx="65">
                <c:v>33154</c:v>
              </c:pt>
              <c:pt idx="66">
                <c:v>33890</c:v>
              </c:pt>
              <c:pt idx="67">
                <c:v>34939</c:v>
              </c:pt>
              <c:pt idx="68">
                <c:v>35543</c:v>
              </c:pt>
              <c:pt idx="69">
                <c:v>36056</c:v>
              </c:pt>
              <c:pt idx="70">
                <c:v>36000</c:v>
              </c:pt>
              <c:pt idx="71">
                <c:v>36092</c:v>
              </c:pt>
              <c:pt idx="72">
                <c:v>34379</c:v>
              </c:pt>
              <c:pt idx="73">
                <c:v>32375</c:v>
              </c:pt>
              <c:pt idx="74">
                <c:v>32250</c:v>
              </c:pt>
              <c:pt idx="75">
                <c:v>32309</c:v>
              </c:pt>
              <c:pt idx="76">
                <c:v>32108</c:v>
              </c:pt>
              <c:pt idx="77">
                <c:v>31893</c:v>
              </c:pt>
              <c:pt idx="78">
                <c:v>32213</c:v>
              </c:pt>
              <c:pt idx="79">
                <c:v>32840</c:v>
              </c:pt>
              <c:pt idx="80">
                <c:v>34530</c:v>
              </c:pt>
              <c:pt idx="81">
                <c:v>34748</c:v>
              </c:pt>
              <c:pt idx="82">
                <c:v>34762</c:v>
              </c:pt>
              <c:pt idx="83">
                <c:v>35667</c:v>
              </c:pt>
              <c:pt idx="84">
                <c:v>34779</c:v>
              </c:pt>
              <c:pt idx="85">
                <c:v>32468</c:v>
              </c:pt>
              <c:pt idx="86">
                <c:v>32136</c:v>
              </c:pt>
              <c:pt idx="87">
                <c:v>32035</c:v>
              </c:pt>
              <c:pt idx="88">
                <c:v>32241</c:v>
              </c:pt>
              <c:pt idx="89">
                <c:v>32168</c:v>
              </c:pt>
              <c:pt idx="90">
                <c:v>33181</c:v>
              </c:pt>
              <c:pt idx="91">
                <c:v>33625</c:v>
              </c:pt>
              <c:pt idx="92">
                <c:v>34718</c:v>
              </c:pt>
              <c:pt idx="93">
                <c:v>34911</c:v>
              </c:pt>
              <c:pt idx="94">
                <c:v>35045</c:v>
              </c:pt>
              <c:pt idx="95">
                <c:v>35918</c:v>
              </c:pt>
              <c:pt idx="96">
                <c:v>35038</c:v>
              </c:pt>
              <c:pt idx="97">
                <c:v>33440</c:v>
              </c:pt>
              <c:pt idx="98">
                <c:v>32960</c:v>
              </c:pt>
              <c:pt idx="99">
                <c:v>32559</c:v>
              </c:pt>
              <c:pt idx="100">
                <c:v>33017</c:v>
              </c:pt>
              <c:pt idx="101">
                <c:v>32445</c:v>
              </c:pt>
              <c:pt idx="102">
                <c:v>33220</c:v>
              </c:pt>
              <c:pt idx="103">
                <c:v>34190</c:v>
              </c:pt>
              <c:pt idx="104">
                <c:v>35382</c:v>
              </c:pt>
              <c:pt idx="105">
                <c:v>35411</c:v>
              </c:pt>
              <c:pt idx="106">
                <c:v>35971</c:v>
              </c:pt>
              <c:pt idx="107">
                <c:v>36027</c:v>
              </c:pt>
              <c:pt idx="108">
                <c:v>35209</c:v>
              </c:pt>
              <c:pt idx="109">
                <c:v>33633</c:v>
              </c:pt>
              <c:pt idx="110">
                <c:v>32968</c:v>
              </c:pt>
              <c:pt idx="111">
                <c:v>32863</c:v>
              </c:pt>
              <c:pt idx="112">
                <c:v>32727</c:v>
              </c:pt>
              <c:pt idx="113">
                <c:v>31376</c:v>
              </c:pt>
              <c:pt idx="114">
                <c:v>30628</c:v>
              </c:pt>
              <c:pt idx="115">
                <c:v>32400</c:v>
              </c:pt>
              <c:pt idx="116">
                <c:v>32198</c:v>
              </c:pt>
              <c:pt idx="117">
                <c:v>32006</c:v>
              </c:pt>
              <c:pt idx="118">
                <c:v>33676</c:v>
              </c:pt>
              <c:pt idx="119">
                <c:v>34288</c:v>
              </c:pt>
              <c:pt idx="120">
                <c:v>33773</c:v>
              </c:pt>
              <c:pt idx="121">
                <c:v>31852</c:v>
              </c:pt>
              <c:pt idx="122">
                <c:v>31990</c:v>
              </c:pt>
              <c:pt idx="123">
                <c:v>31980</c:v>
              </c:pt>
              <c:pt idx="124">
                <c:v>32312</c:v>
              </c:pt>
              <c:pt idx="125">
                <c:v>31730</c:v>
              </c:pt>
              <c:pt idx="126">
                <c:v>32719</c:v>
              </c:pt>
              <c:pt idx="127">
                <c:v>33074</c:v>
              </c:pt>
              <c:pt idx="128">
                <c:v>33284</c:v>
              </c:pt>
              <c:pt idx="129">
                <c:v>33786</c:v>
              </c:pt>
              <c:pt idx="130">
                <c:v>34245</c:v>
              </c:pt>
              <c:pt idx="131">
                <c:v>34773</c:v>
              </c:pt>
              <c:pt idx="132">
                <c:v>33860</c:v>
              </c:pt>
              <c:pt idx="133">
                <c:v>32078</c:v>
              </c:pt>
              <c:pt idx="134">
                <c:v>31270</c:v>
              </c:pt>
              <c:pt idx="135">
                <c:v>31624</c:v>
              </c:pt>
              <c:pt idx="136">
                <c:v>32173</c:v>
              </c:pt>
              <c:pt idx="137">
                <c:v>32470</c:v>
              </c:pt>
              <c:pt idx="138">
                <c:v>32992</c:v>
              </c:pt>
              <c:pt idx="139">
                <c:v>33901</c:v>
              </c:pt>
              <c:pt idx="140">
                <c:v>34855</c:v>
              </c:pt>
              <c:pt idx="141">
                <c:v>36085</c:v>
              </c:pt>
              <c:pt idx="142">
                <c:v>36352</c:v>
              </c:pt>
              <c:pt idx="143">
                <c:v>37916</c:v>
              </c:pt>
              <c:pt idx="144">
                <c:v>37758</c:v>
              </c:pt>
              <c:pt idx="145">
                <c:v>34986</c:v>
              </c:pt>
              <c:pt idx="146">
                <c:v>34278</c:v>
              </c:pt>
              <c:pt idx="147">
                <c:v>34442</c:v>
              </c:pt>
              <c:pt idx="148">
                <c:v>34256</c:v>
              </c:pt>
              <c:pt idx="149">
                <c:v>34555</c:v>
              </c:pt>
              <c:pt idx="150">
                <c:v>35268</c:v>
              </c:pt>
              <c:pt idx="151">
                <c:v>35735</c:v>
              </c:pt>
              <c:pt idx="152">
                <c:v>36870</c:v>
              </c:pt>
              <c:pt idx="153">
                <c:v>37757</c:v>
              </c:pt>
              <c:pt idx="154">
                <c:v>38072</c:v>
              </c:pt>
              <c:pt idx="155">
                <c:v>39038</c:v>
              </c:pt>
              <c:pt idx="156">
                <c:v>38141</c:v>
              </c:pt>
              <c:pt idx="157">
                <c:v>36162</c:v>
              </c:pt>
              <c:pt idx="158">
                <c:v>35692</c:v>
              </c:pt>
              <c:pt idx="159">
                <c:v>36640</c:v>
              </c:pt>
              <c:pt idx="160">
                <c:v>37441</c:v>
              </c:pt>
              <c:pt idx="161">
                <c:v>37497</c:v>
              </c:pt>
              <c:pt idx="162">
                <c:v>38106</c:v>
              </c:pt>
              <c:pt idx="163">
                <c:v>39107</c:v>
              </c:pt>
              <c:pt idx="164">
                <c:v>40736</c:v>
              </c:pt>
              <c:pt idx="165">
                <c:v>41106</c:v>
              </c:pt>
              <c:pt idx="166">
                <c:v>42138</c:v>
              </c:pt>
              <c:pt idx="167">
                <c:v>42703</c:v>
              </c:pt>
              <c:pt idx="168">
                <c:v>38458</c:v>
              </c:pt>
              <c:pt idx="169">
                <c:v>37211</c:v>
              </c:pt>
              <c:pt idx="170">
                <c:v>36756</c:v>
              </c:pt>
              <c:pt idx="171">
                <c:v>38011</c:v>
              </c:pt>
              <c:pt idx="172">
                <c:v>39132</c:v>
              </c:pt>
              <c:pt idx="173">
                <c:v>39063</c:v>
              </c:pt>
              <c:pt idx="174">
                <c:v>38464</c:v>
              </c:pt>
              <c:pt idx="175">
                <c:v>38559</c:v>
              </c:pt>
              <c:pt idx="176">
                <c:v>39779</c:v>
              </c:pt>
              <c:pt idx="177">
                <c:v>39709</c:v>
              </c:pt>
              <c:pt idx="178">
                <c:v>40185</c:v>
              </c:pt>
              <c:pt idx="179">
                <c:v>41439</c:v>
              </c:pt>
              <c:pt idx="180">
                <c:v>39317</c:v>
              </c:pt>
              <c:pt idx="181">
                <c:v>37354</c:v>
              </c:pt>
              <c:pt idx="182">
                <c:v>37475</c:v>
              </c:pt>
              <c:pt idx="183">
                <c:v>38435</c:v>
              </c:pt>
              <c:pt idx="184">
                <c:v>39410</c:v>
              </c:pt>
              <c:pt idx="185">
                <c:v>39790</c:v>
              </c:pt>
              <c:pt idx="186">
                <c:v>40395</c:v>
              </c:pt>
              <c:pt idx="187">
                <c:v>41299</c:v>
              </c:pt>
              <c:pt idx="188">
                <c:v>41724</c:v>
              </c:pt>
              <c:pt idx="189">
                <c:v>41561</c:v>
              </c:pt>
              <c:pt idx="190">
                <c:v>40555</c:v>
              </c:pt>
              <c:pt idx="191">
                <c:v>40942</c:v>
              </c:pt>
              <c:pt idx="192">
                <c:v>39735</c:v>
              </c:pt>
              <c:pt idx="193">
                <c:v>38267</c:v>
              </c:pt>
              <c:pt idx="194">
                <c:v>37867</c:v>
              </c:pt>
              <c:pt idx="195">
                <c:v>39199</c:v>
              </c:pt>
              <c:pt idx="196">
                <c:v>40183</c:v>
              </c:pt>
              <c:pt idx="197">
                <c:v>39919</c:v>
              </c:pt>
              <c:pt idx="198">
                <c:v>40991</c:v>
              </c:pt>
              <c:pt idx="199">
                <c:v>41331</c:v>
              </c:pt>
              <c:pt idx="200">
                <c:v>42545</c:v>
              </c:pt>
              <c:pt idx="201">
                <c:v>42848</c:v>
              </c:pt>
              <c:pt idx="202">
                <c:v>43179</c:v>
              </c:pt>
              <c:pt idx="203">
                <c:v>43557</c:v>
              </c:pt>
              <c:pt idx="204">
                <c:v>44324</c:v>
              </c:pt>
              <c:pt idx="205">
                <c:v>43830</c:v>
              </c:pt>
              <c:pt idx="206">
                <c:v>43517</c:v>
              </c:pt>
              <c:pt idx="207">
                <c:v>44415</c:v>
              </c:pt>
              <c:pt idx="208">
                <c:v>44394</c:v>
              </c:pt>
              <c:pt idx="209">
                <c:v>44279</c:v>
              </c:pt>
              <c:pt idx="210">
                <c:v>44597</c:v>
              </c:pt>
              <c:pt idx="211">
                <c:v>45213</c:v>
              </c:pt>
              <c:pt idx="212">
                <c:v>45745</c:v>
              </c:pt>
              <c:pt idx="213">
                <c:v>46306</c:v>
              </c:pt>
              <c:pt idx="214">
                <c:v>46252</c:v>
              </c:pt>
              <c:pt idx="215">
                <c:v>46755</c:v>
              </c:pt>
              <c:pt idx="216">
                <c:v>47211</c:v>
              </c:pt>
              <c:pt idx="217">
                <c:v>46112</c:v>
              </c:pt>
              <c:pt idx="218">
                <c:v>46447</c:v>
              </c:pt>
              <c:pt idx="219">
                <c:v>46898</c:v>
              </c:pt>
              <c:pt idx="220">
                <c:v>46826</c:v>
              </c:pt>
              <c:pt idx="221">
                <c:v>46319</c:v>
              </c:pt>
              <c:pt idx="222">
                <c:v>46273</c:v>
              </c:pt>
              <c:pt idx="223">
                <c:v>46369</c:v>
              </c:pt>
              <c:pt idx="224">
                <c:v>47131</c:v>
              </c:pt>
              <c:pt idx="225">
                <c:v>47086</c:v>
              </c:pt>
              <c:pt idx="226">
                <c:v>46865</c:v>
              </c:pt>
              <c:pt idx="227">
                <c:v>47015</c:v>
              </c:pt>
              <c:pt idx="228">
                <c:v>47036</c:v>
              </c:pt>
              <c:pt idx="229">
                <c:v>46326</c:v>
              </c:pt>
              <c:pt idx="230">
                <c:v>46179</c:v>
              </c:pt>
              <c:pt idx="231">
                <c:v>46296</c:v>
              </c:pt>
              <c:pt idx="232">
                <c:v>46218</c:v>
              </c:pt>
              <c:pt idx="233">
                <c:v>45583</c:v>
              </c:pt>
              <c:pt idx="234">
                <c:v>45510</c:v>
              </c:pt>
              <c:pt idx="235">
                <c:v>45673</c:v>
              </c:pt>
              <c:pt idx="236">
                <c:v>45909</c:v>
              </c:pt>
              <c:pt idx="237">
                <c:v>45641</c:v>
              </c:pt>
              <c:pt idx="238">
                <c:v>45714</c:v>
              </c:pt>
              <c:pt idx="239">
                <c:v>46150</c:v>
              </c:pt>
              <c:pt idx="240">
                <c:v>45493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33086</c:v>
              </c:pt>
              <c:pt idx="1">
                <c:v>33117</c:v>
              </c:pt>
              <c:pt idx="2">
                <c:v>33147</c:v>
              </c:pt>
              <c:pt idx="3">
                <c:v>33178</c:v>
              </c:pt>
              <c:pt idx="4">
                <c:v>33208</c:v>
              </c:pt>
              <c:pt idx="5">
                <c:v>33239</c:v>
              </c:pt>
              <c:pt idx="6">
                <c:v>33270</c:v>
              </c:pt>
              <c:pt idx="7">
                <c:v>33298</c:v>
              </c:pt>
              <c:pt idx="8">
                <c:v>33329</c:v>
              </c:pt>
              <c:pt idx="9">
                <c:v>33359</c:v>
              </c:pt>
              <c:pt idx="10">
                <c:v>33390</c:v>
              </c:pt>
              <c:pt idx="11">
                <c:v>33420</c:v>
              </c:pt>
              <c:pt idx="12">
                <c:v>33451</c:v>
              </c:pt>
              <c:pt idx="13">
                <c:v>33482</c:v>
              </c:pt>
              <c:pt idx="14">
                <c:v>33512</c:v>
              </c:pt>
              <c:pt idx="15">
                <c:v>33543</c:v>
              </c:pt>
              <c:pt idx="16">
                <c:v>33573</c:v>
              </c:pt>
              <c:pt idx="17">
                <c:v>33604</c:v>
              </c:pt>
              <c:pt idx="18">
                <c:v>33635</c:v>
              </c:pt>
              <c:pt idx="19">
                <c:v>33664</c:v>
              </c:pt>
              <c:pt idx="20">
                <c:v>33695</c:v>
              </c:pt>
              <c:pt idx="21">
                <c:v>33725</c:v>
              </c:pt>
              <c:pt idx="22">
                <c:v>33756</c:v>
              </c:pt>
              <c:pt idx="23">
                <c:v>33786</c:v>
              </c:pt>
              <c:pt idx="24">
                <c:v>33817</c:v>
              </c:pt>
              <c:pt idx="25">
                <c:v>33848</c:v>
              </c:pt>
              <c:pt idx="26">
                <c:v>33878</c:v>
              </c:pt>
              <c:pt idx="27">
                <c:v>33909</c:v>
              </c:pt>
              <c:pt idx="28">
                <c:v>33939</c:v>
              </c:pt>
              <c:pt idx="29">
                <c:v>33970</c:v>
              </c:pt>
              <c:pt idx="30">
                <c:v>34001</c:v>
              </c:pt>
              <c:pt idx="31">
                <c:v>34029</c:v>
              </c:pt>
              <c:pt idx="32">
                <c:v>34060</c:v>
              </c:pt>
              <c:pt idx="33">
                <c:v>34090</c:v>
              </c:pt>
              <c:pt idx="34">
                <c:v>34121</c:v>
              </c:pt>
              <c:pt idx="35">
                <c:v>34151</c:v>
              </c:pt>
              <c:pt idx="36">
                <c:v>34182</c:v>
              </c:pt>
              <c:pt idx="37">
                <c:v>34213</c:v>
              </c:pt>
              <c:pt idx="38">
                <c:v>34243</c:v>
              </c:pt>
              <c:pt idx="39">
                <c:v>34274</c:v>
              </c:pt>
              <c:pt idx="40">
                <c:v>34304</c:v>
              </c:pt>
              <c:pt idx="41">
                <c:v>34335</c:v>
              </c:pt>
              <c:pt idx="42">
                <c:v>34366</c:v>
              </c:pt>
              <c:pt idx="43">
                <c:v>34394</c:v>
              </c:pt>
              <c:pt idx="44">
                <c:v>34425</c:v>
              </c:pt>
              <c:pt idx="45">
                <c:v>34455</c:v>
              </c:pt>
              <c:pt idx="46">
                <c:v>34486</c:v>
              </c:pt>
              <c:pt idx="47">
                <c:v>34516</c:v>
              </c:pt>
              <c:pt idx="48">
                <c:v>34547</c:v>
              </c:pt>
              <c:pt idx="49">
                <c:v>34578</c:v>
              </c:pt>
              <c:pt idx="50">
                <c:v>34608</c:v>
              </c:pt>
              <c:pt idx="51">
                <c:v>34639</c:v>
              </c:pt>
              <c:pt idx="52">
                <c:v>34669</c:v>
              </c:pt>
              <c:pt idx="53">
                <c:v>34700</c:v>
              </c:pt>
              <c:pt idx="54">
                <c:v>34731</c:v>
              </c:pt>
              <c:pt idx="55">
                <c:v>34759</c:v>
              </c:pt>
              <c:pt idx="56">
                <c:v>34790</c:v>
              </c:pt>
              <c:pt idx="57">
                <c:v>34820</c:v>
              </c:pt>
              <c:pt idx="58">
                <c:v>34851</c:v>
              </c:pt>
              <c:pt idx="59">
                <c:v>34881</c:v>
              </c:pt>
              <c:pt idx="60">
                <c:v>34912</c:v>
              </c:pt>
              <c:pt idx="61">
                <c:v>34943</c:v>
              </c:pt>
              <c:pt idx="62">
                <c:v>34973</c:v>
              </c:pt>
              <c:pt idx="63">
                <c:v>35004</c:v>
              </c:pt>
              <c:pt idx="64">
                <c:v>35034</c:v>
              </c:pt>
              <c:pt idx="65">
                <c:v>35065</c:v>
              </c:pt>
              <c:pt idx="66">
                <c:v>35096</c:v>
              </c:pt>
              <c:pt idx="67">
                <c:v>35125</c:v>
              </c:pt>
              <c:pt idx="68">
                <c:v>35156</c:v>
              </c:pt>
              <c:pt idx="69">
                <c:v>35186</c:v>
              </c:pt>
              <c:pt idx="70">
                <c:v>35217</c:v>
              </c:pt>
              <c:pt idx="71">
                <c:v>35247</c:v>
              </c:pt>
              <c:pt idx="72">
                <c:v>35278</c:v>
              </c:pt>
              <c:pt idx="73">
                <c:v>35309</c:v>
              </c:pt>
              <c:pt idx="74">
                <c:v>35339</c:v>
              </c:pt>
              <c:pt idx="75">
                <c:v>35370</c:v>
              </c:pt>
              <c:pt idx="76">
                <c:v>35400</c:v>
              </c:pt>
              <c:pt idx="77">
                <c:v>35431</c:v>
              </c:pt>
              <c:pt idx="78">
                <c:v>35462</c:v>
              </c:pt>
              <c:pt idx="79">
                <c:v>35490</c:v>
              </c:pt>
              <c:pt idx="80">
                <c:v>35521</c:v>
              </c:pt>
              <c:pt idx="81">
                <c:v>35551</c:v>
              </c:pt>
              <c:pt idx="82">
                <c:v>35582</c:v>
              </c:pt>
              <c:pt idx="83">
                <c:v>35612</c:v>
              </c:pt>
              <c:pt idx="84">
                <c:v>35643</c:v>
              </c:pt>
              <c:pt idx="85">
                <c:v>35674</c:v>
              </c:pt>
              <c:pt idx="86">
                <c:v>35704</c:v>
              </c:pt>
              <c:pt idx="87">
                <c:v>35735</c:v>
              </c:pt>
              <c:pt idx="88">
                <c:v>35765</c:v>
              </c:pt>
              <c:pt idx="89">
                <c:v>35796</c:v>
              </c:pt>
              <c:pt idx="90">
                <c:v>35827</c:v>
              </c:pt>
              <c:pt idx="91">
                <c:v>35855</c:v>
              </c:pt>
              <c:pt idx="92">
                <c:v>35886</c:v>
              </c:pt>
              <c:pt idx="93">
                <c:v>35916</c:v>
              </c:pt>
              <c:pt idx="94">
                <c:v>35947</c:v>
              </c:pt>
              <c:pt idx="95">
                <c:v>35977</c:v>
              </c:pt>
              <c:pt idx="96">
                <c:v>36008</c:v>
              </c:pt>
              <c:pt idx="97">
                <c:v>36039</c:v>
              </c:pt>
              <c:pt idx="98">
                <c:v>36069</c:v>
              </c:pt>
              <c:pt idx="99">
                <c:v>36100</c:v>
              </c:pt>
              <c:pt idx="100">
                <c:v>36130</c:v>
              </c:pt>
              <c:pt idx="101">
                <c:v>36161</c:v>
              </c:pt>
              <c:pt idx="102">
                <c:v>36192</c:v>
              </c:pt>
              <c:pt idx="103">
                <c:v>36220</c:v>
              </c:pt>
              <c:pt idx="104">
                <c:v>36251</c:v>
              </c:pt>
              <c:pt idx="105">
                <c:v>36281</c:v>
              </c:pt>
              <c:pt idx="106">
                <c:v>36312</c:v>
              </c:pt>
              <c:pt idx="107">
                <c:v>36342</c:v>
              </c:pt>
              <c:pt idx="108">
                <c:v>36373</c:v>
              </c:pt>
              <c:pt idx="109">
                <c:v>36404</c:v>
              </c:pt>
              <c:pt idx="110">
                <c:v>36434</c:v>
              </c:pt>
              <c:pt idx="111">
                <c:v>36465</c:v>
              </c:pt>
              <c:pt idx="112">
                <c:v>36495</c:v>
              </c:pt>
              <c:pt idx="113">
                <c:v>36526</c:v>
              </c:pt>
              <c:pt idx="114">
                <c:v>36557</c:v>
              </c:pt>
              <c:pt idx="115">
                <c:v>36586</c:v>
              </c:pt>
              <c:pt idx="116">
                <c:v>36617</c:v>
              </c:pt>
              <c:pt idx="117">
                <c:v>36647</c:v>
              </c:pt>
              <c:pt idx="118">
                <c:v>36678</c:v>
              </c:pt>
              <c:pt idx="119">
                <c:v>36708</c:v>
              </c:pt>
              <c:pt idx="120">
                <c:v>36739</c:v>
              </c:pt>
              <c:pt idx="121">
                <c:v>36770</c:v>
              </c:pt>
              <c:pt idx="122">
                <c:v>36800</c:v>
              </c:pt>
              <c:pt idx="123">
                <c:v>36831</c:v>
              </c:pt>
              <c:pt idx="124">
                <c:v>36861</c:v>
              </c:pt>
              <c:pt idx="125">
                <c:v>36892</c:v>
              </c:pt>
              <c:pt idx="126">
                <c:v>36923</c:v>
              </c:pt>
              <c:pt idx="127">
                <c:v>36951</c:v>
              </c:pt>
              <c:pt idx="128">
                <c:v>36982</c:v>
              </c:pt>
              <c:pt idx="129">
                <c:v>37012</c:v>
              </c:pt>
              <c:pt idx="130">
                <c:v>37043</c:v>
              </c:pt>
              <c:pt idx="131">
                <c:v>37073</c:v>
              </c:pt>
              <c:pt idx="132">
                <c:v>37104</c:v>
              </c:pt>
              <c:pt idx="133">
                <c:v>37135</c:v>
              </c:pt>
              <c:pt idx="134">
                <c:v>37165</c:v>
              </c:pt>
              <c:pt idx="135">
                <c:v>37196</c:v>
              </c:pt>
              <c:pt idx="136">
                <c:v>37226</c:v>
              </c:pt>
              <c:pt idx="137">
                <c:v>37257</c:v>
              </c:pt>
              <c:pt idx="138">
                <c:v>37288</c:v>
              </c:pt>
              <c:pt idx="139">
                <c:v>37316</c:v>
              </c:pt>
              <c:pt idx="140">
                <c:v>37347</c:v>
              </c:pt>
              <c:pt idx="141">
                <c:v>37377</c:v>
              </c:pt>
              <c:pt idx="142">
                <c:v>37408</c:v>
              </c:pt>
              <c:pt idx="143">
                <c:v>37438</c:v>
              </c:pt>
              <c:pt idx="144">
                <c:v>37469</c:v>
              </c:pt>
              <c:pt idx="145">
                <c:v>37500</c:v>
              </c:pt>
              <c:pt idx="146">
                <c:v>37530</c:v>
              </c:pt>
              <c:pt idx="147">
                <c:v>37561</c:v>
              </c:pt>
              <c:pt idx="148">
                <c:v>37591</c:v>
              </c:pt>
              <c:pt idx="149">
                <c:v>37622</c:v>
              </c:pt>
              <c:pt idx="150">
                <c:v>37653</c:v>
              </c:pt>
              <c:pt idx="151">
                <c:v>37681</c:v>
              </c:pt>
              <c:pt idx="152">
                <c:v>37712</c:v>
              </c:pt>
              <c:pt idx="153">
                <c:v>37742</c:v>
              </c:pt>
              <c:pt idx="154">
                <c:v>37773</c:v>
              </c:pt>
              <c:pt idx="155">
                <c:v>37803</c:v>
              </c:pt>
              <c:pt idx="156">
                <c:v>37834</c:v>
              </c:pt>
              <c:pt idx="157">
                <c:v>37865</c:v>
              </c:pt>
              <c:pt idx="158">
                <c:v>37895</c:v>
              </c:pt>
              <c:pt idx="159">
                <c:v>37926</c:v>
              </c:pt>
              <c:pt idx="160">
                <c:v>37956</c:v>
              </c:pt>
              <c:pt idx="161">
                <c:v>37987</c:v>
              </c:pt>
              <c:pt idx="162">
                <c:v>38018</c:v>
              </c:pt>
              <c:pt idx="163">
                <c:v>38047</c:v>
              </c:pt>
              <c:pt idx="164">
                <c:v>38078</c:v>
              </c:pt>
              <c:pt idx="165">
                <c:v>38108</c:v>
              </c:pt>
              <c:pt idx="166">
                <c:v>38139</c:v>
              </c:pt>
              <c:pt idx="167">
                <c:v>38169</c:v>
              </c:pt>
              <c:pt idx="168">
                <c:v>38200</c:v>
              </c:pt>
              <c:pt idx="169">
                <c:v>38231</c:v>
              </c:pt>
              <c:pt idx="170">
                <c:v>38261</c:v>
              </c:pt>
              <c:pt idx="171">
                <c:v>38292</c:v>
              </c:pt>
              <c:pt idx="172">
                <c:v>38322</c:v>
              </c:pt>
              <c:pt idx="173">
                <c:v>38353</c:v>
              </c:pt>
              <c:pt idx="174">
                <c:v>38384</c:v>
              </c:pt>
              <c:pt idx="175">
                <c:v>38412</c:v>
              </c:pt>
              <c:pt idx="176">
                <c:v>38443</c:v>
              </c:pt>
              <c:pt idx="177">
                <c:v>38473</c:v>
              </c:pt>
              <c:pt idx="178">
                <c:v>38504</c:v>
              </c:pt>
              <c:pt idx="179">
                <c:v>38534</c:v>
              </c:pt>
              <c:pt idx="180">
                <c:v>38565</c:v>
              </c:pt>
              <c:pt idx="181">
                <c:v>38596</c:v>
              </c:pt>
              <c:pt idx="182">
                <c:v>38626</c:v>
              </c:pt>
              <c:pt idx="183">
                <c:v>38657</c:v>
              </c:pt>
              <c:pt idx="184">
                <c:v>38687</c:v>
              </c:pt>
              <c:pt idx="185">
                <c:v>38718</c:v>
              </c:pt>
              <c:pt idx="186">
                <c:v>38749</c:v>
              </c:pt>
              <c:pt idx="187">
                <c:v>38777</c:v>
              </c:pt>
              <c:pt idx="188">
                <c:v>38808</c:v>
              </c:pt>
              <c:pt idx="189">
                <c:v>38838</c:v>
              </c:pt>
              <c:pt idx="190">
                <c:v>38869</c:v>
              </c:pt>
              <c:pt idx="191">
                <c:v>38899</c:v>
              </c:pt>
              <c:pt idx="192">
                <c:v>38930</c:v>
              </c:pt>
              <c:pt idx="193">
                <c:v>38961</c:v>
              </c:pt>
              <c:pt idx="194">
                <c:v>38991</c:v>
              </c:pt>
              <c:pt idx="195">
                <c:v>39022</c:v>
              </c:pt>
              <c:pt idx="196">
                <c:v>39052</c:v>
              </c:pt>
              <c:pt idx="197">
                <c:v>39083</c:v>
              </c:pt>
              <c:pt idx="198">
                <c:v>39114</c:v>
              </c:pt>
              <c:pt idx="199">
                <c:v>39142</c:v>
              </c:pt>
              <c:pt idx="200">
                <c:v>39173</c:v>
              </c:pt>
              <c:pt idx="201">
                <c:v>39203</c:v>
              </c:pt>
              <c:pt idx="202">
                <c:v>39234</c:v>
              </c:pt>
              <c:pt idx="203">
                <c:v>39264</c:v>
              </c:pt>
              <c:pt idx="204">
                <c:v>39295</c:v>
              </c:pt>
              <c:pt idx="205">
                <c:v>39326</c:v>
              </c:pt>
              <c:pt idx="206">
                <c:v>39356</c:v>
              </c:pt>
              <c:pt idx="207">
                <c:v>39387</c:v>
              </c:pt>
              <c:pt idx="208">
                <c:v>39417</c:v>
              </c:pt>
              <c:pt idx="209">
                <c:v>39448</c:v>
              </c:pt>
              <c:pt idx="210">
                <c:v>39479</c:v>
              </c:pt>
              <c:pt idx="211">
                <c:v>39508</c:v>
              </c:pt>
              <c:pt idx="212">
                <c:v>39539</c:v>
              </c:pt>
              <c:pt idx="213">
                <c:v>39569</c:v>
              </c:pt>
              <c:pt idx="214">
                <c:v>39600</c:v>
              </c:pt>
              <c:pt idx="215">
                <c:v>39630</c:v>
              </c:pt>
              <c:pt idx="216">
                <c:v>39661</c:v>
              </c:pt>
              <c:pt idx="217">
                <c:v>39692</c:v>
              </c:pt>
              <c:pt idx="218">
                <c:v>39722</c:v>
              </c:pt>
              <c:pt idx="219">
                <c:v>39753</c:v>
              </c:pt>
              <c:pt idx="220">
                <c:v>39783</c:v>
              </c:pt>
              <c:pt idx="221">
                <c:v>39814</c:v>
              </c:pt>
              <c:pt idx="222">
                <c:v>39845</c:v>
              </c:pt>
              <c:pt idx="223">
                <c:v>39873</c:v>
              </c:pt>
              <c:pt idx="224">
                <c:v>39904</c:v>
              </c:pt>
              <c:pt idx="225">
                <c:v>39934</c:v>
              </c:pt>
              <c:pt idx="226">
                <c:v>39965</c:v>
              </c:pt>
              <c:pt idx="227">
                <c:v>39995</c:v>
              </c:pt>
              <c:pt idx="228">
                <c:v>40026</c:v>
              </c:pt>
              <c:pt idx="229">
                <c:v>40057</c:v>
              </c:pt>
              <c:pt idx="230">
                <c:v>40087</c:v>
              </c:pt>
              <c:pt idx="231">
                <c:v>40118</c:v>
              </c:pt>
              <c:pt idx="232">
                <c:v>40148</c:v>
              </c:pt>
              <c:pt idx="233">
                <c:v>40179</c:v>
              </c:pt>
              <c:pt idx="234">
                <c:v>40210</c:v>
              </c:pt>
              <c:pt idx="235">
                <c:v>40238</c:v>
              </c:pt>
              <c:pt idx="236">
                <c:v>40269</c:v>
              </c:pt>
              <c:pt idx="237">
                <c:v>40299</c:v>
              </c:pt>
              <c:pt idx="238">
                <c:v>40330</c:v>
              </c:pt>
              <c:pt idx="239">
                <c:v>40360</c:v>
              </c:pt>
              <c:pt idx="240">
                <c:v>40391</c:v>
              </c:pt>
            </c:numLit>
          </c:cat>
          <c:val>
            <c:numLit>
              <c:ptCount val="241"/>
              <c:pt idx="0">
                <c:v>47220</c:v>
              </c:pt>
              <c:pt idx="1">
                <c:v>47449</c:v>
              </c:pt>
              <c:pt idx="2">
                <c:v>48277</c:v>
              </c:pt>
              <c:pt idx="3">
                <c:v>49545</c:v>
              </c:pt>
              <c:pt idx="4">
                <c:v>50210</c:v>
              </c:pt>
              <c:pt idx="5">
                <c:v>49105</c:v>
              </c:pt>
              <c:pt idx="6">
                <c:v>50856</c:v>
              </c:pt>
              <c:pt idx="7">
                <c:v>51714</c:v>
              </c:pt>
              <c:pt idx="8">
                <c:v>52326</c:v>
              </c:pt>
              <c:pt idx="9">
                <c:v>52188</c:v>
              </c:pt>
              <c:pt idx="10">
                <c:v>52072</c:v>
              </c:pt>
              <c:pt idx="11">
                <c:v>52218</c:v>
              </c:pt>
              <c:pt idx="12">
                <c:v>49500</c:v>
              </c:pt>
              <c:pt idx="13">
                <c:v>48675</c:v>
              </c:pt>
              <c:pt idx="14">
                <c:v>49453</c:v>
              </c:pt>
              <c:pt idx="15">
                <c:v>50122</c:v>
              </c:pt>
              <c:pt idx="16">
                <c:v>51169</c:v>
              </c:pt>
              <c:pt idx="17">
                <c:v>50122</c:v>
              </c:pt>
              <c:pt idx="18">
                <c:v>51714</c:v>
              </c:pt>
              <c:pt idx="19">
                <c:v>52640</c:v>
              </c:pt>
              <c:pt idx="20">
                <c:v>53678</c:v>
              </c:pt>
              <c:pt idx="21">
                <c:v>54307</c:v>
              </c:pt>
              <c:pt idx="22">
                <c:v>54468</c:v>
              </c:pt>
              <c:pt idx="23">
                <c:v>54811</c:v>
              </c:pt>
              <c:pt idx="24">
                <c:v>50585</c:v>
              </c:pt>
              <c:pt idx="25">
                <c:v>49323</c:v>
              </c:pt>
              <c:pt idx="26">
                <c:v>49001</c:v>
              </c:pt>
              <c:pt idx="27">
                <c:v>50164</c:v>
              </c:pt>
              <c:pt idx="28">
                <c:v>51121</c:v>
              </c:pt>
              <c:pt idx="29">
                <c:v>50352</c:v>
              </c:pt>
              <c:pt idx="30">
                <c:v>52028</c:v>
              </c:pt>
              <c:pt idx="31">
                <c:v>52895</c:v>
              </c:pt>
              <c:pt idx="32">
                <c:v>52926</c:v>
              </c:pt>
              <c:pt idx="33">
                <c:v>52793</c:v>
              </c:pt>
              <c:pt idx="34">
                <c:v>53246</c:v>
              </c:pt>
              <c:pt idx="35">
                <c:v>53777</c:v>
              </c:pt>
              <c:pt idx="36">
                <c:v>52402</c:v>
              </c:pt>
              <c:pt idx="37">
                <c:v>51134</c:v>
              </c:pt>
              <c:pt idx="38">
                <c:v>50930</c:v>
              </c:pt>
              <c:pt idx="39">
                <c:v>51910</c:v>
              </c:pt>
              <c:pt idx="40">
                <c:v>53063</c:v>
              </c:pt>
              <c:pt idx="41">
                <c:v>52555</c:v>
              </c:pt>
              <c:pt idx="42">
                <c:v>54869</c:v>
              </c:pt>
              <c:pt idx="43">
                <c:v>55944</c:v>
              </c:pt>
              <c:pt idx="44">
                <c:v>57200</c:v>
              </c:pt>
              <c:pt idx="45">
                <c:v>57457</c:v>
              </c:pt>
              <c:pt idx="46">
                <c:v>57477</c:v>
              </c:pt>
              <c:pt idx="47">
                <c:v>57783</c:v>
              </c:pt>
              <c:pt idx="48">
                <c:v>55448</c:v>
              </c:pt>
              <c:pt idx="49">
                <c:v>53758</c:v>
              </c:pt>
              <c:pt idx="50">
                <c:v>53581</c:v>
              </c:pt>
              <c:pt idx="51">
                <c:v>54271</c:v>
              </c:pt>
              <c:pt idx="52">
                <c:v>54675</c:v>
              </c:pt>
              <c:pt idx="53">
                <c:v>53905</c:v>
              </c:pt>
              <c:pt idx="54">
                <c:v>55428</c:v>
              </c:pt>
              <c:pt idx="55">
                <c:v>56622</c:v>
              </c:pt>
              <c:pt idx="56">
                <c:v>57667</c:v>
              </c:pt>
              <c:pt idx="57">
                <c:v>57782</c:v>
              </c:pt>
              <c:pt idx="58">
                <c:v>57638</c:v>
              </c:pt>
              <c:pt idx="59">
                <c:v>58170</c:v>
              </c:pt>
              <c:pt idx="60">
                <c:v>56145</c:v>
              </c:pt>
              <c:pt idx="61">
                <c:v>53178</c:v>
              </c:pt>
              <c:pt idx="62">
                <c:v>53631</c:v>
              </c:pt>
              <c:pt idx="63">
                <c:v>55289</c:v>
              </c:pt>
              <c:pt idx="64">
                <c:v>56402</c:v>
              </c:pt>
              <c:pt idx="65">
                <c:v>55043</c:v>
              </c:pt>
              <c:pt idx="66">
                <c:v>56582</c:v>
              </c:pt>
              <c:pt idx="67">
                <c:v>57744</c:v>
              </c:pt>
              <c:pt idx="68">
                <c:v>58705</c:v>
              </c:pt>
              <c:pt idx="69">
                <c:v>58823</c:v>
              </c:pt>
              <c:pt idx="70">
                <c:v>58856</c:v>
              </c:pt>
              <c:pt idx="71">
                <c:v>58616</c:v>
              </c:pt>
              <c:pt idx="72">
                <c:v>55833</c:v>
              </c:pt>
              <c:pt idx="73">
                <c:v>54014</c:v>
              </c:pt>
              <c:pt idx="74">
                <c:v>54222</c:v>
              </c:pt>
              <c:pt idx="75">
                <c:v>54731</c:v>
              </c:pt>
              <c:pt idx="76">
                <c:v>55096</c:v>
              </c:pt>
              <c:pt idx="77">
                <c:v>54496</c:v>
              </c:pt>
              <c:pt idx="78">
                <c:v>55584</c:v>
              </c:pt>
              <c:pt idx="79">
                <c:v>56625</c:v>
              </c:pt>
              <c:pt idx="80">
                <c:v>57836</c:v>
              </c:pt>
              <c:pt idx="81">
                <c:v>57379</c:v>
              </c:pt>
              <c:pt idx="82">
                <c:v>57620</c:v>
              </c:pt>
              <c:pt idx="83">
                <c:v>58366</c:v>
              </c:pt>
              <c:pt idx="84">
                <c:v>56411</c:v>
              </c:pt>
              <c:pt idx="85">
                <c:v>54442</c:v>
              </c:pt>
              <c:pt idx="86">
                <c:v>53976</c:v>
              </c:pt>
              <c:pt idx="87">
                <c:v>54294</c:v>
              </c:pt>
              <c:pt idx="88">
                <c:v>55061</c:v>
              </c:pt>
              <c:pt idx="89">
                <c:v>53844</c:v>
              </c:pt>
              <c:pt idx="90">
                <c:v>55393</c:v>
              </c:pt>
              <c:pt idx="91">
                <c:v>56230</c:v>
              </c:pt>
              <c:pt idx="92">
                <c:v>57386</c:v>
              </c:pt>
              <c:pt idx="93">
                <c:v>57093</c:v>
              </c:pt>
              <c:pt idx="94">
                <c:v>56957</c:v>
              </c:pt>
              <c:pt idx="95">
                <c:v>57458</c:v>
              </c:pt>
              <c:pt idx="96">
                <c:v>55416</c:v>
              </c:pt>
              <c:pt idx="97">
                <c:v>53607</c:v>
              </c:pt>
              <c:pt idx="98">
                <c:v>53259</c:v>
              </c:pt>
              <c:pt idx="99">
                <c:v>53650</c:v>
              </c:pt>
              <c:pt idx="100">
                <c:v>54103</c:v>
              </c:pt>
              <c:pt idx="101">
                <c:v>53055</c:v>
              </c:pt>
              <c:pt idx="102">
                <c:v>54509</c:v>
              </c:pt>
              <c:pt idx="103">
                <c:v>55677</c:v>
              </c:pt>
              <c:pt idx="104">
                <c:v>56837</c:v>
              </c:pt>
              <c:pt idx="105">
                <c:v>56608</c:v>
              </c:pt>
              <c:pt idx="106">
                <c:v>57360</c:v>
              </c:pt>
              <c:pt idx="107">
                <c:v>57918</c:v>
              </c:pt>
              <c:pt idx="108">
                <c:v>55948</c:v>
              </c:pt>
              <c:pt idx="109">
                <c:v>53948</c:v>
              </c:pt>
              <c:pt idx="110">
                <c:v>53543</c:v>
              </c:pt>
              <c:pt idx="111">
                <c:v>53629</c:v>
              </c:pt>
              <c:pt idx="112">
                <c:v>53926</c:v>
              </c:pt>
              <c:pt idx="113">
                <c:v>51903</c:v>
              </c:pt>
              <c:pt idx="114">
                <c:v>51364</c:v>
              </c:pt>
              <c:pt idx="115">
                <c:v>51152</c:v>
              </c:pt>
              <c:pt idx="116">
                <c:v>51528</c:v>
              </c:pt>
              <c:pt idx="117">
                <c:v>51534</c:v>
              </c:pt>
              <c:pt idx="118">
                <c:v>51518</c:v>
              </c:pt>
              <c:pt idx="119">
                <c:v>52070</c:v>
              </c:pt>
              <c:pt idx="120">
                <c:v>50480</c:v>
              </c:pt>
              <c:pt idx="121">
                <c:v>48835</c:v>
              </c:pt>
              <c:pt idx="122">
                <c:v>48831</c:v>
              </c:pt>
              <c:pt idx="123">
                <c:v>48912</c:v>
              </c:pt>
              <c:pt idx="124">
                <c:v>49380</c:v>
              </c:pt>
              <c:pt idx="125">
                <c:v>47837</c:v>
              </c:pt>
              <c:pt idx="126">
                <c:v>47992</c:v>
              </c:pt>
              <c:pt idx="127">
                <c:v>48092</c:v>
              </c:pt>
              <c:pt idx="128">
                <c:v>48955</c:v>
              </c:pt>
              <c:pt idx="129">
                <c:v>49018</c:v>
              </c:pt>
              <c:pt idx="130">
                <c:v>49364</c:v>
              </c:pt>
              <c:pt idx="131">
                <c:v>49718</c:v>
              </c:pt>
              <c:pt idx="132">
                <c:v>48397</c:v>
              </c:pt>
              <c:pt idx="133">
                <c:v>47005</c:v>
              </c:pt>
              <c:pt idx="134">
                <c:v>46968</c:v>
              </c:pt>
              <c:pt idx="135">
                <c:v>47727</c:v>
              </c:pt>
              <c:pt idx="136">
                <c:v>48741</c:v>
              </c:pt>
              <c:pt idx="137">
                <c:v>48594</c:v>
              </c:pt>
              <c:pt idx="138">
                <c:v>50310</c:v>
              </c:pt>
              <c:pt idx="139">
                <c:v>51549</c:v>
              </c:pt>
              <c:pt idx="140">
                <c:v>53183</c:v>
              </c:pt>
              <c:pt idx="141">
                <c:v>54113</c:v>
              </c:pt>
              <c:pt idx="142">
                <c:v>54950</c:v>
              </c:pt>
              <c:pt idx="143">
                <c:v>56385</c:v>
              </c:pt>
              <c:pt idx="144">
                <c:v>55879</c:v>
              </c:pt>
              <c:pt idx="145">
                <c:v>53463</c:v>
              </c:pt>
              <c:pt idx="146">
                <c:v>53680</c:v>
              </c:pt>
              <c:pt idx="147">
                <c:v>54545</c:v>
              </c:pt>
              <c:pt idx="148">
                <c:v>55471</c:v>
              </c:pt>
              <c:pt idx="149">
                <c:v>55407</c:v>
              </c:pt>
              <c:pt idx="150">
                <c:v>56770</c:v>
              </c:pt>
              <c:pt idx="151">
                <c:v>57621</c:v>
              </c:pt>
              <c:pt idx="152">
                <c:v>59155</c:v>
              </c:pt>
              <c:pt idx="153">
                <c:v>59871</c:v>
              </c:pt>
              <c:pt idx="154">
                <c:v>60513</c:v>
              </c:pt>
              <c:pt idx="155">
                <c:v>60963</c:v>
              </c:pt>
              <c:pt idx="156">
                <c:v>59169</c:v>
              </c:pt>
              <c:pt idx="157">
                <c:v>57440</c:v>
              </c:pt>
              <c:pt idx="158">
                <c:v>57573</c:v>
              </c:pt>
              <c:pt idx="159">
                <c:v>58661</c:v>
              </c:pt>
              <c:pt idx="160">
                <c:v>59741</c:v>
              </c:pt>
              <c:pt idx="161">
                <c:v>58942</c:v>
              </c:pt>
              <c:pt idx="162">
                <c:v>60536</c:v>
              </c:pt>
              <c:pt idx="163">
                <c:v>61032</c:v>
              </c:pt>
              <c:pt idx="164">
                <c:v>62569</c:v>
              </c:pt>
              <c:pt idx="165">
                <c:v>62902</c:v>
              </c:pt>
              <c:pt idx="166">
                <c:v>63448</c:v>
              </c:pt>
              <c:pt idx="167">
                <c:v>63652</c:v>
              </c:pt>
              <c:pt idx="168">
                <c:v>58308</c:v>
              </c:pt>
              <c:pt idx="169">
                <c:v>56271</c:v>
              </c:pt>
              <c:pt idx="170">
                <c:v>56620</c:v>
              </c:pt>
              <c:pt idx="171">
                <c:v>57950</c:v>
              </c:pt>
              <c:pt idx="172">
                <c:v>58989</c:v>
              </c:pt>
              <c:pt idx="173">
                <c:v>58231</c:v>
              </c:pt>
              <c:pt idx="174">
                <c:v>58275</c:v>
              </c:pt>
              <c:pt idx="175">
                <c:v>58652</c:v>
              </c:pt>
              <c:pt idx="176">
                <c:v>59372</c:v>
              </c:pt>
              <c:pt idx="177">
                <c:v>59563</c:v>
              </c:pt>
              <c:pt idx="178">
                <c:v>59786</c:v>
              </c:pt>
              <c:pt idx="179">
                <c:v>60925</c:v>
              </c:pt>
              <c:pt idx="180">
                <c:v>58033</c:v>
              </c:pt>
              <c:pt idx="181">
                <c:v>56595</c:v>
              </c:pt>
              <c:pt idx="182">
                <c:v>57163</c:v>
              </c:pt>
              <c:pt idx="183">
                <c:v>58082</c:v>
              </c:pt>
              <c:pt idx="184">
                <c:v>59241</c:v>
              </c:pt>
              <c:pt idx="185">
                <c:v>58344</c:v>
              </c:pt>
              <c:pt idx="186">
                <c:v>59248</c:v>
              </c:pt>
              <c:pt idx="187">
                <c:v>59167</c:v>
              </c:pt>
              <c:pt idx="188">
                <c:v>59456</c:v>
              </c:pt>
              <c:pt idx="189">
                <c:v>59035</c:v>
              </c:pt>
              <c:pt idx="190">
                <c:v>59303</c:v>
              </c:pt>
              <c:pt idx="191">
                <c:v>59488</c:v>
              </c:pt>
              <c:pt idx="192">
                <c:v>56806</c:v>
              </c:pt>
              <c:pt idx="193">
                <c:v>55754</c:v>
              </c:pt>
              <c:pt idx="194">
                <c:v>56311</c:v>
              </c:pt>
              <c:pt idx="195">
                <c:v>57612</c:v>
              </c:pt>
              <c:pt idx="196">
                <c:v>59015</c:v>
              </c:pt>
              <c:pt idx="197">
                <c:v>58402</c:v>
              </c:pt>
              <c:pt idx="198">
                <c:v>59288</c:v>
              </c:pt>
              <c:pt idx="199">
                <c:v>59892</c:v>
              </c:pt>
              <c:pt idx="200">
                <c:v>60771</c:v>
              </c:pt>
              <c:pt idx="201">
                <c:v>60698</c:v>
              </c:pt>
              <c:pt idx="202">
                <c:v>60870</c:v>
              </c:pt>
              <c:pt idx="203">
                <c:v>61780</c:v>
              </c:pt>
              <c:pt idx="204">
                <c:v>61289</c:v>
              </c:pt>
              <c:pt idx="205">
                <c:v>60677</c:v>
              </c:pt>
              <c:pt idx="206">
                <c:v>61063</c:v>
              </c:pt>
              <c:pt idx="207">
                <c:v>61763</c:v>
              </c:pt>
              <c:pt idx="208">
                <c:v>62009</c:v>
              </c:pt>
              <c:pt idx="209">
                <c:v>61076</c:v>
              </c:pt>
              <c:pt idx="210">
                <c:v>62094</c:v>
              </c:pt>
              <c:pt idx="211">
                <c:v>62586</c:v>
              </c:pt>
              <c:pt idx="212">
                <c:v>63211</c:v>
              </c:pt>
              <c:pt idx="213">
                <c:v>63645</c:v>
              </c:pt>
              <c:pt idx="214">
                <c:v>63838</c:v>
              </c:pt>
              <c:pt idx="215">
                <c:v>64250</c:v>
              </c:pt>
              <c:pt idx="216">
                <c:v>63783</c:v>
              </c:pt>
              <c:pt idx="217">
                <c:v>62843</c:v>
              </c:pt>
              <c:pt idx="218">
                <c:v>63185</c:v>
              </c:pt>
              <c:pt idx="219">
                <c:v>63750</c:v>
              </c:pt>
              <c:pt idx="220">
                <c:v>63619</c:v>
              </c:pt>
              <c:pt idx="221">
                <c:v>62252</c:v>
              </c:pt>
              <c:pt idx="222">
                <c:v>62744</c:v>
              </c:pt>
              <c:pt idx="223">
                <c:v>62700</c:v>
              </c:pt>
              <c:pt idx="224">
                <c:v>63351</c:v>
              </c:pt>
              <c:pt idx="225">
                <c:v>63397</c:v>
              </c:pt>
              <c:pt idx="226">
                <c:v>63277</c:v>
              </c:pt>
              <c:pt idx="227">
                <c:v>63189</c:v>
              </c:pt>
              <c:pt idx="228">
                <c:v>62420</c:v>
              </c:pt>
              <c:pt idx="229">
                <c:v>61787</c:v>
              </c:pt>
              <c:pt idx="230">
                <c:v>61781</c:v>
              </c:pt>
              <c:pt idx="231">
                <c:v>62073</c:v>
              </c:pt>
              <c:pt idx="232">
                <c:v>62181</c:v>
              </c:pt>
              <c:pt idx="233">
                <c:v>60978</c:v>
              </c:pt>
              <c:pt idx="234">
                <c:v>61363</c:v>
              </c:pt>
              <c:pt idx="235">
                <c:v>61353</c:v>
              </c:pt>
              <c:pt idx="236">
                <c:v>61706</c:v>
              </c:pt>
              <c:pt idx="237">
                <c:v>61604</c:v>
              </c:pt>
              <c:pt idx="238">
                <c:v>61656</c:v>
              </c:pt>
              <c:pt idx="239">
                <c:v>62113</c:v>
              </c:pt>
              <c:pt idx="240">
                <c:v>60881</c:v>
              </c:pt>
            </c:numLit>
          </c:val>
          <c:smooth val="0"/>
        </c:ser>
        <c:marker val="1"/>
        <c:axId val="47450142"/>
        <c:axId val="62313071"/>
      </c:lineChart>
      <c:catAx>
        <c:axId val="4745014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13071"/>
        <c:crosses val="autoZero"/>
        <c:auto val="1"/>
        <c:lblOffset val="100"/>
        <c:tickLblSkip val="12"/>
        <c:noMultiLvlLbl val="0"/>
      </c:catAx>
      <c:valAx>
        <c:axId val="62313071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450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625"/>
          <c:w val="0.91425"/>
          <c:h val="0.07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</a:rPr>
              <a:t>Evolution mensuelle de la population écrouée détenue depuis le 1er janvier 2007 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775"/>
          <c:w val="0.86"/>
          <c:h val="0.8402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58402</c:v>
              </c:pt>
              <c:pt idx="1">
                <c:v>59288</c:v>
              </c:pt>
              <c:pt idx="2">
                <c:v>59892</c:v>
              </c:pt>
              <c:pt idx="3">
                <c:v>60771</c:v>
              </c:pt>
              <c:pt idx="4">
                <c:v>60698</c:v>
              </c:pt>
              <c:pt idx="5">
                <c:v>60870</c:v>
              </c:pt>
              <c:pt idx="6">
                <c:v>61780</c:v>
              </c:pt>
              <c:pt idx="7">
                <c:v>61289</c:v>
              </c:pt>
              <c:pt idx="8">
                <c:v>60677</c:v>
              </c:pt>
              <c:pt idx="9">
                <c:v>61063</c:v>
              </c:pt>
              <c:pt idx="10">
                <c:v>61763</c:v>
              </c:pt>
              <c:pt idx="11">
                <c:v>62009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4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</c:numLit>
          </c:val>
          <c:smooth val="0"/>
        </c:ser>
        <c:marker val="1"/>
        <c:axId val="42936472"/>
        <c:axId val="63249625"/>
      </c:lineChart>
      <c:catAx>
        <c:axId val="42936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9625"/>
        <c:crosses val="autoZero"/>
        <c:auto val="1"/>
        <c:lblOffset val="100"/>
        <c:tickLblSkip val="1"/>
        <c:noMultiLvlLbl val="0"/>
      </c:catAx>
      <c:valAx>
        <c:axId val="63249625"/>
        <c:scaling>
          <c:orientation val="minMax"/>
          <c:max val="65000"/>
          <c:min val="5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364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1425"/>
          <c:w val="0.55225"/>
          <c:h val="0.071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</a:rPr>
              <a:t>Evolution mensuelle du nombre de prévenus 
depuis le 1er janvier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9325"/>
          <c:w val="0.8845"/>
          <c:h val="0.839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18483</c:v>
              </c:pt>
              <c:pt idx="1">
                <c:v>18297</c:v>
              </c:pt>
              <c:pt idx="2">
                <c:v>18561</c:v>
              </c:pt>
              <c:pt idx="3">
                <c:v>18226</c:v>
              </c:pt>
              <c:pt idx="4">
                <c:v>17850</c:v>
              </c:pt>
              <c:pt idx="5">
                <c:v>17691</c:v>
              </c:pt>
              <c:pt idx="6">
                <c:v>18223</c:v>
              </c:pt>
              <c:pt idx="7">
                <c:v>16965</c:v>
              </c:pt>
              <c:pt idx="8">
                <c:v>16847</c:v>
              </c:pt>
              <c:pt idx="9">
                <c:v>17546</c:v>
              </c:pt>
              <c:pt idx="10">
                <c:v>17348</c:v>
              </c:pt>
              <c:pt idx="11">
                <c:v>17615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</c:numLit>
          </c:val>
          <c:smooth val="0"/>
        </c:ser>
        <c:marker val="1"/>
        <c:axId val="59180914"/>
        <c:axId val="32609955"/>
      </c:lineChart>
      <c:catAx>
        <c:axId val="5918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09955"/>
        <c:crosses val="autoZero"/>
        <c:auto val="1"/>
        <c:lblOffset val="100"/>
        <c:tickLblSkip val="2"/>
        <c:noMultiLvlLbl val="0"/>
      </c:catAx>
      <c:valAx>
        <c:axId val="32609955"/>
        <c:scaling>
          <c:orientation val="minMax"/>
          <c:max val="19000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809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3"/>
          <c:y val="0.95175"/>
          <c:w val="0.4615"/>
          <c:h val="0.042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Evolution mensuelle du nombre de condamnés, 
depuis le 1er janvier 2007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92175"/>
          <c:h val="0.84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39919</c:v>
              </c:pt>
              <c:pt idx="1">
                <c:v>40991</c:v>
              </c:pt>
              <c:pt idx="2">
                <c:v>41331</c:v>
              </c:pt>
              <c:pt idx="3">
                <c:v>42545</c:v>
              </c:pt>
              <c:pt idx="4">
                <c:v>42848</c:v>
              </c:pt>
              <c:pt idx="5">
                <c:v>43179</c:v>
              </c:pt>
              <c:pt idx="6">
                <c:v>43557</c:v>
              </c:pt>
              <c:pt idx="7">
                <c:v>44324</c:v>
              </c:pt>
              <c:pt idx="8">
                <c:v>43830</c:v>
              </c:pt>
              <c:pt idx="9">
                <c:v>43517</c:v>
              </c:pt>
              <c:pt idx="10">
                <c:v>44415</c:v>
              </c:pt>
              <c:pt idx="11">
                <c:v>44394</c:v>
              </c:pt>
            </c:numLit>
          </c:val>
          <c:smooth val="0"/>
        </c:ser>
        <c:ser>
          <c:idx val="2"/>
          <c:order val="1"/>
          <c:tx>
            <c:v>2008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2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3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</c:numLit>
          </c:val>
          <c:smooth val="0"/>
        </c:ser>
        <c:marker val="1"/>
        <c:axId val="16604844"/>
        <c:axId val="1436109"/>
      </c:lineChart>
      <c:catAx>
        <c:axId val="16604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6109"/>
        <c:crossesAt val="37000"/>
        <c:auto val="1"/>
        <c:lblOffset val="100"/>
        <c:tickLblSkip val="2"/>
        <c:noMultiLvlLbl val="0"/>
      </c:catAx>
      <c:valAx>
        <c:axId val="1436109"/>
        <c:scaling>
          <c:orientation val="minMax"/>
          <c:max val="48000"/>
          <c:min val="3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048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25"/>
          <c:y val="0.95275"/>
          <c:w val="0.496"/>
          <c:h val="0.039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</a:rPr>
              <a:t>Evolution mensuelle du nombre de personnes écrouées non hébergées depuis janvier 2007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7075"/>
          <c:w val="0.91225"/>
          <c:h val="0.834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2001</c:v>
              </c:pt>
              <c:pt idx="1">
                <c:v>2237</c:v>
              </c:pt>
              <c:pt idx="2">
                <c:v>2312</c:v>
              </c:pt>
              <c:pt idx="3">
                <c:v>2519</c:v>
              </c:pt>
              <c:pt idx="4">
                <c:v>2667</c:v>
              </c:pt>
              <c:pt idx="5">
                <c:v>2728</c:v>
              </c:pt>
              <c:pt idx="6">
                <c:v>2806</c:v>
              </c:pt>
              <c:pt idx="7">
                <c:v>2780</c:v>
              </c:pt>
              <c:pt idx="8">
                <c:v>2452</c:v>
              </c:pt>
              <c:pt idx="9">
                <c:v>2437</c:v>
              </c:pt>
              <c:pt idx="10">
                <c:v>2712</c:v>
              </c:pt>
              <c:pt idx="11">
                <c:v>3037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4"/>
          <c:order val="2"/>
          <c:tx>
            <c:v>2009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</c:numLit>
          </c:val>
          <c:smooth val="0"/>
        </c:ser>
        <c:marker val="1"/>
        <c:axId val="60704838"/>
        <c:axId val="34021463"/>
      </c:lineChart>
      <c:catAx>
        <c:axId val="6070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1463"/>
        <c:crosses val="autoZero"/>
        <c:auto val="1"/>
        <c:lblOffset val="100"/>
        <c:tickLblSkip val="1"/>
        <c:noMultiLvlLbl val="0"/>
      </c:catAx>
      <c:valAx>
        <c:axId val="34021463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048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1"/>
          <c:w val="0.56975"/>
          <c:h val="0.07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Evolution mensuelle du nombre de femmes écrouées depuis le 1er janvier 2007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5775"/>
          <c:w val="0.9195"/>
          <c:h val="0.828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2240</c:v>
              </c:pt>
              <c:pt idx="1">
                <c:v>2268</c:v>
              </c:pt>
              <c:pt idx="2">
                <c:v>2309</c:v>
              </c:pt>
              <c:pt idx="3">
                <c:v>2354</c:v>
              </c:pt>
              <c:pt idx="4">
                <c:v>2350</c:v>
              </c:pt>
              <c:pt idx="5">
                <c:v>2371</c:v>
              </c:pt>
              <c:pt idx="6">
                <c:v>2433</c:v>
              </c:pt>
              <c:pt idx="7">
                <c:v>2374</c:v>
              </c:pt>
              <c:pt idx="8">
                <c:v>2349</c:v>
              </c:pt>
              <c:pt idx="9">
                <c:v>2415</c:v>
              </c:pt>
              <c:pt idx="10">
                <c:v>2432</c:v>
              </c:pt>
              <c:pt idx="11">
                <c:v>2451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</c:numLit>
          </c:val>
          <c:smooth val="0"/>
        </c:ser>
        <c:marker val="1"/>
        <c:axId val="8011328"/>
        <c:axId val="41919553"/>
      </c:lineChart>
      <c:catAx>
        <c:axId val="801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9553"/>
        <c:crosses val="autoZero"/>
        <c:auto val="1"/>
        <c:lblOffset val="100"/>
        <c:tickLblSkip val="1"/>
        <c:noMultiLvlLbl val="0"/>
      </c:catAx>
      <c:valAx>
        <c:axId val="41919553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11328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1975"/>
          <c:w val="0.5347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Evolution mensuelle de la population écrouée détenue mineure depuis le 1er janvier 2007 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575"/>
          <c:w val="0.91175"/>
          <c:h val="0.803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727</c:v>
              </c:pt>
              <c:pt idx="1">
                <c:v>688</c:v>
              </c:pt>
              <c:pt idx="2">
                <c:v>721</c:v>
              </c:pt>
              <c:pt idx="3">
                <c:v>746</c:v>
              </c:pt>
              <c:pt idx="4">
                <c:v>712</c:v>
              </c:pt>
              <c:pt idx="5">
                <c:v>784</c:v>
              </c:pt>
              <c:pt idx="6">
                <c:v>825</c:v>
              </c:pt>
              <c:pt idx="7">
                <c:v>763</c:v>
              </c:pt>
              <c:pt idx="8">
                <c:v>682</c:v>
              </c:pt>
              <c:pt idx="9">
                <c:v>657</c:v>
              </c:pt>
              <c:pt idx="10">
                <c:v>713</c:v>
              </c:pt>
              <c:pt idx="11">
                <c:v>695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</c:numLit>
          </c:val>
          <c:smooth val="0"/>
        </c:ser>
        <c:marker val="1"/>
        <c:axId val="39852698"/>
        <c:axId val="57229195"/>
      </c:lineChart>
      <c:catAx>
        <c:axId val="3985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29195"/>
        <c:crosses val="autoZero"/>
        <c:auto val="1"/>
        <c:lblOffset val="100"/>
        <c:tickLblSkip val="1"/>
        <c:noMultiLvlLbl val="0"/>
      </c:catAx>
      <c:valAx>
        <c:axId val="57229195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526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895"/>
          <c:w val="0.63775"/>
          <c:h val="0.089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133350</xdr:rowOff>
    </xdr:from>
    <xdr:to>
      <xdr:col>9</xdr:col>
      <xdr:colOff>190500</xdr:colOff>
      <xdr:row>39</xdr:row>
      <xdr:rowOff>38100</xdr:rowOff>
    </xdr:to>
    <xdr:graphicFrame>
      <xdr:nvGraphicFramePr>
        <xdr:cNvPr id="1" name="Graphique 1029"/>
        <xdr:cNvGraphicFramePr/>
      </xdr:nvGraphicFramePr>
      <xdr:xfrm>
        <a:off x="0" y="1371600"/>
        <a:ext cx="88296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0.61825</cdr:y>
    </cdr:from>
    <cdr:to>
      <cdr:x>0.425</cdr:x>
      <cdr:y>0.6565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485900" y="3200400"/>
          <a:ext cx="2505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714375</xdr:colOff>
      <xdr:row>37</xdr:row>
      <xdr:rowOff>142875</xdr:rowOff>
    </xdr:to>
    <xdr:graphicFrame>
      <xdr:nvGraphicFramePr>
        <xdr:cNvPr id="1" name="Graphique 4"/>
        <xdr:cNvGraphicFramePr/>
      </xdr:nvGraphicFramePr>
      <xdr:xfrm>
        <a:off x="0" y="123825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733425</xdr:colOff>
      <xdr:row>32</xdr:row>
      <xdr:rowOff>19050</xdr:rowOff>
    </xdr:to>
    <xdr:graphicFrame>
      <xdr:nvGraphicFramePr>
        <xdr:cNvPr id="1" name="Graphique 5"/>
        <xdr:cNvGraphicFramePr/>
      </xdr:nvGraphicFramePr>
      <xdr:xfrm>
        <a:off x="0" y="1238250"/>
        <a:ext cx="78962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0.41175</cdr:y>
    </cdr:from>
    <cdr:to>
      <cdr:x>0.8305</cdr:x>
      <cdr:y>0.421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531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0.7455</cdr:x>
      <cdr:y>0.46</cdr:y>
    </cdr:from>
    <cdr:to>
      <cdr:x>0.868</cdr:x>
      <cdr:y>0.465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0.4965</cdr:y>
    </cdr:from>
    <cdr:to>
      <cdr:x>0.8515</cdr:x>
      <cdr:y>0.499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0.57575</cdr:x>
      <cdr:y>0.13225</cdr:y>
    </cdr:from>
    <cdr:to>
      <cdr:x>0.789</cdr:x>
      <cdr:y>0.18275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4972050" y="723900"/>
          <a:ext cx="1838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0.68775</cdr:x>
      <cdr:y>0.37925</cdr:y>
    </cdr:from>
    <cdr:to>
      <cdr:x>0.82725</cdr:x>
      <cdr:y>0.4065</cdr:y>
    </cdr:to>
    <cdr:sp>
      <cdr:nvSpPr>
        <cdr:cNvPr id="2" name="Text Box 2050"/>
        <cdr:cNvSpPr txBox="1">
          <a:spLocks noChangeArrowheads="1"/>
        </cdr:cNvSpPr>
      </cdr:nvSpPr>
      <cdr:spPr>
        <a:xfrm>
          <a:off x="5934075" y="2076450"/>
          <a:ext cx="1209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0.67625</cdr:x>
      <cdr:y>0.5885</cdr:y>
    </cdr:from>
    <cdr:to>
      <cdr:x>0.82025</cdr:x>
      <cdr:y>0.613</cdr:y>
    </cdr:to>
    <cdr:sp>
      <cdr:nvSpPr>
        <cdr:cNvPr id="3" name="Text Box 2051"/>
        <cdr:cNvSpPr txBox="1">
          <a:spLocks noChangeArrowheads="1"/>
        </cdr:cNvSpPr>
      </cdr:nvSpPr>
      <cdr:spPr>
        <a:xfrm>
          <a:off x="5838825" y="3228975"/>
          <a:ext cx="12477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Graphique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39</xdr:row>
      <xdr:rowOff>152400</xdr:rowOff>
    </xdr:to>
    <xdr:graphicFrame>
      <xdr:nvGraphicFramePr>
        <xdr:cNvPr id="2" name="Graphique 8"/>
        <xdr:cNvGraphicFramePr/>
      </xdr:nvGraphicFramePr>
      <xdr:xfrm>
        <a:off x="0" y="1238250"/>
        <a:ext cx="86391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0.21175</cdr:x>
      <cdr:y>0.61175</cdr:y>
    </cdr:from>
    <cdr:to>
      <cdr:x>0.39525</cdr:x>
      <cdr:y>0.647</cdr:y>
    </cdr:to>
    <cdr:sp fLocksText="0">
      <cdr:nvSpPr>
        <cdr:cNvPr id="1" name="Text Box 2050"/>
        <cdr:cNvSpPr txBox="1">
          <a:spLocks noChangeArrowheads="1"/>
        </cdr:cNvSpPr>
      </cdr:nvSpPr>
      <cdr:spPr>
        <a:xfrm>
          <a:off x="1924050" y="32385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0.87675</cdr:x>
      <cdr:y>0.005</cdr:y>
    </cdr:from>
    <cdr:to>
      <cdr:x>1</cdr:x>
      <cdr:y>0.08175</cdr:y>
    </cdr:to>
    <cdr:sp fLocksText="0">
      <cdr:nvSpPr>
        <cdr:cNvPr id="2" name="Text Box 2051"/>
        <cdr:cNvSpPr txBox="1">
          <a:spLocks noChangeArrowheads="1"/>
        </cdr:cNvSpPr>
      </cdr:nvSpPr>
      <cdr:spPr>
        <a:xfrm>
          <a:off x="7981950" y="19050"/>
          <a:ext cx="1123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12</xdr:col>
      <xdr:colOff>723900</xdr:colOff>
      <xdr:row>38</xdr:row>
      <xdr:rowOff>123825</xdr:rowOff>
    </xdr:to>
    <xdr:graphicFrame>
      <xdr:nvGraphicFramePr>
        <xdr:cNvPr id="1" name="Graphique 5"/>
        <xdr:cNvGraphicFramePr/>
      </xdr:nvGraphicFramePr>
      <xdr:xfrm>
        <a:off x="762000" y="1238250"/>
        <a:ext cx="91059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0.195</cdr:y>
    </cdr:from>
    <cdr:to>
      <cdr:x>0.00125</cdr:x>
      <cdr:y>0.38</cdr:y>
    </cdr:to>
    <cdr:sp>
      <cdr:nvSpPr>
        <cdr:cNvPr id="1" name="Text Box 5123"/>
        <cdr:cNvSpPr txBox="1">
          <a:spLocks noChangeArrowheads="1"/>
        </cdr:cNvSpPr>
      </cdr:nvSpPr>
      <cdr:spPr>
        <a:xfrm>
          <a:off x="0" y="1009650"/>
          <a:ext cx="95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0.99425</cdr:y>
    </cdr:from>
    <cdr:to>
      <cdr:x>0.00075</cdr:x>
      <cdr:y>0.9965</cdr:y>
    </cdr:to>
    <cdr:sp fLocksText="0">
      <cdr:nvSpPr>
        <cdr:cNvPr id="1" name="Text Box 3074"/>
        <cdr:cNvSpPr txBox="1">
          <a:spLocks noChangeArrowheads="1"/>
        </cdr:cNvSpPr>
      </cdr:nvSpPr>
      <cdr:spPr>
        <a:xfrm>
          <a:off x="0" y="509587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0.93025</cdr:y>
    </cdr:from>
    <cdr:to>
      <cdr:x>0</cdr:x>
      <cdr:y>0.9795</cdr:y>
    </cdr:to>
    <cdr:sp>
      <cdr:nvSpPr>
        <cdr:cNvPr id="2" name="Text Box 3076"/>
        <cdr:cNvSpPr txBox="1">
          <a:spLocks noChangeArrowheads="1"/>
        </cdr:cNvSpPr>
      </cdr:nvSpPr>
      <cdr:spPr>
        <a:xfrm>
          <a:off x="0" y="47720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4</xdr:col>
      <xdr:colOff>1028700</xdr:colOff>
      <xdr:row>39</xdr:row>
      <xdr:rowOff>142875</xdr:rowOff>
    </xdr:to>
    <xdr:graphicFrame>
      <xdr:nvGraphicFramePr>
        <xdr:cNvPr id="1" name="Graphique 10"/>
        <xdr:cNvGraphicFramePr/>
      </xdr:nvGraphicFramePr>
      <xdr:xfrm>
        <a:off x="9525" y="1314450"/>
        <a:ext cx="51435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7</xdr:row>
      <xdr:rowOff>28575</xdr:rowOff>
    </xdr:from>
    <xdr:to>
      <xdr:col>10</xdr:col>
      <xdr:colOff>247650</xdr:colOff>
      <xdr:row>40</xdr:row>
      <xdr:rowOff>19050</xdr:rowOff>
    </xdr:to>
    <xdr:graphicFrame>
      <xdr:nvGraphicFramePr>
        <xdr:cNvPr id="2" name="Graphique 11"/>
        <xdr:cNvGraphicFramePr/>
      </xdr:nvGraphicFramePr>
      <xdr:xfrm>
        <a:off x="5429250" y="1428750"/>
        <a:ext cx="471487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D16" sqref="D16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73" t="s">
        <v>12</v>
      </c>
      <c r="C12" s="174"/>
      <c r="D12" s="174"/>
      <c r="E12" s="174"/>
      <c r="F12" s="174"/>
      <c r="G12" s="174"/>
      <c r="H12" s="174"/>
      <c r="I12" s="178"/>
      <c r="J12" s="179"/>
      <c r="K12" s="179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76" t="s">
        <v>13</v>
      </c>
      <c r="C13" s="177"/>
      <c r="D13" s="177"/>
      <c r="E13" s="177"/>
      <c r="F13" s="177"/>
      <c r="G13" s="177"/>
      <c r="H13" s="177"/>
      <c r="I13" s="174"/>
      <c r="J13" s="175"/>
      <c r="K13" s="175"/>
      <c r="L13" s="180"/>
      <c r="M13" s="180"/>
      <c r="N13" s="180"/>
      <c r="O13" s="180"/>
      <c r="P13" s="180"/>
      <c r="Q13" s="26"/>
      <c r="R13" s="26"/>
    </row>
    <row r="14" spans="1:18" ht="30">
      <c r="A14" s="29"/>
      <c r="B14" s="164"/>
      <c r="C14" s="164"/>
      <c r="D14" s="164"/>
      <c r="E14" s="164"/>
      <c r="F14" s="164"/>
      <c r="G14" s="164"/>
      <c r="H14" s="164"/>
      <c r="I14" s="164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65" t="s">
        <v>14</v>
      </c>
      <c r="C15" s="166"/>
      <c r="D15" s="167" t="s">
        <v>144</v>
      </c>
      <c r="E15" s="168"/>
      <c r="F15" s="167"/>
      <c r="G15" s="169"/>
      <c r="H15" s="168"/>
      <c r="I15" s="166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66"/>
      <c r="C16" s="166"/>
      <c r="D16" s="166"/>
      <c r="E16" s="166"/>
      <c r="F16" s="166"/>
      <c r="G16" s="166"/>
      <c r="H16" s="166"/>
      <c r="I16" s="166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66"/>
      <c r="C17" s="166"/>
      <c r="D17" s="166"/>
      <c r="E17" s="166"/>
      <c r="F17" s="166"/>
      <c r="G17" s="168"/>
      <c r="H17" s="168"/>
      <c r="I17" s="166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66"/>
      <c r="C18" s="166"/>
      <c r="D18" s="166"/>
      <c r="E18" s="166"/>
      <c r="F18" s="166"/>
      <c r="G18" s="168"/>
      <c r="H18" s="168"/>
      <c r="I18" s="168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66"/>
      <c r="C19" s="166"/>
      <c r="D19" s="166"/>
      <c r="E19" s="166"/>
      <c r="F19" s="166"/>
      <c r="G19" s="168"/>
      <c r="H19" s="168"/>
      <c r="I19" s="168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66"/>
      <c r="C20" s="166"/>
      <c r="D20" s="166"/>
      <c r="E20" s="166"/>
      <c r="F20" s="166"/>
      <c r="G20" s="168"/>
      <c r="H20" s="168"/>
      <c r="I20" s="168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66"/>
      <c r="C21" s="166"/>
      <c r="D21" s="166"/>
      <c r="E21" s="166"/>
      <c r="F21" s="166"/>
      <c r="G21" s="168"/>
      <c r="H21" s="168"/>
      <c r="I21" s="168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68"/>
      <c r="C22" s="166"/>
      <c r="D22" s="166"/>
      <c r="E22" s="166"/>
      <c r="F22" s="166"/>
      <c r="G22" s="168"/>
      <c r="H22" s="168"/>
      <c r="I22" s="168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65"/>
      <c r="C23" s="166"/>
      <c r="D23" s="166"/>
      <c r="E23" s="166"/>
      <c r="F23" s="166"/>
      <c r="G23" s="168"/>
      <c r="H23" s="168"/>
      <c r="I23" s="168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68"/>
      <c r="C24" s="166"/>
      <c r="D24" s="166"/>
      <c r="E24" s="166"/>
      <c r="F24" s="166"/>
      <c r="G24" s="168"/>
      <c r="H24" s="168"/>
      <c r="I24" s="168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65" t="s">
        <v>15</v>
      </c>
      <c r="C25" s="170"/>
      <c r="D25" s="170"/>
      <c r="E25" s="171"/>
      <c r="F25" s="171"/>
      <c r="G25" s="166"/>
      <c r="H25" s="166"/>
      <c r="I25" s="168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68"/>
      <c r="C26" s="172"/>
      <c r="D26" s="172"/>
      <c r="E26" s="166"/>
      <c r="F26" s="166"/>
      <c r="G26" s="166"/>
      <c r="H26" s="166"/>
      <c r="I26" s="166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70" t="s">
        <v>44</v>
      </c>
      <c r="C27" s="170"/>
      <c r="D27" s="170"/>
      <c r="E27" s="171"/>
      <c r="F27" s="166"/>
      <c r="G27" s="166"/>
      <c r="H27" s="166"/>
      <c r="I27" s="166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66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68"/>
      <c r="O29" s="168" t="s">
        <v>95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4">
      <selection activeCell="F34" sqref="F34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22.1406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19</v>
      </c>
      <c r="C1" s="2"/>
      <c r="D1" s="2"/>
      <c r="E1" s="2"/>
      <c r="F1" s="2"/>
      <c r="G1" s="20"/>
    </row>
    <row r="2" spans="1:7" ht="18.75">
      <c r="A2" s="20"/>
      <c r="B2" s="2" t="s">
        <v>70</v>
      </c>
      <c r="C2" s="2"/>
      <c r="D2" s="2"/>
      <c r="E2" s="2"/>
      <c r="F2" s="2"/>
      <c r="G2" s="20"/>
    </row>
    <row r="3" spans="1:7" ht="7.5" customHeight="1">
      <c r="A3" s="20"/>
      <c r="B3" s="20"/>
      <c r="C3" s="20"/>
      <c r="D3" s="20"/>
      <c r="E3" s="20"/>
      <c r="F3" s="20"/>
      <c r="G3" s="20"/>
    </row>
    <row r="4" spans="1:7" s="58" customFormat="1" ht="13.5">
      <c r="A4" s="79" t="s">
        <v>0</v>
      </c>
      <c r="B4" s="80" t="s">
        <v>63</v>
      </c>
      <c r="C4" s="84"/>
      <c r="D4" s="84"/>
      <c r="E4" s="84"/>
      <c r="F4" s="84"/>
      <c r="G4" s="13"/>
    </row>
    <row r="5" spans="1:7" s="58" customFormat="1" ht="13.5">
      <c r="A5" s="82" t="s">
        <v>2</v>
      </c>
      <c r="B5" s="81" t="str">
        <f>'tab3 courbeC'!B5</f>
        <v>1er août 2010</v>
      </c>
      <c r="C5" s="85"/>
      <c r="D5" s="85"/>
      <c r="E5" s="85"/>
      <c r="F5" s="85"/>
      <c r="G5" s="13"/>
    </row>
    <row r="6" spans="1:7" s="58" customFormat="1" ht="13.5">
      <c r="A6" s="82" t="s">
        <v>3</v>
      </c>
      <c r="B6" s="81" t="s">
        <v>130</v>
      </c>
      <c r="C6" s="85"/>
      <c r="D6" s="85"/>
      <c r="E6" s="85"/>
      <c r="F6" s="85"/>
      <c r="G6" s="13"/>
    </row>
    <row r="7" spans="1:7" ht="3.75" customHeight="1">
      <c r="A7" s="42"/>
      <c r="B7" s="43"/>
      <c r="C7" s="6"/>
      <c r="D7" s="6"/>
      <c r="E7" s="6"/>
      <c r="F7" s="6"/>
      <c r="G7" s="43"/>
    </row>
    <row r="8" spans="2:7" s="51" customFormat="1" ht="39.75" customHeight="1">
      <c r="B8" s="52" t="s">
        <v>41</v>
      </c>
      <c r="C8" s="15" t="s">
        <v>5</v>
      </c>
      <c r="D8" s="15" t="s">
        <v>11</v>
      </c>
      <c r="E8" s="15" t="s">
        <v>10</v>
      </c>
      <c r="F8" s="53" t="s">
        <v>42</v>
      </c>
      <c r="G8" s="54"/>
    </row>
    <row r="9" spans="2:7" ht="14.25" customHeight="1">
      <c r="B9" s="128" t="s">
        <v>115</v>
      </c>
      <c r="C9" s="106">
        <v>3333</v>
      </c>
      <c r="D9" s="106">
        <v>449</v>
      </c>
      <c r="E9" s="102">
        <v>3782</v>
      </c>
      <c r="F9" s="124">
        <v>-3.0504998718277387</v>
      </c>
      <c r="G9" s="57"/>
    </row>
    <row r="10" spans="2:7" ht="14.25" customHeight="1">
      <c r="B10" s="128" t="s">
        <v>116</v>
      </c>
      <c r="C10" s="106">
        <v>2940</v>
      </c>
      <c r="D10" s="106">
        <v>428</v>
      </c>
      <c r="E10" s="102">
        <v>3368</v>
      </c>
      <c r="F10" s="124">
        <v>-10.9</v>
      </c>
      <c r="G10" s="57"/>
    </row>
    <row r="11" spans="2:7" ht="14.25" customHeight="1">
      <c r="B11" s="128" t="s">
        <v>117</v>
      </c>
      <c r="C11" s="106">
        <v>3041</v>
      </c>
      <c r="D11" s="106">
        <v>486</v>
      </c>
      <c r="E11" s="102">
        <v>3527</v>
      </c>
      <c r="F11" s="124">
        <v>4.7</v>
      </c>
      <c r="G11" s="57"/>
    </row>
    <row r="12" spans="2:7" ht="14.25" customHeight="1">
      <c r="B12" s="128" t="s">
        <v>118</v>
      </c>
      <c r="C12" s="106">
        <v>3333</v>
      </c>
      <c r="D12" s="106">
        <v>462</v>
      </c>
      <c r="E12" s="102">
        <v>3795</v>
      </c>
      <c r="F12" s="124">
        <v>7.6</v>
      </c>
      <c r="G12" s="57"/>
    </row>
    <row r="13" spans="2:7" ht="14.25" customHeight="1">
      <c r="B13" s="128" t="s">
        <v>119</v>
      </c>
      <c r="C13" s="106">
        <v>3569</v>
      </c>
      <c r="D13" s="106">
        <v>507</v>
      </c>
      <c r="E13" s="102">
        <v>4076</v>
      </c>
      <c r="F13" s="124">
        <v>7.4</v>
      </c>
      <c r="G13" s="57"/>
    </row>
    <row r="14" spans="2:7" ht="14.25" customHeight="1">
      <c r="B14" s="128" t="s">
        <v>120</v>
      </c>
      <c r="C14" s="106">
        <v>3431</v>
      </c>
      <c r="D14" s="106">
        <v>495</v>
      </c>
      <c r="E14" s="102">
        <v>3926</v>
      </c>
      <c r="F14" s="124">
        <v>-3.7</v>
      </c>
      <c r="G14" s="57"/>
    </row>
    <row r="15" spans="2:7" ht="14.25" customHeight="1">
      <c r="B15" s="128" t="s">
        <v>121</v>
      </c>
      <c r="C15" s="106">
        <v>3735</v>
      </c>
      <c r="D15" s="106">
        <v>501</v>
      </c>
      <c r="E15" s="102">
        <v>4236</v>
      </c>
      <c r="F15" s="124">
        <v>7.8960774325012695</v>
      </c>
      <c r="G15" s="57"/>
    </row>
    <row r="16" spans="2:7" ht="14.25" customHeight="1">
      <c r="B16" s="128" t="s">
        <v>122</v>
      </c>
      <c r="C16" s="106">
        <v>4001</v>
      </c>
      <c r="D16" s="106">
        <v>552</v>
      </c>
      <c r="E16" s="102">
        <v>4553</v>
      </c>
      <c r="F16" s="124">
        <v>7.483474976392834</v>
      </c>
      <c r="G16" s="57"/>
    </row>
    <row r="17" spans="2:7" ht="14.25" customHeight="1">
      <c r="B17" s="128" t="s">
        <v>123</v>
      </c>
      <c r="C17" s="106">
        <v>4297</v>
      </c>
      <c r="D17" s="106">
        <v>596</v>
      </c>
      <c r="E17" s="102">
        <v>4893</v>
      </c>
      <c r="F17" s="124">
        <v>7.4676037777289705</v>
      </c>
      <c r="G17" s="57"/>
    </row>
    <row r="18" spans="2:7" ht="14.25" customHeight="1">
      <c r="B18" s="128" t="s">
        <v>124</v>
      </c>
      <c r="C18" s="106">
        <v>4567</v>
      </c>
      <c r="D18" s="106">
        <v>591</v>
      </c>
      <c r="E18" s="102">
        <v>5158</v>
      </c>
      <c r="F18" s="124">
        <v>5.41590026568568</v>
      </c>
      <c r="G18" s="57"/>
    </row>
    <row r="19" spans="2:7" ht="14.25" customHeight="1">
      <c r="B19" s="128" t="s">
        <v>125</v>
      </c>
      <c r="C19" s="106">
        <v>4500</v>
      </c>
      <c r="D19" s="106">
        <v>567</v>
      </c>
      <c r="E19" s="102">
        <v>5067</v>
      </c>
      <c r="F19" s="124">
        <v>-1.7642497091896137</v>
      </c>
      <c r="G19" s="57"/>
    </row>
    <row r="20" spans="2:7" ht="14.25" customHeight="1">
      <c r="B20" s="128" t="s">
        <v>126</v>
      </c>
      <c r="C20" s="106">
        <v>4731</v>
      </c>
      <c r="D20" s="106">
        <v>598</v>
      </c>
      <c r="E20" s="102">
        <v>5329</v>
      </c>
      <c r="F20" s="124">
        <v>5.2</v>
      </c>
      <c r="G20" s="57"/>
    </row>
    <row r="21" spans="2:7" ht="14.25" customHeight="1">
      <c r="B21" s="128" t="s">
        <v>127</v>
      </c>
      <c r="C21" s="106">
        <v>4522</v>
      </c>
      <c r="D21" s="106">
        <v>552</v>
      </c>
      <c r="E21" s="102">
        <v>5074</v>
      </c>
      <c r="F21" s="124">
        <v>-4.78513792456371</v>
      </c>
      <c r="G21" s="57"/>
    </row>
    <row r="22" spans="2:7" ht="14.25" customHeight="1">
      <c r="B22" s="128" t="s">
        <v>128</v>
      </c>
      <c r="C22" s="106">
        <v>3973</v>
      </c>
      <c r="D22" s="106">
        <v>480</v>
      </c>
      <c r="E22" s="102">
        <v>4453</v>
      </c>
      <c r="F22" s="124">
        <v>-12.238864800946004</v>
      </c>
      <c r="G22" s="57"/>
    </row>
    <row r="23" spans="2:7" ht="14.25" customHeight="1">
      <c r="B23" s="128" t="s">
        <v>129</v>
      </c>
      <c r="C23" s="106">
        <v>3984</v>
      </c>
      <c r="D23" s="106">
        <v>542</v>
      </c>
      <c r="E23" s="102">
        <v>4526</v>
      </c>
      <c r="F23" s="124">
        <v>1.6393442622950838</v>
      </c>
      <c r="G23" s="57"/>
    </row>
    <row r="24" spans="2:7" ht="14.25" customHeight="1">
      <c r="B24" s="128" t="s">
        <v>131</v>
      </c>
      <c r="C24" s="106">
        <v>4227</v>
      </c>
      <c r="D24" s="106">
        <v>585</v>
      </c>
      <c r="E24" s="102">
        <v>4812</v>
      </c>
      <c r="F24" s="124">
        <v>6.319045514803356</v>
      </c>
      <c r="G24" s="57"/>
    </row>
    <row r="25" spans="2:7" ht="14.25" customHeight="1">
      <c r="B25" s="128" t="s">
        <v>132</v>
      </c>
      <c r="C25" s="106">
        <v>4578</v>
      </c>
      <c r="D25" s="106">
        <v>634</v>
      </c>
      <c r="E25" s="102">
        <v>5212</v>
      </c>
      <c r="F25" s="124">
        <v>8.31255195344971</v>
      </c>
      <c r="G25" s="57"/>
    </row>
    <row r="26" spans="2:7" ht="14.25" customHeight="1">
      <c r="B26" s="128" t="s">
        <v>137</v>
      </c>
      <c r="C26" s="106">
        <v>4489</v>
      </c>
      <c r="D26" s="106">
        <v>622</v>
      </c>
      <c r="E26" s="102">
        <v>5111</v>
      </c>
      <c r="F26" s="124">
        <v>-1.9378357636224086</v>
      </c>
      <c r="G26" s="57"/>
    </row>
    <row r="27" spans="2:7" ht="14.25" customHeight="1">
      <c r="B27" s="128" t="s">
        <v>138</v>
      </c>
      <c r="C27" s="106">
        <v>4710</v>
      </c>
      <c r="D27" s="106">
        <v>637</v>
      </c>
      <c r="E27" s="102">
        <v>5347</v>
      </c>
      <c r="F27" s="124">
        <v>4.617491684601838</v>
      </c>
      <c r="G27" s="57"/>
    </row>
    <row r="28" spans="2:7" ht="14.25" customHeight="1">
      <c r="B28" s="128" t="s">
        <v>139</v>
      </c>
      <c r="C28" s="106">
        <v>4931</v>
      </c>
      <c r="D28" s="106">
        <v>627</v>
      </c>
      <c r="E28" s="102">
        <v>5558</v>
      </c>
      <c r="F28" s="124">
        <v>3.9461380213203556</v>
      </c>
      <c r="G28" s="57"/>
    </row>
    <row r="29" spans="2:7" ht="14.25" customHeight="1">
      <c r="B29" s="128" t="s">
        <v>140</v>
      </c>
      <c r="C29" s="106">
        <v>5373</v>
      </c>
      <c r="D29" s="106">
        <v>678</v>
      </c>
      <c r="E29" s="102">
        <v>6051</v>
      </c>
      <c r="F29" s="124">
        <v>9.066330209084361</v>
      </c>
      <c r="G29" s="57"/>
    </row>
    <row r="30" spans="2:7" ht="14.25" customHeight="1">
      <c r="B30" s="128" t="s">
        <v>141</v>
      </c>
      <c r="C30" s="106">
        <v>5611</v>
      </c>
      <c r="D30" s="106">
        <v>636</v>
      </c>
      <c r="E30" s="102">
        <v>6247</v>
      </c>
      <c r="F30" s="124">
        <v>3.239134027433477</v>
      </c>
      <c r="G30" s="57"/>
    </row>
    <row r="31" spans="2:7" ht="14.25" customHeight="1">
      <c r="B31" s="128" t="s">
        <v>142</v>
      </c>
      <c r="C31" s="106">
        <v>5685</v>
      </c>
      <c r="D31" s="106">
        <v>640</v>
      </c>
      <c r="E31" s="102">
        <v>6325</v>
      </c>
      <c r="F31" s="124">
        <v>1.248599327677291</v>
      </c>
      <c r="G31" s="57"/>
    </row>
    <row r="32" spans="2:7" ht="14.25" customHeight="1">
      <c r="B32" s="128" t="s">
        <v>143</v>
      </c>
      <c r="C32" s="106">
        <v>5864</v>
      </c>
      <c r="D32" s="106">
        <v>682</v>
      </c>
      <c r="E32" s="102">
        <v>6546</v>
      </c>
      <c r="F32" s="124">
        <v>3.49407114624507</v>
      </c>
      <c r="G32" s="57"/>
    </row>
    <row r="33" spans="2:7" ht="15">
      <c r="B33" s="131" t="s">
        <v>155</v>
      </c>
      <c r="C33" s="105">
        <v>5718</v>
      </c>
      <c r="D33" s="105">
        <v>663</v>
      </c>
      <c r="E33" s="103">
        <f>C33+D33</f>
        <v>6381</v>
      </c>
      <c r="F33" s="127">
        <v>-2.5206232813932195</v>
      </c>
      <c r="G33" s="57"/>
    </row>
    <row r="34" spans="2:7" ht="15">
      <c r="B34" s="125"/>
      <c r="C34" s="97"/>
      <c r="D34" s="97"/>
      <c r="E34" s="97"/>
      <c r="F34" s="59"/>
      <c r="G34" s="56"/>
    </row>
    <row r="35" ht="15">
      <c r="F35" s="162"/>
    </row>
    <row r="36" spans="2:6" ht="15">
      <c r="B36"/>
      <c r="C36"/>
      <c r="D36"/>
      <c r="E36"/>
      <c r="F3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5">
      <selection activeCell="K42" sqref="K42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135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tab4évolamén!B5</f>
        <v>1er août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130</v>
      </c>
      <c r="C6" s="61"/>
      <c r="D6" s="61"/>
      <c r="E6" s="61"/>
      <c r="F6" s="61"/>
      <c r="G6" s="61"/>
      <c r="H6" s="61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D27" sqref="D27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61" t="s">
        <v>20</v>
      </c>
      <c r="C1" s="2"/>
      <c r="D1" s="2"/>
      <c r="E1" s="2"/>
      <c r="F1" s="2"/>
      <c r="G1" s="2"/>
      <c r="H1" s="2"/>
    </row>
    <row r="2" spans="2:8" ht="18.75">
      <c r="B2" s="161" t="s">
        <v>87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63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tr">
        <f>'tab4-1 courbévol'!B5</f>
        <v>1er août 2010</v>
      </c>
      <c r="C5" s="10"/>
      <c r="D5" s="10"/>
      <c r="E5" s="10"/>
      <c r="F5" s="10"/>
      <c r="G5" s="10"/>
      <c r="H5" s="41"/>
    </row>
    <row r="6" spans="1:8" ht="15">
      <c r="A6" s="8" t="s">
        <v>3</v>
      </c>
      <c r="B6" s="9" t="s">
        <v>130</v>
      </c>
      <c r="C6" s="10"/>
      <c r="D6" s="10"/>
      <c r="E6" s="10"/>
      <c r="F6" s="10"/>
      <c r="G6" s="10"/>
      <c r="H6" s="41"/>
    </row>
    <row r="7" spans="1:7" ht="15">
      <c r="A7" s="42"/>
      <c r="B7" s="43"/>
      <c r="C7" s="43"/>
      <c r="D7" s="43"/>
      <c r="E7" s="43"/>
      <c r="F7" s="43"/>
      <c r="G7" s="43"/>
    </row>
    <row r="8" spans="1:5" ht="15">
      <c r="A8" s="42"/>
      <c r="B8" s="43"/>
      <c r="C8" s="43"/>
      <c r="D8" s="43"/>
      <c r="E8" s="43"/>
    </row>
    <row r="9" spans="2:10" s="20" customFormat="1" ht="25.5" customHeight="1">
      <c r="B9" s="268" t="s">
        <v>35</v>
      </c>
      <c r="C9" s="264" t="s">
        <v>36</v>
      </c>
      <c r="D9" s="264" t="s">
        <v>37</v>
      </c>
      <c r="E9" s="266" t="s">
        <v>38</v>
      </c>
      <c r="F9" s="1"/>
      <c r="G9" s="1"/>
      <c r="H9" s="1"/>
      <c r="I9" s="49"/>
      <c r="J9" s="1"/>
    </row>
    <row r="10" spans="2:10" s="20" customFormat="1" ht="15">
      <c r="B10" s="269"/>
      <c r="C10" s="265"/>
      <c r="D10" s="265"/>
      <c r="E10" s="267"/>
      <c r="F10" s="22"/>
      <c r="G10" s="22"/>
      <c r="H10" s="144"/>
      <c r="I10" s="1"/>
      <c r="J10" s="1"/>
    </row>
    <row r="11" spans="2:10" s="20" customFormat="1" ht="15">
      <c r="B11" s="44"/>
      <c r="C11" s="45"/>
      <c r="D11" s="45"/>
      <c r="E11" s="152"/>
      <c r="F11" s="22"/>
      <c r="G11" s="22"/>
      <c r="H11" s="1"/>
      <c r="I11" s="1"/>
      <c r="J11" s="1"/>
    </row>
    <row r="12" spans="2:10" s="20" customFormat="1" ht="15">
      <c r="B12" s="21"/>
      <c r="C12" s="46"/>
      <c r="D12" s="46"/>
      <c r="E12" s="153"/>
      <c r="F12" s="1"/>
      <c r="G12" s="1"/>
      <c r="H12" s="1"/>
      <c r="I12" s="1"/>
      <c r="J12" s="1"/>
    </row>
    <row r="13" spans="2:10" s="20" customFormat="1" ht="15.75">
      <c r="B13" s="94" t="s">
        <v>39</v>
      </c>
      <c r="C13" s="145">
        <v>14747</v>
      </c>
      <c r="D13" s="145">
        <v>641</v>
      </c>
      <c r="E13" s="154">
        <f>C13+D13</f>
        <v>15388</v>
      </c>
      <c r="F13" s="1"/>
      <c r="G13" s="1"/>
      <c r="H13" s="1"/>
      <c r="I13" s="1"/>
      <c r="J13" s="1"/>
    </row>
    <row r="14" spans="2:10" s="20" customFormat="1" ht="15">
      <c r="B14" s="95"/>
      <c r="C14" s="46"/>
      <c r="D14" s="46"/>
      <c r="E14" s="153"/>
      <c r="F14" s="1"/>
      <c r="G14" s="1"/>
      <c r="H14" s="1"/>
      <c r="I14" s="1"/>
      <c r="J14" s="1"/>
    </row>
    <row r="15" spans="2:10" s="20" customFormat="1" ht="15">
      <c r="B15" s="95"/>
      <c r="C15" s="46"/>
      <c r="D15" s="46"/>
      <c r="E15" s="153"/>
      <c r="F15" s="1"/>
      <c r="G15" s="1"/>
      <c r="H15" s="1"/>
      <c r="I15" s="1"/>
      <c r="J15" s="1"/>
    </row>
    <row r="16" spans="2:10" s="20" customFormat="1" ht="15">
      <c r="B16" s="96"/>
      <c r="C16" s="47"/>
      <c r="D16" s="47"/>
      <c r="E16" s="155"/>
      <c r="F16" s="1"/>
      <c r="G16" s="1"/>
      <c r="H16" s="1"/>
      <c r="I16" s="1"/>
      <c r="J16" s="1"/>
    </row>
    <row r="17" spans="2:10" s="20" customFormat="1" ht="15">
      <c r="B17" s="95"/>
      <c r="C17" s="46"/>
      <c r="D17" s="46"/>
      <c r="E17" s="153"/>
      <c r="F17" s="1"/>
      <c r="G17" s="1"/>
      <c r="H17" s="1"/>
      <c r="I17" s="1"/>
      <c r="J17" s="1"/>
    </row>
    <row r="18" spans="2:10" s="20" customFormat="1" ht="15.75">
      <c r="B18" s="94" t="s">
        <v>40</v>
      </c>
      <c r="C18" s="145">
        <v>44153</v>
      </c>
      <c r="D18" s="145">
        <v>1340</v>
      </c>
      <c r="E18" s="154">
        <f>C18+D18</f>
        <v>45493</v>
      </c>
      <c r="F18" s="1"/>
      <c r="G18" s="1"/>
      <c r="H18" s="1"/>
      <c r="I18" s="1"/>
      <c r="J18" s="1"/>
    </row>
    <row r="19" spans="2:10" s="20" customFormat="1" ht="15">
      <c r="B19" s="95"/>
      <c r="C19" s="46"/>
      <c r="D19" s="46"/>
      <c r="E19" s="153"/>
      <c r="F19" s="1"/>
      <c r="G19" s="1"/>
      <c r="H19" s="1"/>
      <c r="I19" s="1"/>
      <c r="J19" s="1"/>
    </row>
    <row r="20" spans="2:10" s="20" customFormat="1" ht="15">
      <c r="B20" s="95"/>
      <c r="C20" s="46"/>
      <c r="D20" s="46"/>
      <c r="E20" s="153"/>
      <c r="F20" s="1"/>
      <c r="G20" s="1"/>
      <c r="H20" s="1"/>
      <c r="I20" s="1"/>
      <c r="J20" s="1"/>
    </row>
    <row r="21" spans="2:11" s="20" customFormat="1" ht="27" customHeight="1">
      <c r="B21" s="93" t="s">
        <v>38</v>
      </c>
      <c r="C21" s="146">
        <f>C18+C13</f>
        <v>58900</v>
      </c>
      <c r="D21" s="146">
        <f>D18+D13</f>
        <v>1981</v>
      </c>
      <c r="E21" s="156">
        <f>E13+E18</f>
        <v>60881</v>
      </c>
      <c r="F21" s="1"/>
      <c r="G21" s="1"/>
      <c r="H21" s="1"/>
      <c r="I21" s="1"/>
      <c r="J21" s="1"/>
      <c r="K21" s="48"/>
    </row>
    <row r="22" ht="12.75">
      <c r="K22" s="49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B7" sqref="B7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22</v>
      </c>
      <c r="C1" s="2"/>
      <c r="D1" s="2"/>
      <c r="E1" s="2"/>
    </row>
    <row r="2" spans="2:5" ht="18.75">
      <c r="B2" s="2" t="s">
        <v>45</v>
      </c>
      <c r="C2" s="2"/>
      <c r="D2" s="2"/>
      <c r="E2" s="2"/>
    </row>
    <row r="3" ht="15" customHeight="1">
      <c r="A3" s="69"/>
    </row>
    <row r="4" spans="1:6" ht="15">
      <c r="A4" s="4" t="s">
        <v>0</v>
      </c>
      <c r="B4" s="5" t="s">
        <v>63</v>
      </c>
      <c r="C4" s="6"/>
      <c r="D4" s="6"/>
      <c r="E4" s="6"/>
      <c r="F4" s="43"/>
    </row>
    <row r="5" spans="1:6" ht="15">
      <c r="A5" s="4" t="s">
        <v>2</v>
      </c>
      <c r="B5" s="9" t="str">
        <f>couverture!D15</f>
        <v>1er août 2010</v>
      </c>
      <c r="C5" s="10"/>
      <c r="D5" s="10"/>
      <c r="E5" s="10"/>
      <c r="F5" s="43"/>
    </row>
    <row r="6" spans="1:6" ht="15">
      <c r="A6" s="8" t="s">
        <v>3</v>
      </c>
      <c r="B6" s="9" t="s">
        <v>130</v>
      </c>
      <c r="C6" s="10"/>
      <c r="D6" s="10"/>
      <c r="E6" s="10"/>
      <c r="F6" s="43"/>
    </row>
    <row r="7" ht="15" customHeight="1">
      <c r="F7" s="62"/>
    </row>
    <row r="8" ht="15" customHeight="1"/>
    <row r="9" spans="2:5" s="1" customFormat="1" ht="42" customHeight="1">
      <c r="B9" s="270" t="s">
        <v>77</v>
      </c>
      <c r="C9" s="271"/>
      <c r="D9" s="15" t="s">
        <v>79</v>
      </c>
      <c r="E9" s="66" t="s">
        <v>81</v>
      </c>
    </row>
    <row r="10" spans="2:5" s="1" customFormat="1" ht="21" customHeight="1">
      <c r="B10" s="272">
        <v>2267</v>
      </c>
      <c r="C10" s="273"/>
      <c r="D10" s="65"/>
      <c r="E10" s="63"/>
    </row>
    <row r="11" spans="2:5" s="1" customFormat="1" ht="21" customHeight="1">
      <c r="B11" s="274"/>
      <c r="C11" s="275"/>
      <c r="D11" s="147">
        <v>67262</v>
      </c>
      <c r="E11" s="148">
        <v>3.370402307394963</v>
      </c>
    </row>
    <row r="12" spans="2:5" s="1" customFormat="1" ht="21" customHeight="1">
      <c r="B12" s="276"/>
      <c r="C12" s="277"/>
      <c r="D12" s="72"/>
      <c r="E12" s="64"/>
    </row>
    <row r="13" spans="3:6" s="1" customFormat="1" ht="21" customHeight="1">
      <c r="C13" s="160"/>
      <c r="D13" s="160"/>
      <c r="E13" s="157"/>
      <c r="F13" s="158"/>
    </row>
    <row r="14" spans="3:6" s="1" customFormat="1" ht="21" customHeight="1">
      <c r="C14" s="278" t="s">
        <v>89</v>
      </c>
      <c r="D14" s="279"/>
      <c r="E14" s="157"/>
      <c r="F14" s="158"/>
    </row>
    <row r="15" spans="2:6" s="1" customFormat="1" ht="21" customHeight="1">
      <c r="B15" s="20"/>
      <c r="C15" s="159" t="s">
        <v>43</v>
      </c>
      <c r="D15" s="159" t="s">
        <v>29</v>
      </c>
      <c r="E15" s="20"/>
      <c r="F15" s="20"/>
    </row>
    <row r="16" spans="2:6" s="1" customFormat="1" ht="21" customHeight="1">
      <c r="B16" s="70"/>
      <c r="C16" s="73"/>
      <c r="D16" s="73"/>
      <c r="E16" s="20"/>
      <c r="F16" s="20"/>
    </row>
    <row r="17" spans="2:4" ht="15">
      <c r="B17" s="71" t="s">
        <v>46</v>
      </c>
      <c r="C17" s="65">
        <v>641</v>
      </c>
      <c r="D17" s="63">
        <v>28.27525363917071</v>
      </c>
    </row>
    <row r="18" spans="2:4" ht="15">
      <c r="B18" s="71" t="s">
        <v>47</v>
      </c>
      <c r="C18" s="65">
        <v>1626</v>
      </c>
      <c r="D18" s="63">
        <v>71.7247463608293</v>
      </c>
    </row>
    <row r="19" spans="2:4" ht="15">
      <c r="B19" s="71"/>
      <c r="C19" s="65"/>
      <c r="D19" s="63"/>
    </row>
    <row r="20" spans="2:4" ht="45">
      <c r="B20" s="149" t="s">
        <v>76</v>
      </c>
      <c r="C20" s="72">
        <f>C17+C18</f>
        <v>2267</v>
      </c>
      <c r="D20" s="64">
        <f>D17+D18</f>
        <v>100.00000000000001</v>
      </c>
    </row>
    <row r="22" ht="15">
      <c r="B22" s="150"/>
    </row>
    <row r="23" spans="2:4" ht="15">
      <c r="B23" s="280" t="s">
        <v>69</v>
      </c>
      <c r="C23" s="280"/>
      <c r="D23" s="151">
        <v>286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2">
      <selection activeCell="B37" sqref="B37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54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couverture!D15</f>
        <v>1er août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130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46</v>
      </c>
      <c r="D8" s="15" t="s">
        <v>47</v>
      </c>
      <c r="E8" s="15" t="s">
        <v>38</v>
      </c>
      <c r="F8" s="15" t="s">
        <v>42</v>
      </c>
    </row>
    <row r="9" spans="2:7" ht="14.25" customHeight="1">
      <c r="B9" s="86" t="s">
        <v>115</v>
      </c>
      <c r="C9" s="133">
        <v>805</v>
      </c>
      <c r="D9" s="126">
        <v>1590</v>
      </c>
      <c r="E9" s="75">
        <v>2395</v>
      </c>
      <c r="F9" s="67">
        <v>-0.03776617115307357</v>
      </c>
      <c r="G9" s="62"/>
    </row>
    <row r="10" spans="2:7" ht="14.25" customHeight="1">
      <c r="B10" s="86" t="s">
        <v>116</v>
      </c>
      <c r="C10" s="133">
        <v>864</v>
      </c>
      <c r="D10" s="126">
        <v>1531</v>
      </c>
      <c r="E10" s="75">
        <v>2395</v>
      </c>
      <c r="F10" s="67">
        <v>0</v>
      </c>
      <c r="G10" s="62"/>
    </row>
    <row r="11" spans="2:7" ht="14.25" customHeight="1">
      <c r="B11" s="86" t="s">
        <v>117</v>
      </c>
      <c r="C11" s="133">
        <v>817</v>
      </c>
      <c r="D11" s="126">
        <v>1569</v>
      </c>
      <c r="E11" s="75">
        <v>2386</v>
      </c>
      <c r="F11" s="67">
        <v>-0.004</v>
      </c>
      <c r="G11" s="62"/>
    </row>
    <row r="12" spans="2:7" ht="14.25" customHeight="1">
      <c r="B12" s="86" t="s">
        <v>118</v>
      </c>
      <c r="C12" s="133">
        <v>854</v>
      </c>
      <c r="D12" s="126">
        <v>1571</v>
      </c>
      <c r="E12" s="75">
        <v>2425</v>
      </c>
      <c r="F12" s="67">
        <v>0.016</v>
      </c>
      <c r="G12" s="62"/>
    </row>
    <row r="13" spans="2:7" ht="14.25" customHeight="1">
      <c r="B13" s="86" t="s">
        <v>119</v>
      </c>
      <c r="C13" s="133">
        <v>825</v>
      </c>
      <c r="D13" s="126">
        <v>1556</v>
      </c>
      <c r="E13" s="75">
        <v>2381</v>
      </c>
      <c r="F13" s="67">
        <v>-0.018</v>
      </c>
      <c r="G13" s="62"/>
    </row>
    <row r="14" spans="2:7" ht="14.25" customHeight="1">
      <c r="B14" s="86" t="s">
        <v>120</v>
      </c>
      <c r="C14" s="133">
        <v>764</v>
      </c>
      <c r="D14" s="126">
        <v>1512</v>
      </c>
      <c r="E14" s="75">
        <v>2276</v>
      </c>
      <c r="F14" s="67">
        <v>-0.044</v>
      </c>
      <c r="G14" s="62"/>
    </row>
    <row r="15" spans="2:7" ht="14.25" customHeight="1">
      <c r="B15" s="86" t="s">
        <v>121</v>
      </c>
      <c r="C15" s="133">
        <v>769</v>
      </c>
      <c r="D15" s="126">
        <v>1540</v>
      </c>
      <c r="E15" s="75">
        <v>2309</v>
      </c>
      <c r="F15" s="67">
        <v>0.014499121265377779</v>
      </c>
      <c r="G15" s="62"/>
    </row>
    <row r="16" spans="2:7" ht="14.25" customHeight="1">
      <c r="B16" s="86" t="s">
        <v>122</v>
      </c>
      <c r="C16" s="133">
        <v>724</v>
      </c>
      <c r="D16" s="126">
        <v>1610</v>
      </c>
      <c r="E16" s="75">
        <v>2334</v>
      </c>
      <c r="F16" s="67">
        <v>0.010827197921178033</v>
      </c>
      <c r="G16" s="62"/>
    </row>
    <row r="17" spans="2:7" ht="14.25" customHeight="1">
      <c r="B17" s="86" t="s">
        <v>123</v>
      </c>
      <c r="C17" s="133">
        <v>739</v>
      </c>
      <c r="D17" s="126">
        <v>1647</v>
      </c>
      <c r="E17" s="75">
        <v>2386</v>
      </c>
      <c r="F17" s="67">
        <v>0.02227934875749793</v>
      </c>
      <c r="G17" s="62"/>
    </row>
    <row r="18" spans="2:7" ht="14.25" customHeight="1">
      <c r="B18" s="86" t="s">
        <v>124</v>
      </c>
      <c r="C18" s="133">
        <v>750</v>
      </c>
      <c r="D18" s="126">
        <v>1620</v>
      </c>
      <c r="E18" s="75">
        <v>2370</v>
      </c>
      <c r="F18" s="67">
        <v>-0.0067057837384744134</v>
      </c>
      <c r="G18" s="62"/>
    </row>
    <row r="19" spans="2:7" ht="14.25" customHeight="1">
      <c r="B19" s="86" t="s">
        <v>125</v>
      </c>
      <c r="C19" s="133">
        <v>781</v>
      </c>
      <c r="D19" s="126">
        <v>1638</v>
      </c>
      <c r="E19" s="75">
        <v>2419</v>
      </c>
      <c r="F19" s="67">
        <v>0.020675105485232104</v>
      </c>
      <c r="G19" s="62"/>
    </row>
    <row r="20" spans="2:7" ht="14.25" customHeight="1">
      <c r="B20" s="86" t="s">
        <v>126</v>
      </c>
      <c r="C20" s="133">
        <v>777</v>
      </c>
      <c r="D20" s="126">
        <v>1656</v>
      </c>
      <c r="E20" s="75">
        <v>2433</v>
      </c>
      <c r="F20" s="67">
        <v>0.0057875155022737435</v>
      </c>
      <c r="G20" s="62"/>
    </row>
    <row r="21" spans="2:7" ht="14.25" customHeight="1">
      <c r="B21" s="86" t="s">
        <v>127</v>
      </c>
      <c r="C21" s="133">
        <v>711</v>
      </c>
      <c r="D21" s="126">
        <v>1622</v>
      </c>
      <c r="E21" s="75">
        <v>2333</v>
      </c>
      <c r="F21" s="67">
        <v>-0.04110152075626794</v>
      </c>
      <c r="G21" s="62"/>
    </row>
    <row r="22" spans="2:7" ht="14.25" customHeight="1">
      <c r="B22" s="86" t="s">
        <v>128</v>
      </c>
      <c r="C22" s="133">
        <v>728</v>
      </c>
      <c r="D22" s="126">
        <v>1569</v>
      </c>
      <c r="E22" s="75">
        <v>2297</v>
      </c>
      <c r="F22" s="67">
        <v>-0.01543077582511787</v>
      </c>
      <c r="G22" s="62"/>
    </row>
    <row r="23" spans="2:7" ht="14.25" customHeight="1">
      <c r="B23" s="86" t="s">
        <v>129</v>
      </c>
      <c r="C23" s="133">
        <v>723</v>
      </c>
      <c r="D23" s="126">
        <v>1598</v>
      </c>
      <c r="E23" s="75">
        <v>2321</v>
      </c>
      <c r="F23" s="67">
        <v>0.0104484109708316</v>
      </c>
      <c r="G23" s="62"/>
    </row>
    <row r="24" spans="2:7" ht="14.25" customHeight="1">
      <c r="B24" s="86" t="s">
        <v>131</v>
      </c>
      <c r="C24" s="133">
        <v>714</v>
      </c>
      <c r="D24" s="126">
        <v>1657</v>
      </c>
      <c r="E24" s="75">
        <v>2371</v>
      </c>
      <c r="F24" s="67">
        <v>0.02154243860404992</v>
      </c>
      <c r="G24" s="62"/>
    </row>
    <row r="25" spans="2:7" ht="14.25" customHeight="1">
      <c r="B25" s="86" t="s">
        <v>132</v>
      </c>
      <c r="C25" s="133">
        <v>734</v>
      </c>
      <c r="D25" s="126">
        <v>1661</v>
      </c>
      <c r="E25" s="75">
        <v>2395</v>
      </c>
      <c r="F25" s="67">
        <v>0.010122311261071326</v>
      </c>
      <c r="G25" s="62"/>
    </row>
    <row r="26" spans="2:7" ht="14.25" customHeight="1">
      <c r="B26" s="86" t="s">
        <v>137</v>
      </c>
      <c r="C26" s="133">
        <v>734</v>
      </c>
      <c r="D26" s="126">
        <v>1541</v>
      </c>
      <c r="E26" s="75">
        <v>2275</v>
      </c>
      <c r="F26" s="67">
        <v>-0.050104384133611735</v>
      </c>
      <c r="G26" s="62"/>
    </row>
    <row r="27" spans="2:7" ht="14.25" customHeight="1">
      <c r="B27" s="86" t="s">
        <v>138</v>
      </c>
      <c r="C27" s="133">
        <v>708</v>
      </c>
      <c r="D27" s="126">
        <v>1600</v>
      </c>
      <c r="E27" s="75">
        <v>2308</v>
      </c>
      <c r="F27" s="67">
        <v>0.014505494505494543</v>
      </c>
      <c r="G27" s="62"/>
    </row>
    <row r="28" spans="2:7" ht="14.25" customHeight="1">
      <c r="B28" s="86" t="s">
        <v>139</v>
      </c>
      <c r="C28" s="133">
        <v>684</v>
      </c>
      <c r="D28" s="126">
        <v>1613</v>
      </c>
      <c r="E28" s="75">
        <v>2297</v>
      </c>
      <c r="F28" s="67">
        <v>-0.004766031195840514</v>
      </c>
      <c r="G28" s="62"/>
    </row>
    <row r="29" spans="2:7" ht="14.25" customHeight="1">
      <c r="B29" s="86" t="s">
        <v>140</v>
      </c>
      <c r="C29" s="133">
        <v>697</v>
      </c>
      <c r="D29" s="126">
        <v>1629</v>
      </c>
      <c r="E29" s="75">
        <v>2326</v>
      </c>
      <c r="F29" s="67">
        <v>0.012625163256421379</v>
      </c>
      <c r="G29" s="62"/>
    </row>
    <row r="30" spans="2:7" ht="14.25" customHeight="1">
      <c r="B30" s="86" t="s">
        <v>141</v>
      </c>
      <c r="C30" s="133">
        <v>681</v>
      </c>
      <c r="D30" s="126">
        <v>1622</v>
      </c>
      <c r="E30" s="75">
        <v>2303</v>
      </c>
      <c r="F30" s="67">
        <v>-0.009888220120378377</v>
      </c>
      <c r="G30" s="62"/>
    </row>
    <row r="31" spans="2:7" ht="14.25" customHeight="1">
      <c r="B31" s="86" t="s">
        <v>142</v>
      </c>
      <c r="C31" s="133">
        <v>698</v>
      </c>
      <c r="D31" s="126">
        <v>1604</v>
      </c>
      <c r="E31" s="75">
        <v>2302</v>
      </c>
      <c r="F31" s="67">
        <v>-0.0004342162396873128</v>
      </c>
      <c r="G31" s="62"/>
    </row>
    <row r="32" spans="2:7" ht="14.25" customHeight="1">
      <c r="B32" s="86" t="s">
        <v>143</v>
      </c>
      <c r="C32" s="133">
        <v>711</v>
      </c>
      <c r="D32" s="126">
        <v>1620</v>
      </c>
      <c r="E32" s="75">
        <v>2331</v>
      </c>
      <c r="F32" s="67">
        <v>0.012597741094700243</v>
      </c>
      <c r="G32" s="62"/>
    </row>
    <row r="33" spans="2:6" ht="15">
      <c r="B33" s="253" t="s">
        <v>155</v>
      </c>
      <c r="C33" s="134">
        <v>641</v>
      </c>
      <c r="D33" s="108">
        <v>1626</v>
      </c>
      <c r="E33" s="107">
        <v>2267</v>
      </c>
      <c r="F33" s="100">
        <v>-0.027456027456027488</v>
      </c>
    </row>
    <row r="34" spans="2:6" s="1" customFormat="1" ht="12.75">
      <c r="B34" s="51"/>
      <c r="C34" s="68"/>
      <c r="D34" s="68"/>
      <c r="E34" s="83"/>
      <c r="F34" s="68"/>
    </row>
    <row r="36" spans="2:6" ht="15">
      <c r="B36"/>
      <c r="C36"/>
      <c r="D36"/>
      <c r="E36"/>
      <c r="F36"/>
    </row>
    <row r="41" ht="15">
      <c r="E41" s="6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0">
      <selection activeCell="I2" sqref="I2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136</v>
      </c>
    </row>
    <row r="3" spans="1:2" ht="15">
      <c r="A3" s="20"/>
      <c r="B3" s="69"/>
    </row>
    <row r="4" spans="1:8" ht="15">
      <c r="A4" s="4" t="s">
        <v>0</v>
      </c>
      <c r="B4" s="5" t="s">
        <v>1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'tab6-2_évolfem'!B5</f>
        <v>1er août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130</v>
      </c>
      <c r="C6" s="78"/>
      <c r="D6" s="78"/>
      <c r="E6" s="78"/>
      <c r="F6" s="78"/>
      <c r="G6" s="78"/>
      <c r="H6" s="78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E17" sqref="E17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23</v>
      </c>
      <c r="C1" s="2"/>
      <c r="D1" s="2"/>
      <c r="E1" s="2"/>
      <c r="F1" s="2"/>
    </row>
    <row r="2" spans="2:6" ht="18.75">
      <c r="B2" s="2" t="s">
        <v>51</v>
      </c>
      <c r="C2" s="2"/>
      <c r="D2" s="2"/>
      <c r="E2" s="2"/>
      <c r="F2" s="2"/>
    </row>
    <row r="3" ht="15" customHeight="1">
      <c r="B3" s="69"/>
    </row>
    <row r="4" ht="15" customHeight="1"/>
    <row r="5" spans="1:7" ht="15">
      <c r="A5" s="4" t="s">
        <v>0</v>
      </c>
      <c r="B5" s="5" t="s">
        <v>63</v>
      </c>
      <c r="C5" s="6"/>
      <c r="D5" s="6"/>
      <c r="E5" s="6"/>
      <c r="F5" s="43"/>
      <c r="G5" s="43"/>
    </row>
    <row r="6" spans="1:7" ht="15">
      <c r="A6" s="4" t="s">
        <v>2</v>
      </c>
      <c r="B6" s="9" t="str">
        <f>'tab6-3_courbévolfem'!B5</f>
        <v>1er août 2010</v>
      </c>
      <c r="C6" s="10"/>
      <c r="D6" s="10"/>
      <c r="E6" s="10"/>
      <c r="F6" s="43"/>
      <c r="G6" s="43"/>
    </row>
    <row r="7" spans="1:7" ht="15">
      <c r="A7" s="8" t="s">
        <v>3</v>
      </c>
      <c r="B7" s="9" t="s">
        <v>130</v>
      </c>
      <c r="C7" s="10"/>
      <c r="D7" s="10"/>
      <c r="E7" s="10"/>
      <c r="F7" s="43"/>
      <c r="G7" s="43"/>
    </row>
    <row r="8" ht="15" customHeight="1">
      <c r="H8" s="62"/>
    </row>
    <row r="9" ht="15" customHeight="1"/>
    <row r="10" spans="2:6" s="1" customFormat="1" ht="53.25" customHeight="1">
      <c r="B10" s="270" t="s">
        <v>78</v>
      </c>
      <c r="C10" s="271"/>
      <c r="D10" s="15" t="s">
        <v>80</v>
      </c>
      <c r="E10" s="66" t="s">
        <v>52</v>
      </c>
      <c r="F10" s="20"/>
    </row>
    <row r="11" spans="2:6" s="1" customFormat="1" ht="15" customHeight="1">
      <c r="B11" s="272">
        <v>758</v>
      </c>
      <c r="C11" s="273"/>
      <c r="D11" s="65"/>
      <c r="E11" s="63"/>
      <c r="F11" s="20"/>
    </row>
    <row r="12" spans="2:6" s="1" customFormat="1" ht="15" customHeight="1">
      <c r="B12" s="274"/>
      <c r="C12" s="275"/>
      <c r="D12" s="147">
        <v>60881</v>
      </c>
      <c r="E12" s="148">
        <v>1.2450518224076477</v>
      </c>
      <c r="F12" s="20"/>
    </row>
    <row r="13" spans="2:6" s="1" customFormat="1" ht="15" customHeight="1">
      <c r="B13" s="276"/>
      <c r="C13" s="277"/>
      <c r="D13" s="72"/>
      <c r="E13" s="64"/>
      <c r="F13" s="20"/>
    </row>
    <row r="14" spans="3:7" s="1" customFormat="1" ht="21" customHeight="1">
      <c r="C14" s="160"/>
      <c r="D14" s="160"/>
      <c r="E14" s="157"/>
      <c r="F14" s="20"/>
      <c r="G14" s="20"/>
    </row>
    <row r="15" spans="3:7" s="1" customFormat="1" ht="13.5" customHeight="1">
      <c r="C15" s="278" t="s">
        <v>90</v>
      </c>
      <c r="D15" s="279"/>
      <c r="E15" s="157"/>
      <c r="F15" s="20"/>
      <c r="G15" s="20"/>
    </row>
    <row r="16" spans="1:4" ht="15">
      <c r="A16" s="1"/>
      <c r="C16" s="159" t="s">
        <v>43</v>
      </c>
      <c r="D16" s="159" t="s">
        <v>29</v>
      </c>
    </row>
    <row r="17" spans="1:4" ht="15">
      <c r="A17" s="1"/>
      <c r="B17" s="70"/>
      <c r="C17" s="73"/>
      <c r="D17" s="73"/>
    </row>
    <row r="18" spans="2:4" ht="15">
      <c r="B18" s="71" t="s">
        <v>39</v>
      </c>
      <c r="C18" s="65">
        <v>403</v>
      </c>
      <c r="D18" s="63">
        <v>53.166226912928764</v>
      </c>
    </row>
    <row r="19" spans="2:4" ht="28.5" customHeight="1">
      <c r="B19" s="71" t="s">
        <v>40</v>
      </c>
      <c r="C19" s="65">
        <v>355</v>
      </c>
      <c r="D19" s="63">
        <v>46.833773087071236</v>
      </c>
    </row>
    <row r="20" spans="2:4" ht="15">
      <c r="B20" s="71"/>
      <c r="C20" s="65"/>
      <c r="D20" s="63"/>
    </row>
    <row r="21" spans="2:4" ht="30">
      <c r="B21" s="149" t="s">
        <v>68</v>
      </c>
      <c r="C21" s="72">
        <f>C18+C19</f>
        <v>758</v>
      </c>
      <c r="D21" s="72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5">
      <selection activeCell="F34" sqref="F3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85</v>
      </c>
      <c r="C1" s="2"/>
      <c r="D1" s="2"/>
      <c r="E1" s="2"/>
    </row>
    <row r="2" spans="2:5" ht="18.75">
      <c r="B2" s="2" t="s">
        <v>49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tab7_mineurs!B6</f>
        <v>1er août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130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39</v>
      </c>
      <c r="D8" s="15" t="s">
        <v>40</v>
      </c>
      <c r="E8" s="15" t="s">
        <v>38</v>
      </c>
      <c r="F8" s="15" t="s">
        <v>42</v>
      </c>
    </row>
    <row r="9" spans="2:7" ht="15">
      <c r="B9" s="86" t="s">
        <v>115</v>
      </c>
      <c r="C9" s="104">
        <v>453</v>
      </c>
      <c r="D9" s="74">
        <v>314</v>
      </c>
      <c r="E9" s="75">
        <v>767</v>
      </c>
      <c r="F9" s="67">
        <v>-0.03278688524590164</v>
      </c>
      <c r="G9" s="62"/>
    </row>
    <row r="10" spans="2:7" ht="15">
      <c r="B10" s="86" t="s">
        <v>116</v>
      </c>
      <c r="C10" s="104">
        <v>438</v>
      </c>
      <c r="D10" s="74">
        <v>289</v>
      </c>
      <c r="E10" s="75">
        <v>727</v>
      </c>
      <c r="F10" s="67">
        <v>-0.052</v>
      </c>
      <c r="G10" s="62"/>
    </row>
    <row r="11" spans="2:7" ht="15">
      <c r="B11" s="86" t="s">
        <v>117</v>
      </c>
      <c r="C11" s="104">
        <v>433</v>
      </c>
      <c r="D11" s="74">
        <v>264</v>
      </c>
      <c r="E11" s="75">
        <v>697</v>
      </c>
      <c r="F11" s="67">
        <v>-0.041</v>
      </c>
      <c r="G11" s="62"/>
    </row>
    <row r="12" spans="2:7" ht="15">
      <c r="B12" s="86" t="s">
        <v>118</v>
      </c>
      <c r="C12" s="104">
        <v>394</v>
      </c>
      <c r="D12" s="74">
        <v>279</v>
      </c>
      <c r="E12" s="75">
        <v>673</v>
      </c>
      <c r="F12" s="67">
        <v>-0.034</v>
      </c>
      <c r="G12" s="62"/>
    </row>
    <row r="13" spans="2:7" ht="15">
      <c r="B13" s="86" t="s">
        <v>119</v>
      </c>
      <c r="C13" s="104">
        <v>404</v>
      </c>
      <c r="D13" s="74">
        <v>274</v>
      </c>
      <c r="E13" s="75">
        <v>678</v>
      </c>
      <c r="F13" s="67">
        <v>0.007</v>
      </c>
      <c r="G13" s="62"/>
    </row>
    <row r="14" spans="2:7" ht="15">
      <c r="B14" s="86" t="s">
        <v>120</v>
      </c>
      <c r="C14" s="104">
        <v>391</v>
      </c>
      <c r="D14" s="74">
        <v>284</v>
      </c>
      <c r="E14" s="75">
        <v>675</v>
      </c>
      <c r="F14" s="67">
        <v>-0.004</v>
      </c>
      <c r="G14" s="62"/>
    </row>
    <row r="15" spans="2:7" ht="15">
      <c r="B15" s="86" t="s">
        <v>121</v>
      </c>
      <c r="C15" s="104">
        <v>426</v>
      </c>
      <c r="D15" s="74">
        <v>268</v>
      </c>
      <c r="E15" s="75">
        <v>694</v>
      </c>
      <c r="F15" s="67">
        <v>0.028148148148148148</v>
      </c>
      <c r="G15" s="62"/>
    </row>
    <row r="16" spans="2:7" ht="15">
      <c r="B16" s="86" t="s">
        <v>122</v>
      </c>
      <c r="C16" s="104">
        <v>423</v>
      </c>
      <c r="D16" s="74">
        <v>257</v>
      </c>
      <c r="E16" s="75">
        <v>680</v>
      </c>
      <c r="F16" s="67">
        <v>-0.020172910662824207</v>
      </c>
      <c r="G16" s="62"/>
    </row>
    <row r="17" spans="2:7" ht="15">
      <c r="B17" s="86" t="s">
        <v>123</v>
      </c>
      <c r="C17" s="104">
        <v>405</v>
      </c>
      <c r="D17" s="74">
        <v>286</v>
      </c>
      <c r="E17" s="75">
        <v>691</v>
      </c>
      <c r="F17" s="67">
        <v>0.016176470588235296</v>
      </c>
      <c r="G17" s="62"/>
    </row>
    <row r="18" spans="2:7" ht="15">
      <c r="B18" s="86" t="s">
        <v>124</v>
      </c>
      <c r="C18" s="104">
        <v>429</v>
      </c>
      <c r="D18" s="74">
        <v>314</v>
      </c>
      <c r="E18" s="75">
        <v>743</v>
      </c>
      <c r="F18" s="67">
        <v>0.07525325615050651</v>
      </c>
      <c r="G18" s="62"/>
    </row>
    <row r="19" spans="2:7" ht="15">
      <c r="B19" s="86" t="s">
        <v>125</v>
      </c>
      <c r="C19" s="104">
        <v>412</v>
      </c>
      <c r="D19" s="74">
        <v>321</v>
      </c>
      <c r="E19" s="75">
        <v>733</v>
      </c>
      <c r="F19" s="67">
        <v>-0.013458950201884253</v>
      </c>
      <c r="G19" s="62"/>
    </row>
    <row r="20" spans="2:7" ht="15">
      <c r="B20" s="86" t="s">
        <v>126</v>
      </c>
      <c r="C20" s="104">
        <v>444</v>
      </c>
      <c r="D20" s="74">
        <v>323</v>
      </c>
      <c r="E20" s="75">
        <v>767</v>
      </c>
      <c r="F20" s="67">
        <v>0.04638472032742155</v>
      </c>
      <c r="G20" s="62"/>
    </row>
    <row r="21" spans="2:7" ht="15">
      <c r="B21" s="86" t="s">
        <v>127</v>
      </c>
      <c r="C21" s="104">
        <v>391</v>
      </c>
      <c r="D21" s="74">
        <v>342</v>
      </c>
      <c r="E21" s="75">
        <v>733</v>
      </c>
      <c r="F21" s="67">
        <v>-0.04432855280312908</v>
      </c>
      <c r="G21" s="62"/>
    </row>
    <row r="22" spans="2:7" ht="15">
      <c r="B22" s="86" t="s">
        <v>128</v>
      </c>
      <c r="C22" s="104">
        <v>403</v>
      </c>
      <c r="D22" s="74">
        <v>297</v>
      </c>
      <c r="E22" s="75">
        <v>700</v>
      </c>
      <c r="F22" s="67">
        <v>-0.045020463847203276</v>
      </c>
      <c r="G22" s="62"/>
    </row>
    <row r="23" spans="2:7" ht="15">
      <c r="B23" s="86" t="s">
        <v>129</v>
      </c>
      <c r="C23" s="104">
        <v>363</v>
      </c>
      <c r="D23" s="74">
        <v>267</v>
      </c>
      <c r="E23" s="75">
        <v>630</v>
      </c>
      <c r="F23" s="67">
        <v>-0.1</v>
      </c>
      <c r="G23" s="62"/>
    </row>
    <row r="24" spans="2:7" ht="15">
      <c r="B24" s="86" t="s">
        <v>131</v>
      </c>
      <c r="C24" s="104">
        <v>390</v>
      </c>
      <c r="D24" s="74">
        <v>264</v>
      </c>
      <c r="E24" s="75">
        <v>654</v>
      </c>
      <c r="F24" s="67">
        <v>0.0380952380952381</v>
      </c>
      <c r="G24" s="62"/>
    </row>
    <row r="25" spans="2:7" ht="15">
      <c r="B25" s="86" t="s">
        <v>132</v>
      </c>
      <c r="C25" s="104">
        <v>419</v>
      </c>
      <c r="D25" s="74">
        <v>235</v>
      </c>
      <c r="E25" s="75">
        <v>654</v>
      </c>
      <c r="F25" s="67">
        <v>0</v>
      </c>
      <c r="G25" s="62"/>
    </row>
    <row r="26" spans="2:7" ht="15">
      <c r="B26" s="86" t="s">
        <v>137</v>
      </c>
      <c r="C26" s="104">
        <v>397</v>
      </c>
      <c r="D26" s="74">
        <v>272</v>
      </c>
      <c r="E26" s="75">
        <v>669</v>
      </c>
      <c r="F26" s="67">
        <v>0.022935779816513763</v>
      </c>
      <c r="G26" s="62"/>
    </row>
    <row r="27" spans="2:7" ht="15">
      <c r="B27" s="86" t="s">
        <v>138</v>
      </c>
      <c r="C27" s="104">
        <v>416</v>
      </c>
      <c r="D27" s="74">
        <v>249</v>
      </c>
      <c r="E27" s="75">
        <v>665</v>
      </c>
      <c r="F27" s="67">
        <v>-0.005979073243647235</v>
      </c>
      <c r="G27" s="62"/>
    </row>
    <row r="28" spans="2:7" ht="15">
      <c r="B28" s="86" t="s">
        <v>139</v>
      </c>
      <c r="C28" s="104">
        <v>430</v>
      </c>
      <c r="D28" s="74">
        <v>247</v>
      </c>
      <c r="E28" s="75">
        <v>677</v>
      </c>
      <c r="F28" s="67">
        <v>0.01804511278195489</v>
      </c>
      <c r="G28" s="62"/>
    </row>
    <row r="29" spans="2:7" ht="15">
      <c r="B29" s="86" t="s">
        <v>140</v>
      </c>
      <c r="C29" s="104">
        <v>406</v>
      </c>
      <c r="D29" s="74">
        <v>288</v>
      </c>
      <c r="E29" s="75">
        <v>694</v>
      </c>
      <c r="F29" s="67">
        <v>0.025110782865583457</v>
      </c>
      <c r="G29" s="62"/>
    </row>
    <row r="30" spans="2:7" ht="15">
      <c r="B30" s="86" t="s">
        <v>141</v>
      </c>
      <c r="C30" s="104">
        <v>426</v>
      </c>
      <c r="D30" s="74">
        <v>286</v>
      </c>
      <c r="E30" s="75">
        <v>712</v>
      </c>
      <c r="F30" s="67">
        <v>0.025936599423631124</v>
      </c>
      <c r="G30" s="62"/>
    </row>
    <row r="31" spans="2:7" ht="15">
      <c r="B31" s="86" t="s">
        <v>142</v>
      </c>
      <c r="C31" s="104">
        <v>405</v>
      </c>
      <c r="D31" s="74">
        <v>278</v>
      </c>
      <c r="E31" s="75">
        <v>683</v>
      </c>
      <c r="F31" s="67">
        <v>-0.04073033707865169</v>
      </c>
      <c r="G31" s="62"/>
    </row>
    <row r="32" spans="2:7" ht="15">
      <c r="B32" s="86" t="s">
        <v>143</v>
      </c>
      <c r="C32" s="104">
        <v>445</v>
      </c>
      <c r="D32" s="74">
        <v>313</v>
      </c>
      <c r="E32" s="75">
        <v>758</v>
      </c>
      <c r="F32" s="67">
        <v>0.10980966325036604</v>
      </c>
      <c r="G32" s="62"/>
    </row>
    <row r="33" spans="2:6" s="1" customFormat="1" ht="12.75">
      <c r="B33" s="98" t="s">
        <v>155</v>
      </c>
      <c r="C33" s="132">
        <v>403</v>
      </c>
      <c r="D33" s="99">
        <v>355</v>
      </c>
      <c r="E33" s="99">
        <v>758</v>
      </c>
      <c r="F33" s="100">
        <v>0</v>
      </c>
    </row>
    <row r="36" ht="15">
      <c r="F36" s="163"/>
    </row>
    <row r="37" spans="2:6" ht="15">
      <c r="B37"/>
      <c r="C37"/>
      <c r="D37"/>
      <c r="E37"/>
      <c r="F37"/>
    </row>
    <row r="40" ht="15">
      <c r="E40" s="6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4">
      <selection activeCell="J26" sqref="J26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86</v>
      </c>
    </row>
    <row r="2" spans="1:2" ht="18.75">
      <c r="A2" s="20"/>
      <c r="B2" s="2" t="s">
        <v>96</v>
      </c>
    </row>
    <row r="3" spans="1:2" ht="15">
      <c r="A3" s="20"/>
      <c r="B3" s="69"/>
    </row>
    <row r="4" spans="1:8" ht="15">
      <c r="A4" s="4" t="s">
        <v>0</v>
      </c>
      <c r="B4" s="5" t="s">
        <v>63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'tab7-1_mineurs.évol'!B5</f>
        <v>1er août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130</v>
      </c>
      <c r="C6" s="78"/>
      <c r="D6" s="78"/>
      <c r="E6" s="78"/>
      <c r="F6" s="78"/>
      <c r="G6" s="78"/>
      <c r="H6" s="78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9" sqref="C19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23" customFormat="1" ht="20.25">
      <c r="A1" s="33" t="s">
        <v>16</v>
      </c>
      <c r="B1" s="120"/>
      <c r="C1" s="120"/>
      <c r="D1" s="121"/>
      <c r="E1" s="121"/>
      <c r="F1" s="121"/>
      <c r="G1" s="122"/>
      <c r="H1" s="122"/>
      <c r="I1" s="122"/>
    </row>
    <row r="2" spans="1:9" s="117" customFormat="1" ht="18.75">
      <c r="A2" s="113"/>
      <c r="B2" s="114"/>
      <c r="C2" s="114"/>
      <c r="D2" s="115"/>
      <c r="E2" s="115"/>
      <c r="F2" s="115"/>
      <c r="G2" s="116"/>
      <c r="H2" s="116"/>
      <c r="I2" s="116"/>
    </row>
    <row r="3" spans="1:9" s="112" customFormat="1" ht="15.75">
      <c r="A3" s="118"/>
      <c r="B3" s="109"/>
      <c r="C3" s="109" t="s">
        <v>17</v>
      </c>
      <c r="D3" s="111"/>
      <c r="E3" s="118"/>
      <c r="F3" s="118"/>
      <c r="G3" s="111"/>
      <c r="H3" s="111"/>
      <c r="I3" s="111"/>
    </row>
    <row r="4" spans="1:9" s="112" customFormat="1" ht="15.75">
      <c r="A4" s="118"/>
      <c r="B4" s="109" t="s">
        <v>7</v>
      </c>
      <c r="C4" s="109" t="s">
        <v>18</v>
      </c>
      <c r="D4" s="111"/>
      <c r="E4" s="118"/>
      <c r="F4" s="118"/>
      <c r="G4" s="111"/>
      <c r="H4" s="111"/>
      <c r="I4" s="111"/>
    </row>
    <row r="5" spans="1:9" s="112" customFormat="1" ht="15.75">
      <c r="A5" s="111"/>
      <c r="B5" s="109" t="s">
        <v>8</v>
      </c>
      <c r="C5" s="109" t="s">
        <v>53</v>
      </c>
      <c r="D5" s="111"/>
      <c r="E5" s="110"/>
      <c r="F5" s="110"/>
      <c r="G5" s="111"/>
      <c r="H5" s="111"/>
      <c r="I5" s="111"/>
    </row>
    <row r="6" spans="1:9" s="112" customFormat="1" ht="15.75">
      <c r="A6" s="111"/>
      <c r="B6" s="109" t="s">
        <v>58</v>
      </c>
      <c r="C6" s="109" t="s">
        <v>59</v>
      </c>
      <c r="D6" s="111"/>
      <c r="E6" s="110"/>
      <c r="F6" s="110"/>
      <c r="G6" s="111"/>
      <c r="H6" s="111"/>
      <c r="I6" s="111"/>
    </row>
    <row r="7" spans="1:9" s="112" customFormat="1" ht="15.75">
      <c r="A7" s="111"/>
      <c r="B7" s="109" t="s">
        <v>19</v>
      </c>
      <c r="C7" s="109" t="s">
        <v>70</v>
      </c>
      <c r="D7" s="111"/>
      <c r="E7" s="110"/>
      <c r="F7" s="110"/>
      <c r="G7" s="111"/>
      <c r="H7" s="111"/>
      <c r="I7" s="111"/>
    </row>
    <row r="8" spans="1:9" s="112" customFormat="1" ht="15.75">
      <c r="A8" s="111"/>
      <c r="B8" s="109" t="s">
        <v>82</v>
      </c>
      <c r="C8" s="109" t="s">
        <v>60</v>
      </c>
      <c r="D8" s="111"/>
      <c r="E8" s="110"/>
      <c r="F8" s="110"/>
      <c r="G8" s="111"/>
      <c r="H8" s="111"/>
      <c r="I8" s="111"/>
    </row>
    <row r="9" spans="1:9" s="112" customFormat="1" ht="15.75">
      <c r="A9" s="111"/>
      <c r="B9" s="109" t="s">
        <v>20</v>
      </c>
      <c r="C9" s="109" t="s">
        <v>21</v>
      </c>
      <c r="D9" s="111"/>
      <c r="E9" s="110"/>
      <c r="F9" s="110"/>
      <c r="G9" s="111"/>
      <c r="H9" s="111"/>
      <c r="I9" s="111"/>
    </row>
    <row r="10" spans="1:9" s="112" customFormat="1" ht="15.75">
      <c r="A10" s="111"/>
      <c r="B10" s="109" t="s">
        <v>22</v>
      </c>
      <c r="C10" s="109" t="s">
        <v>45</v>
      </c>
      <c r="D10" s="111"/>
      <c r="E10" s="110"/>
      <c r="F10" s="110"/>
      <c r="G10" s="111"/>
      <c r="H10" s="111"/>
      <c r="I10" s="111"/>
    </row>
    <row r="11" spans="1:9" s="112" customFormat="1" ht="15.75">
      <c r="A11" s="111"/>
      <c r="B11" s="109" t="s">
        <v>83</v>
      </c>
      <c r="C11" s="109" t="s">
        <v>71</v>
      </c>
      <c r="D11" s="111"/>
      <c r="E11" s="110"/>
      <c r="F11" s="110"/>
      <c r="G11" s="111"/>
      <c r="H11" s="111"/>
      <c r="I11" s="111"/>
    </row>
    <row r="12" spans="1:9" s="112" customFormat="1" ht="15.75">
      <c r="A12" s="111"/>
      <c r="B12" s="109" t="s">
        <v>84</v>
      </c>
      <c r="C12" s="109" t="s">
        <v>72</v>
      </c>
      <c r="D12" s="111"/>
      <c r="E12" s="110"/>
      <c r="F12" s="110"/>
      <c r="G12" s="111"/>
      <c r="H12" s="111"/>
      <c r="I12" s="111"/>
    </row>
    <row r="13" spans="1:9" s="112" customFormat="1" ht="15.75">
      <c r="A13" s="111"/>
      <c r="B13" s="109" t="s">
        <v>23</v>
      </c>
      <c r="C13" s="109" t="s">
        <v>51</v>
      </c>
      <c r="D13" s="111"/>
      <c r="E13" s="110"/>
      <c r="F13" s="110"/>
      <c r="G13" s="111"/>
      <c r="H13" s="111"/>
      <c r="I13" s="111"/>
    </row>
    <row r="14" spans="1:9" s="112" customFormat="1" ht="15.75">
      <c r="A14" s="111"/>
      <c r="B14" s="109" t="s">
        <v>85</v>
      </c>
      <c r="C14" s="109" t="s">
        <v>73</v>
      </c>
      <c r="D14" s="111"/>
      <c r="E14" s="110"/>
      <c r="F14" s="110"/>
      <c r="G14" s="111"/>
      <c r="H14" s="111"/>
      <c r="I14" s="111"/>
    </row>
    <row r="15" spans="1:9" s="112" customFormat="1" ht="15.75">
      <c r="A15" s="111"/>
      <c r="B15" s="109" t="s">
        <v>86</v>
      </c>
      <c r="C15" s="109" t="s">
        <v>74</v>
      </c>
      <c r="D15" s="111"/>
      <c r="E15" s="110"/>
      <c r="F15" s="110"/>
      <c r="G15" s="111"/>
      <c r="H15" s="111"/>
      <c r="I15" s="111"/>
    </row>
    <row r="16" spans="1:9" s="112" customFormat="1" ht="15.75">
      <c r="A16" s="110"/>
      <c r="B16" s="109"/>
      <c r="C16" s="109"/>
      <c r="D16" s="111"/>
      <c r="E16" s="110"/>
      <c r="F16" s="110"/>
      <c r="G16" s="111"/>
      <c r="H16" s="111"/>
      <c r="I16" s="111"/>
    </row>
    <row r="17" spans="1:9" s="112" customFormat="1" ht="15.75">
      <c r="A17" s="110"/>
      <c r="B17" s="109"/>
      <c r="C17" s="109"/>
      <c r="D17" s="111"/>
      <c r="E17" s="110"/>
      <c r="F17" s="110"/>
      <c r="G17" s="111"/>
      <c r="H17" s="111"/>
      <c r="I17" s="111"/>
    </row>
    <row r="18" spans="1:9" s="112" customFormat="1" ht="15.75">
      <c r="A18" s="110"/>
      <c r="B18" s="109"/>
      <c r="C18" s="109"/>
      <c r="D18" s="111"/>
      <c r="E18" s="110"/>
      <c r="F18" s="110"/>
      <c r="G18" s="111"/>
      <c r="H18" s="111"/>
      <c r="I18" s="111"/>
    </row>
    <row r="19" spans="1:9" s="112" customFormat="1" ht="15.75">
      <c r="A19" s="110"/>
      <c r="B19" s="109"/>
      <c r="C19" s="109"/>
      <c r="D19" s="111"/>
      <c r="E19" s="110"/>
      <c r="F19" s="110"/>
      <c r="G19" s="111"/>
      <c r="H19" s="111"/>
      <c r="I19" s="111"/>
    </row>
    <row r="20" spans="1:9" s="112" customFormat="1" ht="15.75">
      <c r="A20" s="111"/>
      <c r="B20" s="109"/>
      <c r="C20" s="109"/>
      <c r="D20" s="111"/>
      <c r="E20" s="111"/>
      <c r="F20" s="111"/>
      <c r="G20" s="111"/>
      <c r="H20" s="111"/>
      <c r="I20" s="111"/>
    </row>
    <row r="21" spans="1:9" s="112" customFormat="1" ht="15.75">
      <c r="A21" s="111"/>
      <c r="B21" s="109"/>
      <c r="C21" s="109"/>
      <c r="D21" s="111"/>
      <c r="E21" s="111"/>
      <c r="F21" s="111"/>
      <c r="G21" s="111"/>
      <c r="H21" s="111"/>
      <c r="I21" s="111"/>
    </row>
    <row r="22" spans="2:3" s="112" customFormat="1" ht="15.75">
      <c r="B22" s="109"/>
      <c r="C22" s="109"/>
    </row>
    <row r="23" spans="2:3" s="112" customFormat="1" ht="15.75">
      <c r="B23" s="109"/>
      <c r="C23" s="109"/>
    </row>
    <row r="24" spans="2:3" s="112" customFormat="1" ht="15.75">
      <c r="B24" s="109"/>
      <c r="C24" s="109"/>
    </row>
    <row r="25" spans="2:3" s="112" customFormat="1" ht="15.75">
      <c r="B25" s="109"/>
      <c r="C25" s="119"/>
    </row>
    <row r="26" spans="2:3" s="112" customFormat="1" ht="15.75">
      <c r="B26" s="109"/>
      <c r="C26" s="119"/>
    </row>
    <row r="27" spans="2:3" s="112" customFormat="1" ht="15.75">
      <c r="B27" s="109"/>
      <c r="C27" s="119"/>
    </row>
    <row r="28" spans="2:3" s="112" customFormat="1" ht="15.75">
      <c r="B28" s="109"/>
      <c r="C28" s="119"/>
    </row>
    <row r="29" spans="2:3" s="112" customFormat="1" ht="15.75">
      <c r="B29" s="119"/>
      <c r="C29" s="119"/>
    </row>
    <row r="30" spans="2:3" s="112" customFormat="1" ht="15.75">
      <c r="B30" s="119"/>
      <c r="C30" s="119"/>
    </row>
    <row r="31" spans="2:3" s="112" customFormat="1" ht="15.75">
      <c r="B31" s="119"/>
      <c r="C31" s="119"/>
    </row>
    <row r="32" spans="2:3" s="112" customFormat="1" ht="15.75">
      <c r="B32" s="119"/>
      <c r="C32" s="119"/>
    </row>
    <row r="33" spans="2:3" s="112" customFormat="1" ht="15.75">
      <c r="B33" s="119"/>
      <c r="C33" s="119"/>
    </row>
    <row r="34" spans="2:3" s="112" customFormat="1" ht="15.75">
      <c r="B34" s="119"/>
      <c r="C34" s="119"/>
    </row>
    <row r="35" spans="2:3" s="112" customFormat="1" ht="15.75">
      <c r="B35" s="119"/>
      <c r="C35" s="1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4">
      <selection activeCell="G35" sqref="G35"/>
    </sheetView>
  </sheetViews>
  <sheetFormatPr defaultColWidth="11.421875" defaultRowHeight="12.75"/>
  <cols>
    <col min="2" max="2" width="14.7109375" style="0" customWidth="1"/>
    <col min="6" max="6" width="8.00390625" style="0" customWidth="1"/>
  </cols>
  <sheetData>
    <row r="1" spans="1:11" ht="15.75">
      <c r="A1" s="181" t="s">
        <v>17</v>
      </c>
      <c r="G1" s="181"/>
      <c r="K1" s="182" t="s">
        <v>144</v>
      </c>
    </row>
    <row r="4" spans="1:7" ht="12.75">
      <c r="A4" s="183" t="s">
        <v>97</v>
      </c>
      <c r="G4" s="183" t="s">
        <v>98</v>
      </c>
    </row>
    <row r="6" spans="3:11" ht="25.5" customHeight="1">
      <c r="C6" s="184">
        <v>40391</v>
      </c>
      <c r="D6" s="184">
        <v>40026</v>
      </c>
      <c r="E6" s="185" t="s">
        <v>99</v>
      </c>
      <c r="I6" s="186">
        <f>C6</f>
        <v>40391</v>
      </c>
      <c r="J6" s="186">
        <f>D6</f>
        <v>40026</v>
      </c>
      <c r="K6" s="185" t="s">
        <v>99</v>
      </c>
    </row>
    <row r="7" spans="1:11" ht="25.5" customHeight="1">
      <c r="A7" s="260" t="s">
        <v>100</v>
      </c>
      <c r="B7" s="260"/>
      <c r="C7" s="187">
        <v>67262</v>
      </c>
      <c r="D7" s="188">
        <v>67494</v>
      </c>
      <c r="E7" s="189">
        <f>(C7/D7)-1</f>
        <v>-0.0034373425785996226</v>
      </c>
      <c r="G7" s="261" t="s">
        <v>100</v>
      </c>
      <c r="H7" s="261"/>
      <c r="I7" s="187">
        <f>I9+I10+I11</f>
        <v>8453</v>
      </c>
      <c r="J7" s="188">
        <f>J9+J10+J11</f>
        <v>7065</v>
      </c>
      <c r="K7" s="189">
        <f>(I7/J7)-1</f>
        <v>0.19646142958244872</v>
      </c>
    </row>
    <row r="8" spans="1:11" ht="15.75">
      <c r="A8" s="190"/>
      <c r="B8" s="190"/>
      <c r="C8" s="191"/>
      <c r="D8" s="192"/>
      <c r="E8" s="193"/>
      <c r="I8" s="191"/>
      <c r="J8" s="192"/>
      <c r="K8" s="193"/>
    </row>
    <row r="9" spans="1:11" ht="25.5" customHeight="1">
      <c r="A9" s="255" t="s">
        <v>101</v>
      </c>
      <c r="B9" s="255"/>
      <c r="C9" s="194">
        <v>6381</v>
      </c>
      <c r="D9" s="195">
        <f>D10+D11</f>
        <v>5074</v>
      </c>
      <c r="E9" s="196">
        <f aca="true" t="shared" si="0" ref="E9:E17">(C9/D9)-1</f>
        <v>0.2575877020102484</v>
      </c>
      <c r="G9" s="262" t="s">
        <v>102</v>
      </c>
      <c r="H9" s="262"/>
      <c r="I9" s="197">
        <f>C15</f>
        <v>1681</v>
      </c>
      <c r="J9" s="195">
        <f>D15</f>
        <v>1643</v>
      </c>
      <c r="K9" s="196">
        <f>(I9/J9)-1</f>
        <v>0.023128423615337734</v>
      </c>
    </row>
    <row r="10" spans="1:11" ht="42" customHeight="1">
      <c r="A10" s="254" t="s">
        <v>103</v>
      </c>
      <c r="B10" s="254"/>
      <c r="C10" s="198">
        <v>5718</v>
      </c>
      <c r="D10" s="199">
        <v>4522</v>
      </c>
      <c r="E10" s="200">
        <f t="shared" si="0"/>
        <v>0.26448474126492694</v>
      </c>
      <c r="G10" s="254" t="s">
        <v>103</v>
      </c>
      <c r="H10" s="254"/>
      <c r="I10" s="198">
        <f>C10</f>
        <v>5718</v>
      </c>
      <c r="J10" s="199">
        <f>D10</f>
        <v>4522</v>
      </c>
      <c r="K10" s="200">
        <f>(I10/J10)-1</f>
        <v>0.26448474126492694</v>
      </c>
    </row>
    <row r="11" spans="1:11" ht="25.5" customHeight="1">
      <c r="A11" s="254" t="s">
        <v>104</v>
      </c>
      <c r="B11" s="254"/>
      <c r="C11" s="198">
        <v>663</v>
      </c>
      <c r="D11" s="199">
        <v>552</v>
      </c>
      <c r="E11" s="200">
        <f t="shared" si="0"/>
        <v>0.20108695652173902</v>
      </c>
      <c r="G11" s="254" t="s">
        <v>105</v>
      </c>
      <c r="H11" s="254"/>
      <c r="I11" s="198">
        <f>C11+C16</f>
        <v>1054</v>
      </c>
      <c r="J11" s="199">
        <f>D11+D16</f>
        <v>900</v>
      </c>
      <c r="K11" s="200">
        <f>(I11/J11)-1</f>
        <v>0.1711111111111112</v>
      </c>
    </row>
    <row r="12" spans="1:11" ht="15.75">
      <c r="A12" s="190"/>
      <c r="B12" s="190"/>
      <c r="C12" s="191"/>
      <c r="D12" s="192"/>
      <c r="E12" s="193"/>
      <c r="G12" s="201"/>
      <c r="H12" s="201"/>
      <c r="I12" s="202"/>
      <c r="J12" s="202"/>
      <c r="K12" s="203"/>
    </row>
    <row r="13" spans="1:11" ht="24.75" customHeight="1">
      <c r="A13" s="255" t="s">
        <v>106</v>
      </c>
      <c r="B13" s="255"/>
      <c r="C13" s="194">
        <v>60881</v>
      </c>
      <c r="D13" s="195">
        <v>62420</v>
      </c>
      <c r="E13" s="196">
        <f t="shared" si="0"/>
        <v>-0.02465555911566808</v>
      </c>
      <c r="G13" s="256" t="s">
        <v>107</v>
      </c>
      <c r="H13" s="256"/>
      <c r="I13" s="258">
        <f>(I7*100)/(C17+C16+C15+C11+C10)</f>
        <v>16.29525388441223</v>
      </c>
      <c r="J13" s="258">
        <f>(J7*100)/(D17+D16+D15+D11+D10)</f>
        <v>13.557858376511227</v>
      </c>
      <c r="K13" s="204"/>
    </row>
    <row r="14" spans="1:11" ht="25.5" customHeight="1">
      <c r="A14" s="254" t="s">
        <v>108</v>
      </c>
      <c r="B14" s="254"/>
      <c r="C14" s="198">
        <v>15388</v>
      </c>
      <c r="D14" s="199">
        <v>15384</v>
      </c>
      <c r="E14" s="200">
        <f t="shared" si="0"/>
        <v>0.00026001040041601087</v>
      </c>
      <c r="G14" s="257"/>
      <c r="H14" s="257"/>
      <c r="I14" s="259"/>
      <c r="J14" s="259"/>
      <c r="K14" s="204"/>
    </row>
    <row r="15" spans="1:5" ht="25.5" customHeight="1">
      <c r="A15" s="254" t="s">
        <v>102</v>
      </c>
      <c r="B15" s="254"/>
      <c r="C15" s="198">
        <v>1681</v>
      </c>
      <c r="D15" s="199">
        <v>1643</v>
      </c>
      <c r="E15" s="200">
        <f t="shared" si="0"/>
        <v>0.023128423615337734</v>
      </c>
    </row>
    <row r="16" spans="1:5" ht="25.5" customHeight="1">
      <c r="A16" s="254" t="s">
        <v>109</v>
      </c>
      <c r="B16" s="254"/>
      <c r="C16" s="198">
        <v>391</v>
      </c>
      <c r="D16" s="199">
        <v>348</v>
      </c>
      <c r="E16" s="200">
        <f t="shared" si="0"/>
        <v>0.12356321839080464</v>
      </c>
    </row>
    <row r="17" spans="1:5" ht="25.5" customHeight="1">
      <c r="A17" s="254" t="s">
        <v>110</v>
      </c>
      <c r="B17" s="254"/>
      <c r="C17" s="198">
        <f>C13-C14-C15-C16</f>
        <v>43421</v>
      </c>
      <c r="D17" s="198">
        <f>D13-D14-D15-D16</f>
        <v>45045</v>
      </c>
      <c r="E17" s="200">
        <f t="shared" si="0"/>
        <v>-0.036052836052836046</v>
      </c>
    </row>
    <row r="20" ht="12.75">
      <c r="A20" s="183" t="s">
        <v>111</v>
      </c>
    </row>
    <row r="22" ht="12.75">
      <c r="B22" s="135" t="s">
        <v>150</v>
      </c>
    </row>
    <row r="23" ht="12.75">
      <c r="B23" s="135" t="s">
        <v>151</v>
      </c>
    </row>
    <row r="24" ht="12.75">
      <c r="B24" s="135" t="s">
        <v>152</v>
      </c>
    </row>
    <row r="25" ht="12.75">
      <c r="B25" s="135" t="s">
        <v>153</v>
      </c>
    </row>
    <row r="26" ht="12.75">
      <c r="B26" s="135" t="s">
        <v>154</v>
      </c>
    </row>
    <row r="28" spans="1:5" ht="12.75">
      <c r="A28" s="205" t="s">
        <v>112</v>
      </c>
      <c r="B28" s="205"/>
      <c r="C28" s="205"/>
      <c r="D28" s="207">
        <v>56428</v>
      </c>
      <c r="E28" s="206"/>
    </row>
  </sheetData>
  <sheetProtection/>
  <mergeCells count="16">
    <mergeCell ref="A7:B7"/>
    <mergeCell ref="G7:H7"/>
    <mergeCell ref="A9:B9"/>
    <mergeCell ref="G9:H9"/>
    <mergeCell ref="J13:J14"/>
    <mergeCell ref="A14:B14"/>
    <mergeCell ref="A10:B10"/>
    <mergeCell ref="G10:H10"/>
    <mergeCell ref="A11:B11"/>
    <mergeCell ref="G11:H11"/>
    <mergeCell ref="A15:B15"/>
    <mergeCell ref="A16:B16"/>
    <mergeCell ref="A17:B17"/>
    <mergeCell ref="A13:B13"/>
    <mergeCell ref="G13:H14"/>
    <mergeCell ref="I13:I14"/>
  </mergeCells>
  <printOptions/>
  <pageMargins left="0.787401575" right="0.787401575" top="0.984251969" bottom="0.984251969" header="0.4921259845" footer="0.492125984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42"/>
      <c r="B1" s="243" t="s">
        <v>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20.25">
      <c r="A2" s="242"/>
      <c r="B2" s="244" t="s">
        <v>17</v>
      </c>
      <c r="C2" s="244"/>
      <c r="D2" s="242"/>
      <c r="E2" s="245"/>
      <c r="F2" s="245"/>
      <c r="G2" s="242"/>
      <c r="H2" s="242"/>
      <c r="I2" s="242"/>
      <c r="J2" s="245"/>
      <c r="K2" s="246"/>
      <c r="L2" s="245"/>
      <c r="M2" s="245"/>
      <c r="N2" s="247"/>
      <c r="O2" s="242"/>
      <c r="P2" s="242"/>
    </row>
    <row r="3" spans="1:16" ht="15.75">
      <c r="A3" s="242"/>
      <c r="B3" s="245"/>
      <c r="C3" s="245"/>
      <c r="D3" s="248" t="s">
        <v>91</v>
      </c>
      <c r="E3" s="245"/>
      <c r="F3" s="242"/>
      <c r="G3" s="242"/>
      <c r="H3" s="242"/>
      <c r="I3" s="249"/>
      <c r="J3" s="245"/>
      <c r="K3" s="245"/>
      <c r="L3" s="245"/>
      <c r="M3" s="245"/>
      <c r="N3" s="247"/>
      <c r="O3" s="242"/>
      <c r="P3" s="242"/>
    </row>
    <row r="4" spans="1:16" ht="15.75">
      <c r="A4" s="242"/>
      <c r="B4" s="242"/>
      <c r="C4" s="250"/>
      <c r="D4" s="248" t="s">
        <v>24</v>
      </c>
      <c r="E4" s="216"/>
      <c r="F4" s="214"/>
      <c r="G4" s="215"/>
      <c r="H4" s="251"/>
      <c r="I4" s="251"/>
      <c r="J4" s="214"/>
      <c r="K4" s="251"/>
      <c r="L4" s="251"/>
      <c r="M4" s="251"/>
      <c r="N4" s="251"/>
      <c r="O4" s="242"/>
      <c r="P4" s="242"/>
    </row>
    <row r="5" spans="1:16" s="38" customFormat="1" ht="15" customHeight="1">
      <c r="A5" s="216"/>
      <c r="B5" s="216"/>
      <c r="C5" s="216"/>
      <c r="D5" s="248" t="s">
        <v>25</v>
      </c>
      <c r="E5" s="216"/>
      <c r="F5" s="214"/>
      <c r="G5" s="215"/>
      <c r="H5" s="216"/>
      <c r="I5" s="216"/>
      <c r="J5" s="216"/>
      <c r="K5" s="216"/>
      <c r="L5" s="214"/>
      <c r="M5" s="234"/>
      <c r="N5" s="216"/>
      <c r="O5" s="216"/>
      <c r="P5" s="216"/>
    </row>
    <row r="6" spans="1:16" s="38" customFormat="1" ht="15" customHeight="1">
      <c r="A6" s="216"/>
      <c r="B6" s="216"/>
      <c r="C6" s="216"/>
      <c r="D6" s="248" t="s">
        <v>26</v>
      </c>
      <c r="E6" s="216"/>
      <c r="F6" s="214"/>
      <c r="G6" s="215"/>
      <c r="H6" s="216"/>
      <c r="I6" s="216"/>
      <c r="J6" s="216"/>
      <c r="K6" s="216"/>
      <c r="L6" s="216"/>
      <c r="M6" s="216"/>
      <c r="N6" s="216"/>
      <c r="O6" s="216"/>
      <c r="P6" s="216"/>
    </row>
    <row r="7" spans="1:16" s="38" customFormat="1" ht="15" customHeight="1">
      <c r="A7" s="216"/>
      <c r="B7" s="216"/>
      <c r="C7" s="216"/>
      <c r="D7" s="252"/>
      <c r="E7" s="216"/>
      <c r="F7" s="214"/>
      <c r="G7" s="215"/>
      <c r="H7" s="216"/>
      <c r="I7" s="216"/>
      <c r="J7" s="216"/>
      <c r="K7" s="216"/>
      <c r="L7" s="216"/>
      <c r="M7" s="216"/>
      <c r="N7" s="216"/>
      <c r="O7" s="216"/>
      <c r="P7" s="216"/>
    </row>
    <row r="8" spans="1:16" s="38" customFormat="1" ht="15" customHeight="1">
      <c r="A8" s="216"/>
      <c r="B8" s="216"/>
      <c r="C8" s="216"/>
      <c r="D8" s="252"/>
      <c r="E8" s="216"/>
      <c r="F8" s="214"/>
      <c r="G8" s="215"/>
      <c r="H8" s="216"/>
      <c r="I8" s="216"/>
      <c r="J8" s="216"/>
      <c r="K8" s="216"/>
      <c r="L8" s="216"/>
      <c r="M8" s="216"/>
      <c r="N8" s="216"/>
      <c r="O8" s="216"/>
      <c r="P8" s="216"/>
    </row>
    <row r="9" spans="1:16" s="38" customFormat="1" ht="15" customHeight="1">
      <c r="A9" s="216"/>
      <c r="B9" s="216"/>
      <c r="C9" s="216"/>
      <c r="D9" s="212" t="s">
        <v>61</v>
      </c>
      <c r="E9" s="213" t="str">
        <f>couverture!D15</f>
        <v>1er août 2010</v>
      </c>
      <c r="F9" s="214"/>
      <c r="G9" s="215"/>
      <c r="H9" s="216"/>
      <c r="I9" s="216"/>
      <c r="J9" s="216"/>
      <c r="K9" s="216"/>
      <c r="L9" s="216"/>
      <c r="M9" s="216"/>
      <c r="N9" s="216"/>
      <c r="O9" s="216"/>
      <c r="P9" s="216"/>
    </row>
    <row r="10" spans="1:16" s="38" customFormat="1" ht="15" customHeight="1">
      <c r="A10" s="216"/>
      <c r="B10" s="216"/>
      <c r="C10" s="216"/>
      <c r="D10" s="212"/>
      <c r="E10" s="214"/>
      <c r="F10" s="216"/>
      <c r="G10" s="214"/>
      <c r="H10" s="216"/>
      <c r="I10" s="216"/>
      <c r="J10" s="216"/>
      <c r="K10" s="216"/>
      <c r="L10" s="216"/>
      <c r="M10" s="216"/>
      <c r="N10" s="216"/>
      <c r="O10" s="216"/>
      <c r="P10" s="216"/>
    </row>
    <row r="11" spans="1:16" s="38" customFormat="1" ht="15" customHeight="1">
      <c r="A11" s="216"/>
      <c r="B11" s="216"/>
      <c r="C11" s="216"/>
      <c r="D11" s="212">
        <v>60881</v>
      </c>
      <c r="E11" s="214" t="s">
        <v>27</v>
      </c>
      <c r="F11" s="214"/>
      <c r="G11" s="214"/>
      <c r="H11" s="214"/>
      <c r="I11" s="217"/>
      <c r="J11" s="214"/>
      <c r="K11" s="214"/>
      <c r="L11" s="218"/>
      <c r="M11" s="214"/>
      <c r="N11" s="216"/>
      <c r="O11" s="216"/>
      <c r="P11" s="216"/>
    </row>
    <row r="12" spans="1:16" s="38" customFormat="1" ht="15" customHeight="1">
      <c r="A12" s="216"/>
      <c r="B12" s="216"/>
      <c r="C12" s="216" t="s">
        <v>28</v>
      </c>
      <c r="D12" s="219" t="s">
        <v>113</v>
      </c>
      <c r="E12" s="214"/>
      <c r="F12" s="214"/>
      <c r="G12" s="220"/>
      <c r="H12" s="220">
        <v>25.275537524022273</v>
      </c>
      <c r="I12" s="214" t="s">
        <v>29</v>
      </c>
      <c r="J12" s="214"/>
      <c r="K12" s="214"/>
      <c r="L12" s="218"/>
      <c r="M12" s="214"/>
      <c r="N12" s="216"/>
      <c r="O12" s="216"/>
      <c r="P12" s="216"/>
    </row>
    <row r="13" spans="1:16" s="38" customFormat="1" ht="15" customHeight="1">
      <c r="A13" s="216"/>
      <c r="B13" s="216"/>
      <c r="C13" s="216" t="s">
        <v>28</v>
      </c>
      <c r="D13" s="219" t="s">
        <v>48</v>
      </c>
      <c r="E13" s="214"/>
      <c r="F13" s="214"/>
      <c r="G13" s="221"/>
      <c r="H13" s="221">
        <v>1981</v>
      </c>
      <c r="I13" s="222" t="s">
        <v>88</v>
      </c>
      <c r="J13" s="220">
        <f>H13/D11%</f>
        <v>3.253888733759301</v>
      </c>
      <c r="K13" s="214" t="s">
        <v>29</v>
      </c>
      <c r="L13" s="218"/>
      <c r="M13" s="214"/>
      <c r="N13" s="216"/>
      <c r="O13" s="216"/>
      <c r="P13" s="216"/>
    </row>
    <row r="14" spans="1:16" s="38" customFormat="1" ht="15" customHeight="1">
      <c r="A14" s="216"/>
      <c r="B14" s="216"/>
      <c r="C14" s="216" t="s">
        <v>28</v>
      </c>
      <c r="D14" s="219" t="s">
        <v>114</v>
      </c>
      <c r="E14" s="214"/>
      <c r="F14" s="214"/>
      <c r="G14" s="214"/>
      <c r="H14" s="214">
        <v>758</v>
      </c>
      <c r="I14" s="222" t="s">
        <v>88</v>
      </c>
      <c r="J14" s="220">
        <f>H14/D11%</f>
        <v>1.245051822407648</v>
      </c>
      <c r="K14" s="214" t="s">
        <v>29</v>
      </c>
      <c r="L14" s="218"/>
      <c r="M14" s="214"/>
      <c r="N14" s="216"/>
      <c r="O14" s="216"/>
      <c r="P14" s="216"/>
    </row>
    <row r="15" spans="1:16" s="38" customFormat="1" ht="9.75" customHeight="1">
      <c r="A15" s="216"/>
      <c r="B15" s="216"/>
      <c r="C15" s="216"/>
      <c r="D15" s="219"/>
      <c r="E15" s="214"/>
      <c r="F15" s="214"/>
      <c r="G15" s="214"/>
      <c r="H15" s="214"/>
      <c r="I15" s="217"/>
      <c r="J15" s="214"/>
      <c r="K15" s="214"/>
      <c r="L15" s="218"/>
      <c r="M15" s="214"/>
      <c r="N15" s="216"/>
      <c r="O15" s="216"/>
      <c r="P15" s="216"/>
    </row>
    <row r="16" spans="1:16" s="38" customFormat="1" ht="15" customHeight="1">
      <c r="A16" s="216"/>
      <c r="B16" s="216"/>
      <c r="C16" s="216" t="s">
        <v>30</v>
      </c>
      <c r="D16" s="219" t="s">
        <v>31</v>
      </c>
      <c r="E16" s="214"/>
      <c r="F16" s="214"/>
      <c r="G16" s="214"/>
      <c r="H16" s="223">
        <v>56428</v>
      </c>
      <c r="I16" s="217"/>
      <c r="J16" s="214"/>
      <c r="K16" s="214"/>
      <c r="L16" s="218"/>
      <c r="M16" s="214"/>
      <c r="N16" s="216"/>
      <c r="O16" s="216"/>
      <c r="P16" s="216"/>
    </row>
    <row r="17" spans="1:16" s="38" customFormat="1" ht="9.75" customHeight="1">
      <c r="A17" s="216"/>
      <c r="B17" s="216"/>
      <c r="C17" s="216"/>
      <c r="D17" s="219"/>
      <c r="E17" s="214"/>
      <c r="F17" s="214"/>
      <c r="G17" s="214"/>
      <c r="H17" s="223"/>
      <c r="I17" s="217"/>
      <c r="J17" s="214"/>
      <c r="K17" s="214"/>
      <c r="L17" s="218"/>
      <c r="M17" s="214"/>
      <c r="N17" s="216"/>
      <c r="O17" s="216"/>
      <c r="P17" s="216"/>
    </row>
    <row r="18" spans="1:16" s="38" customFormat="1" ht="14.25" customHeight="1">
      <c r="A18" s="216"/>
      <c r="B18" s="216"/>
      <c r="C18" s="216" t="s">
        <v>28</v>
      </c>
      <c r="D18" s="263" t="s">
        <v>62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16"/>
      <c r="P18" s="216"/>
    </row>
    <row r="19" spans="1:16" s="38" customFormat="1" ht="15" customHeight="1" hidden="1">
      <c r="A19" s="216"/>
      <c r="B19" s="216"/>
      <c r="C19" s="216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16"/>
      <c r="P19" s="216"/>
    </row>
    <row r="20" spans="1:16" s="38" customFormat="1" ht="15" customHeight="1">
      <c r="A20" s="216"/>
      <c r="B20" s="216"/>
      <c r="C20" s="216"/>
      <c r="D20" s="219"/>
      <c r="E20" s="214"/>
      <c r="F20" s="214"/>
      <c r="G20" s="214"/>
      <c r="H20" s="214"/>
      <c r="I20" s="217"/>
      <c r="J20" s="224"/>
      <c r="K20" s="214"/>
      <c r="L20" s="218"/>
      <c r="M20" s="214"/>
      <c r="N20" s="216"/>
      <c r="O20" s="216"/>
      <c r="P20" s="216"/>
    </row>
    <row r="21" spans="1:16" s="38" customFormat="1" ht="15" customHeight="1">
      <c r="A21" s="216"/>
      <c r="B21" s="216"/>
      <c r="C21" s="216"/>
      <c r="D21" s="225"/>
      <c r="E21" s="226" t="s">
        <v>145</v>
      </c>
      <c r="F21" s="214"/>
      <c r="G21" s="214"/>
      <c r="H21" s="216"/>
      <c r="I21" s="214"/>
      <c r="J21" s="227"/>
      <c r="K21" s="232"/>
      <c r="L21" s="228"/>
      <c r="M21" s="214"/>
      <c r="N21" s="216"/>
      <c r="O21" s="216"/>
      <c r="P21" s="216"/>
    </row>
    <row r="22" spans="1:16" s="38" customFormat="1" ht="15" customHeight="1">
      <c r="A22" s="216"/>
      <c r="B22" s="216"/>
      <c r="C22" s="216"/>
      <c r="D22" s="225"/>
      <c r="E22" s="226" t="s">
        <v>146</v>
      </c>
      <c r="F22" s="214"/>
      <c r="G22" s="214"/>
      <c r="H22" s="214"/>
      <c r="I22" s="214"/>
      <c r="J22" s="229"/>
      <c r="K22" s="230"/>
      <c r="L22" s="231"/>
      <c r="M22" s="214"/>
      <c r="N22" s="216"/>
      <c r="O22" s="216"/>
      <c r="P22" s="216"/>
    </row>
    <row r="23" spans="1:16" s="38" customFormat="1" ht="15" customHeight="1">
      <c r="A23" s="216"/>
      <c r="B23" s="216"/>
      <c r="C23" s="216"/>
      <c r="D23" s="225"/>
      <c r="E23" s="226" t="s">
        <v>147</v>
      </c>
      <c r="F23" s="214"/>
      <c r="G23" s="214"/>
      <c r="H23" s="214"/>
      <c r="I23" s="214"/>
      <c r="J23" s="229"/>
      <c r="K23" s="230"/>
      <c r="L23" s="231"/>
      <c r="M23" s="214"/>
      <c r="N23" s="216"/>
      <c r="O23" s="216"/>
      <c r="P23" s="216"/>
    </row>
    <row r="24" spans="1:16" s="38" customFormat="1" ht="15" customHeight="1">
      <c r="A24" s="216"/>
      <c r="B24" s="216"/>
      <c r="C24" s="216"/>
      <c r="D24" s="225"/>
      <c r="E24" s="226" t="s">
        <v>148</v>
      </c>
      <c r="F24" s="214"/>
      <c r="G24" s="214"/>
      <c r="H24" s="216"/>
      <c r="I24" s="216"/>
      <c r="J24" s="227"/>
      <c r="K24" s="232"/>
      <c r="L24" s="233"/>
      <c r="M24" s="234"/>
      <c r="N24" s="216"/>
      <c r="O24" s="216"/>
      <c r="P24" s="216"/>
    </row>
    <row r="25" spans="1:16" s="38" customFormat="1" ht="15" customHeight="1">
      <c r="A25" s="216"/>
      <c r="B25" s="216"/>
      <c r="C25" s="216"/>
      <c r="D25" s="235"/>
      <c r="E25" s="226" t="s">
        <v>149</v>
      </c>
      <c r="F25" s="214"/>
      <c r="G25" s="214"/>
      <c r="H25" s="214"/>
      <c r="I25" s="214"/>
      <c r="J25" s="229"/>
      <c r="K25" s="236"/>
      <c r="L25" s="237"/>
      <c r="M25" s="214"/>
      <c r="N25" s="216"/>
      <c r="O25" s="216"/>
      <c r="P25" s="216"/>
    </row>
    <row r="26" spans="1:16" s="38" customFormat="1" ht="15" customHeight="1">
      <c r="A26" s="216"/>
      <c r="B26" s="216"/>
      <c r="C26" s="216"/>
      <c r="D26" s="225"/>
      <c r="E26" s="238"/>
      <c r="F26" s="214"/>
      <c r="G26" s="214"/>
      <c r="H26" s="214"/>
      <c r="I26" s="214"/>
      <c r="J26" s="229"/>
      <c r="K26" s="236"/>
      <c r="L26" s="237"/>
      <c r="M26" s="214"/>
      <c r="N26" s="216"/>
      <c r="O26" s="216"/>
      <c r="P26" s="216"/>
    </row>
    <row r="27" spans="1:16" s="38" customFormat="1" ht="15" customHeight="1">
      <c r="A27" s="216"/>
      <c r="B27" s="216"/>
      <c r="C27" s="216"/>
      <c r="D27" s="216"/>
      <c r="E27" s="239"/>
      <c r="F27" s="214"/>
      <c r="G27" s="214"/>
      <c r="H27" s="214"/>
      <c r="I27" s="214"/>
      <c r="J27" s="214"/>
      <c r="K27" s="240"/>
      <c r="L27" s="214"/>
      <c r="M27" s="214"/>
      <c r="N27" s="216"/>
      <c r="O27" s="216"/>
      <c r="P27" s="216"/>
    </row>
    <row r="28" spans="1:16" s="38" customFormat="1" ht="15" customHeight="1">
      <c r="A28" s="216"/>
      <c r="B28" s="216"/>
      <c r="C28" s="216"/>
      <c r="D28" s="241">
        <f>J29+J30</f>
        <v>6381</v>
      </c>
      <c r="E28" s="214" t="s">
        <v>32</v>
      </c>
      <c r="F28" s="214"/>
      <c r="G28" s="214"/>
      <c r="H28" s="214"/>
      <c r="I28" s="217"/>
      <c r="J28" s="214"/>
      <c r="K28" s="214"/>
      <c r="L28" s="218"/>
      <c r="M28" s="214"/>
      <c r="N28" s="216"/>
      <c r="O28" s="216"/>
      <c r="P28" s="216"/>
    </row>
    <row r="29" spans="1:16" s="38" customFormat="1" ht="15" customHeight="1">
      <c r="A29" s="216"/>
      <c r="B29" s="216"/>
      <c r="C29" s="216" t="s">
        <v>28</v>
      </c>
      <c r="D29" s="219" t="s">
        <v>33</v>
      </c>
      <c r="E29" s="214"/>
      <c r="F29" s="214"/>
      <c r="G29" s="214"/>
      <c r="H29" s="214"/>
      <c r="I29" s="217"/>
      <c r="J29" s="241">
        <v>5718</v>
      </c>
      <c r="K29" s="216"/>
      <c r="L29" s="218"/>
      <c r="M29" s="214"/>
      <c r="N29" s="216"/>
      <c r="O29" s="216"/>
      <c r="P29" s="216"/>
    </row>
    <row r="30" spans="1:16" s="38" customFormat="1" ht="15" customHeight="1">
      <c r="A30" s="216"/>
      <c r="B30" s="216"/>
      <c r="C30" s="216" t="s">
        <v>28</v>
      </c>
      <c r="D30" s="219" t="s">
        <v>34</v>
      </c>
      <c r="E30" s="214"/>
      <c r="F30" s="214"/>
      <c r="G30" s="214"/>
      <c r="H30" s="214"/>
      <c r="I30" s="217"/>
      <c r="J30" s="241">
        <v>663</v>
      </c>
      <c r="K30" s="216"/>
      <c r="L30" s="218"/>
      <c r="M30" s="214"/>
      <c r="N30" s="216"/>
      <c r="O30" s="216"/>
      <c r="P30" s="216"/>
    </row>
    <row r="31" spans="1:16" s="38" customFormat="1" ht="15" customHeight="1">
      <c r="A31" s="216"/>
      <c r="B31" s="216"/>
      <c r="C31" s="216"/>
      <c r="D31" s="219"/>
      <c r="E31" s="214"/>
      <c r="F31" s="214"/>
      <c r="G31" s="214"/>
      <c r="H31" s="214"/>
      <c r="I31" s="217"/>
      <c r="J31" s="241"/>
      <c r="K31" s="216"/>
      <c r="L31" s="218"/>
      <c r="M31" s="214"/>
      <c r="N31" s="216"/>
      <c r="O31" s="216"/>
      <c r="P31" s="216"/>
    </row>
    <row r="32" spans="1:16" s="38" customFormat="1" ht="15" customHeight="1">
      <c r="A32" s="216"/>
      <c r="B32" s="216"/>
      <c r="C32" s="216"/>
      <c r="D32" s="219"/>
      <c r="E32" s="214"/>
      <c r="F32" s="214"/>
      <c r="G32" s="214"/>
      <c r="H32" s="214"/>
      <c r="I32" s="217"/>
      <c r="J32" s="212"/>
      <c r="K32" s="216"/>
      <c r="L32" s="218"/>
      <c r="M32" s="214"/>
      <c r="N32" s="216"/>
      <c r="O32" s="216"/>
      <c r="P32" s="216"/>
    </row>
    <row r="33" spans="1:16" s="38" customFormat="1" ht="15" customHeight="1">
      <c r="A33" s="216"/>
      <c r="B33" s="216"/>
      <c r="C33" s="216"/>
      <c r="D33" s="241" t="s">
        <v>92</v>
      </c>
      <c r="E33" s="212">
        <f>D11+D28</f>
        <v>67262</v>
      </c>
      <c r="F33" s="241" t="s">
        <v>93</v>
      </c>
      <c r="G33" s="214"/>
      <c r="H33" s="214"/>
      <c r="I33" s="217"/>
      <c r="J33" s="241"/>
      <c r="K33" s="216"/>
      <c r="L33" s="218"/>
      <c r="M33" s="214"/>
      <c r="N33" s="216"/>
      <c r="O33" s="216"/>
      <c r="P33" s="216"/>
    </row>
    <row r="34" spans="1:16" ht="15" customHeight="1">
      <c r="A34" s="242"/>
      <c r="B34" s="242"/>
      <c r="C34" s="242"/>
      <c r="D34" s="251"/>
      <c r="E34" s="251"/>
      <c r="F34" s="251"/>
      <c r="G34" s="251"/>
      <c r="H34" s="242"/>
      <c r="I34" s="242"/>
      <c r="J34" s="242"/>
      <c r="K34" s="242"/>
      <c r="L34" s="242"/>
      <c r="M34" s="242"/>
      <c r="N34" s="242"/>
      <c r="O34" s="242"/>
      <c r="P34" s="24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75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9</v>
      </c>
      <c r="C3" s="3"/>
      <c r="D3" s="3"/>
      <c r="E3" s="3"/>
    </row>
    <row r="5" spans="1:6" ht="15">
      <c r="A5" s="4" t="s">
        <v>0</v>
      </c>
      <c r="B5" s="5" t="s">
        <v>63</v>
      </c>
      <c r="C5" s="6"/>
      <c r="D5" s="6"/>
      <c r="E5" s="6"/>
      <c r="F5" s="7"/>
    </row>
    <row r="6" spans="1:6" ht="15">
      <c r="A6" s="8" t="s">
        <v>2</v>
      </c>
      <c r="B6" s="9" t="str">
        <f>' '!E9</f>
        <v>1er août 2010</v>
      </c>
      <c r="C6" s="10"/>
      <c r="D6" s="10"/>
      <c r="E6" s="10"/>
      <c r="F6" s="11"/>
    </row>
    <row r="7" spans="1:6" ht="15">
      <c r="A7" s="8" t="s">
        <v>3</v>
      </c>
      <c r="B7" s="9" t="s">
        <v>130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43" t="s">
        <v>67</v>
      </c>
      <c r="D11" s="136" t="str">
        <f>B6</f>
        <v>1er août 2010</v>
      </c>
      <c r="E11" s="15" t="s">
        <v>65</v>
      </c>
    </row>
    <row r="12" spans="2:5" ht="15">
      <c r="B12" s="208" t="s">
        <v>6</v>
      </c>
      <c r="C12" s="16">
        <f>'chiffres du mois'!D13</f>
        <v>62420</v>
      </c>
      <c r="D12" s="209">
        <f>' '!D11</f>
        <v>60881</v>
      </c>
      <c r="E12" s="138">
        <f>(D12/C12%)-100</f>
        <v>-2.4655559115668098</v>
      </c>
    </row>
    <row r="13" spans="2:5" ht="15">
      <c r="B13" s="90"/>
      <c r="C13" s="16"/>
      <c r="D13" s="210"/>
      <c r="E13" s="139"/>
    </row>
    <row r="14" spans="2:5" ht="15">
      <c r="B14" s="90" t="s">
        <v>10</v>
      </c>
      <c r="C14" s="16">
        <f>'chiffres du mois'!D9</f>
        <v>5074</v>
      </c>
      <c r="D14" s="211">
        <f>' '!D28</f>
        <v>6381</v>
      </c>
      <c r="E14" s="138">
        <f>(D14/C14%)-100</f>
        <v>25.75877020102483</v>
      </c>
    </row>
    <row r="15" spans="2:5" ht="15">
      <c r="B15" s="88"/>
      <c r="C15" s="16"/>
      <c r="D15" s="24"/>
      <c r="E15" s="139"/>
    </row>
    <row r="16" spans="2:5" ht="15.75">
      <c r="B16" s="89" t="s">
        <v>64</v>
      </c>
      <c r="C16" s="141">
        <f>C12+C14</f>
        <v>67494</v>
      </c>
      <c r="D16" s="137">
        <f>D12+D14</f>
        <v>67262</v>
      </c>
      <c r="E16" s="140">
        <f>(D16/C16%)-100</f>
        <v>-0.34373425785996403</v>
      </c>
    </row>
    <row r="17" spans="2:5" ht="13.5">
      <c r="B17" s="17"/>
      <c r="C17" s="18"/>
      <c r="D17" s="18"/>
      <c r="E17" s="18"/>
    </row>
    <row r="18" ht="12.75">
      <c r="B18" s="142" t="s">
        <v>66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8">
      <selection activeCell="F33" sqref="F33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19.281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8</v>
      </c>
      <c r="C1" s="2"/>
      <c r="D1" s="2"/>
      <c r="E1" s="2"/>
      <c r="F1" s="2"/>
      <c r="G1" s="20"/>
    </row>
    <row r="2" spans="1:7" ht="18.75">
      <c r="A2" s="20"/>
      <c r="B2" s="2" t="s">
        <v>50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63</v>
      </c>
      <c r="C4" s="6"/>
      <c r="D4" s="6"/>
      <c r="E4" s="6"/>
      <c r="F4" s="6"/>
      <c r="G4" s="43"/>
    </row>
    <row r="5" spans="1:7" ht="15">
      <c r="A5" s="8" t="s">
        <v>2</v>
      </c>
      <c r="B5" s="9" t="str">
        <f>tab1bis_écrouées!B6</f>
        <v>1er août 2010</v>
      </c>
      <c r="C5" s="10"/>
      <c r="D5" s="10"/>
      <c r="E5" s="10"/>
      <c r="F5" s="10"/>
      <c r="G5" s="43"/>
    </row>
    <row r="6" spans="1:7" ht="15">
      <c r="A6" s="8" t="s">
        <v>3</v>
      </c>
      <c r="B6" s="9" t="s">
        <v>130</v>
      </c>
      <c r="C6" s="10"/>
      <c r="D6" s="10"/>
      <c r="E6" s="10"/>
      <c r="F6" s="10"/>
      <c r="G6" s="43"/>
    </row>
    <row r="7" spans="1:7" ht="15">
      <c r="A7" s="42"/>
      <c r="B7" s="43"/>
      <c r="C7" s="6"/>
      <c r="D7" s="6"/>
      <c r="E7" s="6"/>
      <c r="F7" s="6"/>
      <c r="G7" s="43"/>
    </row>
    <row r="8" spans="2:7" s="51" customFormat="1" ht="25.5">
      <c r="B8" s="52" t="s">
        <v>41</v>
      </c>
      <c r="C8" s="66" t="s">
        <v>39</v>
      </c>
      <c r="D8" s="66" t="s">
        <v>40</v>
      </c>
      <c r="E8" s="66" t="s">
        <v>38</v>
      </c>
      <c r="F8" s="53" t="s">
        <v>42</v>
      </c>
      <c r="G8" s="54"/>
    </row>
    <row r="9" spans="2:7" s="51" customFormat="1" ht="12.75">
      <c r="B9" s="129" t="s">
        <v>115</v>
      </c>
      <c r="C9" s="92">
        <v>16572</v>
      </c>
      <c r="D9" s="92">
        <v>47211</v>
      </c>
      <c r="E9" s="92">
        <v>63783</v>
      </c>
      <c r="F9" s="87">
        <v>-0.7268482490272343</v>
      </c>
      <c r="G9" s="55"/>
    </row>
    <row r="10" spans="2:7" s="51" customFormat="1" ht="12.75">
      <c r="B10" s="129" t="s">
        <v>116</v>
      </c>
      <c r="C10" s="92">
        <v>16731</v>
      </c>
      <c r="D10" s="92">
        <v>46112</v>
      </c>
      <c r="E10" s="92">
        <v>62843</v>
      </c>
      <c r="F10" s="87">
        <v>-1.5</v>
      </c>
      <c r="G10" s="55"/>
    </row>
    <row r="11" spans="2:7" s="51" customFormat="1" ht="12.75">
      <c r="B11" s="129" t="s">
        <v>117</v>
      </c>
      <c r="C11" s="92">
        <v>16738</v>
      </c>
      <c r="D11" s="92">
        <v>46447</v>
      </c>
      <c r="E11" s="92">
        <v>63185</v>
      </c>
      <c r="F11" s="87">
        <v>0.5</v>
      </c>
      <c r="G11" s="55"/>
    </row>
    <row r="12" spans="2:7" s="51" customFormat="1" ht="12.75">
      <c r="B12" s="129" t="s">
        <v>118</v>
      </c>
      <c r="C12" s="92">
        <v>16852</v>
      </c>
      <c r="D12" s="92">
        <v>46898</v>
      </c>
      <c r="E12" s="92">
        <v>63750</v>
      </c>
      <c r="F12" s="87">
        <v>0.9</v>
      </c>
      <c r="G12" s="55"/>
    </row>
    <row r="13" spans="2:7" s="51" customFormat="1" ht="12.75">
      <c r="B13" s="129" t="s">
        <v>119</v>
      </c>
      <c r="C13" s="92">
        <v>16793</v>
      </c>
      <c r="D13" s="92">
        <v>46826</v>
      </c>
      <c r="E13" s="92">
        <v>63619</v>
      </c>
      <c r="F13" s="87">
        <v>-0.2</v>
      </c>
      <c r="G13" s="55"/>
    </row>
    <row r="14" spans="2:7" s="51" customFormat="1" ht="12.75">
      <c r="B14" s="129" t="s">
        <v>120</v>
      </c>
      <c r="C14" s="92">
        <v>15933</v>
      </c>
      <c r="D14" s="92">
        <v>46319</v>
      </c>
      <c r="E14" s="92">
        <v>62252</v>
      </c>
      <c r="F14" s="87">
        <v>-2.1</v>
      </c>
      <c r="G14" s="55"/>
    </row>
    <row r="15" spans="2:7" s="51" customFormat="1" ht="12.75">
      <c r="B15" s="129" t="s">
        <v>121</v>
      </c>
      <c r="C15" s="92">
        <v>16471</v>
      </c>
      <c r="D15" s="92">
        <v>46273</v>
      </c>
      <c r="E15" s="92">
        <v>62744</v>
      </c>
      <c r="F15" s="87">
        <v>0.7903360534601278</v>
      </c>
      <c r="G15" s="55"/>
    </row>
    <row r="16" spans="2:7" s="51" customFormat="1" ht="12.75">
      <c r="B16" s="129" t="s">
        <v>122</v>
      </c>
      <c r="C16" s="92">
        <v>16331</v>
      </c>
      <c r="D16" s="92">
        <v>46369</v>
      </c>
      <c r="E16" s="92">
        <v>62700</v>
      </c>
      <c r="F16" s="87">
        <v>-0.07012622720897754</v>
      </c>
      <c r="G16" s="55"/>
    </row>
    <row r="17" spans="2:7" s="51" customFormat="1" ht="12.75">
      <c r="B17" s="129" t="s">
        <v>123</v>
      </c>
      <c r="C17" s="92">
        <v>16220</v>
      </c>
      <c r="D17" s="92">
        <v>47131</v>
      </c>
      <c r="E17" s="92">
        <v>63351</v>
      </c>
      <c r="F17" s="87">
        <v>1.0382775119617271</v>
      </c>
      <c r="G17" s="55"/>
    </row>
    <row r="18" spans="2:7" s="51" customFormat="1" ht="12.75">
      <c r="B18" s="129" t="s">
        <v>124</v>
      </c>
      <c r="C18" s="92">
        <v>16311</v>
      </c>
      <c r="D18" s="92">
        <v>47086</v>
      </c>
      <c r="E18" s="92">
        <v>63397</v>
      </c>
      <c r="F18" s="87">
        <v>0.0726113242095705</v>
      </c>
      <c r="G18" s="55"/>
    </row>
    <row r="19" spans="2:7" s="51" customFormat="1" ht="12.75">
      <c r="B19" s="129" t="s">
        <v>125</v>
      </c>
      <c r="C19" s="92">
        <v>16412</v>
      </c>
      <c r="D19" s="92">
        <v>46865</v>
      </c>
      <c r="E19" s="92">
        <v>63277</v>
      </c>
      <c r="F19" s="87">
        <v>-0.18928340457750048</v>
      </c>
      <c r="G19" s="55"/>
    </row>
    <row r="20" spans="2:7" s="51" customFormat="1" ht="12.75">
      <c r="B20" s="129" t="s">
        <v>126</v>
      </c>
      <c r="C20" s="92">
        <v>16174</v>
      </c>
      <c r="D20" s="92">
        <v>47015</v>
      </c>
      <c r="E20" s="92">
        <v>63189</v>
      </c>
      <c r="F20" s="87">
        <v>-0.1390710684766927</v>
      </c>
      <c r="G20" s="55"/>
    </row>
    <row r="21" spans="2:7" s="51" customFormat="1" ht="12.75">
      <c r="B21" s="129" t="s">
        <v>127</v>
      </c>
      <c r="C21" s="92">
        <v>15384</v>
      </c>
      <c r="D21" s="92">
        <v>47036</v>
      </c>
      <c r="E21" s="92">
        <v>62420</v>
      </c>
      <c r="F21" s="87">
        <v>-1.2169839687287354</v>
      </c>
      <c r="G21" s="55"/>
    </row>
    <row r="22" spans="2:7" s="51" customFormat="1" ht="12.75">
      <c r="B22" s="129" t="s">
        <v>128</v>
      </c>
      <c r="C22" s="92">
        <v>15461</v>
      </c>
      <c r="D22" s="92">
        <v>46326</v>
      </c>
      <c r="E22" s="92">
        <v>61787</v>
      </c>
      <c r="F22" s="87">
        <v>-1.0140980454982351</v>
      </c>
      <c r="G22" s="55"/>
    </row>
    <row r="23" spans="2:7" s="51" customFormat="1" ht="12.75">
      <c r="B23" s="129" t="s">
        <v>129</v>
      </c>
      <c r="C23" s="92">
        <v>15602</v>
      </c>
      <c r="D23" s="92">
        <v>46179</v>
      </c>
      <c r="E23" s="92">
        <v>61781</v>
      </c>
      <c r="F23" s="87">
        <v>-0.009710780584915035</v>
      </c>
      <c r="G23" s="55"/>
    </row>
    <row r="24" spans="2:7" s="51" customFormat="1" ht="12.75">
      <c r="B24" s="129" t="s">
        <v>131</v>
      </c>
      <c r="C24" s="92">
        <v>15777</v>
      </c>
      <c r="D24" s="92">
        <v>46296</v>
      </c>
      <c r="E24" s="92">
        <v>62073</v>
      </c>
      <c r="F24" s="87">
        <v>0.472637218562344</v>
      </c>
      <c r="G24" s="55"/>
    </row>
    <row r="25" spans="2:7" s="51" customFormat="1" ht="12.75">
      <c r="B25" s="129" t="s">
        <v>132</v>
      </c>
      <c r="C25" s="92">
        <v>15963</v>
      </c>
      <c r="D25" s="92">
        <v>46218</v>
      </c>
      <c r="E25" s="92">
        <v>62181</v>
      </c>
      <c r="F25" s="87">
        <v>0.17398869073510514</v>
      </c>
      <c r="G25" s="55"/>
    </row>
    <row r="26" spans="2:7" s="51" customFormat="1" ht="12.75">
      <c r="B26" s="129" t="s">
        <v>137</v>
      </c>
      <c r="C26" s="92">
        <v>15395</v>
      </c>
      <c r="D26" s="92">
        <v>45583</v>
      </c>
      <c r="E26" s="92">
        <v>60978</v>
      </c>
      <c r="F26" s="87">
        <v>-1.9346745790514763</v>
      </c>
      <c r="G26" s="55"/>
    </row>
    <row r="27" spans="2:7" s="51" customFormat="1" ht="12.75">
      <c r="B27" s="129" t="s">
        <v>138</v>
      </c>
      <c r="C27" s="92">
        <v>15853</v>
      </c>
      <c r="D27" s="92">
        <v>45510</v>
      </c>
      <c r="E27" s="92">
        <v>61363</v>
      </c>
      <c r="F27" s="87">
        <v>0.6313752500902048</v>
      </c>
      <c r="G27" s="55"/>
    </row>
    <row r="28" spans="2:7" s="51" customFormat="1" ht="12.75">
      <c r="B28" s="129" t="s">
        <v>139</v>
      </c>
      <c r="C28" s="92">
        <v>15680</v>
      </c>
      <c r="D28" s="92">
        <v>45663</v>
      </c>
      <c r="E28" s="92">
        <v>61343</v>
      </c>
      <c r="F28" s="87">
        <v>-0.032592930593355884</v>
      </c>
      <c r="G28" s="55"/>
    </row>
    <row r="29" spans="2:7" s="51" customFormat="1" ht="12.75">
      <c r="B29" s="129" t="s">
        <v>140</v>
      </c>
      <c r="C29" s="92">
        <v>15797</v>
      </c>
      <c r="D29" s="92">
        <v>45909</v>
      </c>
      <c r="E29" s="92">
        <v>61706</v>
      </c>
      <c r="F29" s="87">
        <v>0.5753589881505317</v>
      </c>
      <c r="G29" s="55"/>
    </row>
    <row r="30" spans="2:7" s="51" customFormat="1" ht="12.75">
      <c r="B30" s="129" t="s">
        <v>141</v>
      </c>
      <c r="C30" s="92">
        <v>15963</v>
      </c>
      <c r="D30" s="92">
        <v>45641</v>
      </c>
      <c r="E30" s="92">
        <v>61604</v>
      </c>
      <c r="F30" s="87">
        <v>-0.1652999708294134</v>
      </c>
      <c r="G30" s="55"/>
    </row>
    <row r="31" spans="2:7" s="51" customFormat="1" ht="12.75">
      <c r="B31" s="129" t="s">
        <v>142</v>
      </c>
      <c r="C31" s="92">
        <v>15942</v>
      </c>
      <c r="D31" s="92">
        <v>45714</v>
      </c>
      <c r="E31" s="92">
        <v>61656</v>
      </c>
      <c r="F31" s="87">
        <v>0.08441010324005127</v>
      </c>
      <c r="G31" s="55"/>
    </row>
    <row r="32" spans="2:7" s="51" customFormat="1" ht="12.75">
      <c r="B32" s="129" t="s">
        <v>143</v>
      </c>
      <c r="C32" s="92">
        <v>15963</v>
      </c>
      <c r="D32" s="92">
        <v>46150</v>
      </c>
      <c r="E32" s="92">
        <v>62113</v>
      </c>
      <c r="F32" s="87">
        <v>0.7412092902556067</v>
      </c>
      <c r="G32" s="55"/>
    </row>
    <row r="33" spans="2:6" s="55" customFormat="1" ht="12.75">
      <c r="B33" s="130" t="s">
        <v>155</v>
      </c>
      <c r="C33" s="91">
        <v>15388</v>
      </c>
      <c r="D33" s="91">
        <v>45493</v>
      </c>
      <c r="E33" s="91">
        <f>C33+D33</f>
        <v>60881</v>
      </c>
      <c r="F33" s="101">
        <v>-1.9834817188028264</v>
      </c>
    </row>
    <row r="34" spans="2:6" s="51" customFormat="1" ht="12.75">
      <c r="B34" s="58"/>
      <c r="C34" s="56"/>
      <c r="D34" s="57"/>
      <c r="E34" s="56"/>
      <c r="F34" s="56"/>
    </row>
    <row r="35" spans="4:7" ht="15">
      <c r="D35" s="59"/>
      <c r="F35" s="59"/>
      <c r="G35" s="56"/>
    </row>
    <row r="36" spans="2:7" ht="15">
      <c r="B36"/>
      <c r="C36"/>
      <c r="D36"/>
      <c r="E36"/>
      <c r="F36"/>
      <c r="G36" s="56"/>
    </row>
    <row r="37" spans="2:6" ht="1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6">
      <selection activeCell="K26" sqref="K26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55</v>
      </c>
    </row>
    <row r="2" spans="1:2" ht="18.75">
      <c r="A2" s="20"/>
      <c r="B2" s="2" t="s">
        <v>94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tab2évol!B5</f>
        <v>1er août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130</v>
      </c>
      <c r="C6" s="61"/>
      <c r="D6" s="61"/>
      <c r="E6" s="61"/>
      <c r="F6" s="61"/>
      <c r="G6" s="61"/>
      <c r="H6" s="6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"/>
  <sheetViews>
    <sheetView zoomScalePageLayoutView="0" workbookViewId="0" topLeftCell="B7">
      <selection activeCell="H43" sqref="H43"/>
    </sheetView>
  </sheetViews>
  <sheetFormatPr defaultColWidth="11.421875" defaultRowHeight="12.75"/>
  <sheetData>
    <row r="1" spans="2:3" ht="18.75">
      <c r="B1" s="20"/>
      <c r="C1" s="2" t="s">
        <v>56</v>
      </c>
    </row>
    <row r="2" spans="2:3" ht="18.75">
      <c r="B2" s="20"/>
      <c r="C2" s="2" t="s">
        <v>133</v>
      </c>
    </row>
    <row r="3" spans="2:3" ht="15">
      <c r="B3" s="20"/>
      <c r="C3" s="20"/>
    </row>
    <row r="4" spans="2:9" ht="15">
      <c r="B4" s="4" t="s">
        <v>0</v>
      </c>
      <c r="C4" s="5" t="s">
        <v>63</v>
      </c>
      <c r="D4" s="60"/>
      <c r="E4" s="60"/>
      <c r="F4" s="60"/>
      <c r="G4" s="60"/>
      <c r="H4" s="60"/>
      <c r="I4" s="60"/>
    </row>
    <row r="5" spans="2:9" ht="15">
      <c r="B5" s="8" t="s">
        <v>2</v>
      </c>
      <c r="C5" s="9" t="str">
        <f>'tab3 courbeA'!B5</f>
        <v>1er août 2010</v>
      </c>
      <c r="D5" s="61"/>
      <c r="E5" s="61"/>
      <c r="F5" s="61"/>
      <c r="G5" s="61"/>
      <c r="H5" s="61"/>
      <c r="I5" s="61"/>
    </row>
    <row r="6" spans="2:9" ht="15">
      <c r="B6" s="8" t="s">
        <v>3</v>
      </c>
      <c r="C6" s="9" t="s">
        <v>130</v>
      </c>
      <c r="D6" s="61"/>
      <c r="E6" s="61"/>
      <c r="F6" s="61"/>
      <c r="G6" s="61"/>
      <c r="H6" s="61"/>
      <c r="I6" s="6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7">
      <selection activeCell="E45" sqref="E45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57</v>
      </c>
    </row>
    <row r="2" spans="1:2" ht="18.75">
      <c r="A2" s="20"/>
      <c r="B2" s="2" t="s">
        <v>134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'tab3 courbeB'!C5</f>
        <v>1er août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130</v>
      </c>
      <c r="C6" s="61"/>
      <c r="D6" s="61"/>
      <c r="E6" s="61"/>
      <c r="F6" s="61"/>
      <c r="G6" s="61"/>
      <c r="H6" s="61"/>
    </row>
    <row r="25" ht="9.75" customHeight="1"/>
    <row r="26" ht="12.75" hidden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D'OVIDIO Kevin</cp:lastModifiedBy>
  <cp:lastPrinted>2010-08-06T12:38:09Z</cp:lastPrinted>
  <dcterms:created xsi:type="dcterms:W3CDTF">2004-03-02T10:50:55Z</dcterms:created>
  <dcterms:modified xsi:type="dcterms:W3CDTF">2017-06-07T09:11:48Z</dcterms:modified>
  <cp:category/>
  <cp:version/>
  <cp:contentType/>
  <cp:contentStatus/>
</cp:coreProperties>
</file>