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30" windowWidth="20700" windowHeight="10275" activeTab="3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Imagerie!$A$19:$D$137</definedName>
    <definedName name="_xlnm.Print_Titles" localSheetId="3">Estampe!$98:$98</definedName>
    <definedName name="_xlnm.Print_Titles" localSheetId="4">'Livre d''artiste Livre graphique'!$22:$23</definedName>
    <definedName name="_xlnm.Print_Area" localSheetId="2">Affiche!$A$127:$D$137</definedName>
    <definedName name="_xlnm.Print_Area" localSheetId="0">'Dépôts et typologies'!$A$16:$D$56</definedName>
    <definedName name="_xlnm.Print_Area" localSheetId="3">Estampe!$A$108:$D$114</definedName>
    <definedName name="_xlnm.Print_Area" localSheetId="1">Imagerie!#REF!</definedName>
    <definedName name="_xlnm.Print_Area" localSheetId="4">'Livre d''artiste Livre graphique'!$A$1:$K$24</definedName>
    <definedName name="_xlnm.Print_Area" localSheetId="5">Photographie!$A$67:$D$73</definedName>
  </definedNames>
  <calcPr calcId="145621"/>
</workbook>
</file>

<file path=xl/calcChain.xml><?xml version="1.0" encoding="utf-8"?>
<calcChain xmlns="http://schemas.openxmlformats.org/spreadsheetml/2006/main">
  <c r="K230" i="9" l="1"/>
  <c r="J230" i="9"/>
  <c r="G277" i="9" l="1"/>
  <c r="F277" i="9"/>
  <c r="D390" i="9" l="1"/>
  <c r="D423" i="9"/>
  <c r="G93" i="17" l="1"/>
  <c r="E87" i="17"/>
  <c r="K27" i="17" l="1"/>
  <c r="J27" i="17"/>
  <c r="G26" i="17"/>
  <c r="F26" i="17"/>
  <c r="C73" i="16" l="1"/>
  <c r="B73" i="16"/>
  <c r="E63" i="16"/>
  <c r="D63" i="16"/>
  <c r="C63" i="16"/>
  <c r="B63" i="16"/>
  <c r="C52" i="16"/>
  <c r="B52" i="16"/>
  <c r="C30" i="16"/>
  <c r="B30" i="16"/>
  <c r="G17" i="16"/>
  <c r="F17" i="16"/>
  <c r="C12" i="16"/>
  <c r="B12" i="16"/>
  <c r="C94" i="17"/>
  <c r="B94" i="17"/>
  <c r="D87" i="17"/>
  <c r="C87" i="17"/>
  <c r="B87" i="17"/>
  <c r="C75" i="17"/>
  <c r="B75" i="17"/>
  <c r="C60" i="17"/>
  <c r="B60" i="17"/>
  <c r="C27" i="17"/>
  <c r="B27" i="17"/>
  <c r="C114" i="18"/>
  <c r="B114" i="18"/>
  <c r="C103" i="18"/>
  <c r="B103" i="18"/>
  <c r="E64" i="18"/>
  <c r="D64" i="18"/>
  <c r="C64" i="18"/>
  <c r="B64" i="18"/>
  <c r="C51" i="18"/>
  <c r="B51" i="18"/>
  <c r="G33" i="18"/>
  <c r="F33" i="18"/>
  <c r="C31" i="18"/>
  <c r="B31" i="18"/>
  <c r="C137" i="19"/>
  <c r="B137" i="19"/>
  <c r="C122" i="19"/>
  <c r="B122" i="19"/>
  <c r="C115" i="19"/>
  <c r="B115" i="19"/>
  <c r="C77" i="19"/>
  <c r="B75" i="19"/>
  <c r="B74" i="19"/>
  <c r="B72" i="19"/>
  <c r="E66" i="19"/>
  <c r="D66" i="19"/>
  <c r="C66" i="19"/>
  <c r="B66" i="19"/>
  <c r="G52" i="19"/>
  <c r="F52" i="19"/>
  <c r="C50" i="19"/>
  <c r="B50" i="19"/>
  <c r="G34" i="19"/>
  <c r="F34" i="19"/>
  <c r="C34" i="19"/>
  <c r="B34" i="19"/>
  <c r="C423" i="9"/>
  <c r="B423" i="9"/>
  <c r="C390" i="9"/>
  <c r="B390" i="9"/>
  <c r="E277" i="9"/>
  <c r="D277" i="9"/>
  <c r="C277" i="9"/>
  <c r="B277" i="9"/>
  <c r="C259" i="9"/>
  <c r="B259" i="9"/>
  <c r="E11" i="13"/>
  <c r="D11" i="13"/>
  <c r="C11" i="13"/>
  <c r="B11" i="13"/>
  <c r="K34" i="19"/>
  <c r="G229" i="9"/>
  <c r="F229" i="9"/>
  <c r="J34" i="19"/>
  <c r="G64" i="18"/>
  <c r="F64" i="18"/>
  <c r="K32" i="18"/>
  <c r="J32" i="18"/>
  <c r="D94" i="17"/>
  <c r="D75" i="17"/>
  <c r="D60" i="17"/>
  <c r="D73" i="16"/>
  <c r="G63" i="16"/>
  <c r="F63" i="16"/>
  <c r="K17" i="16"/>
  <c r="J17" i="16"/>
  <c r="C248" i="9"/>
  <c r="B248" i="9"/>
  <c r="B77" i="19"/>
</calcChain>
</file>

<file path=xl/sharedStrings.xml><?xml version="1.0" encoding="utf-8"?>
<sst xmlns="http://schemas.openxmlformats.org/spreadsheetml/2006/main" count="1486" uniqueCount="939">
  <si>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</si>
  <si>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</si>
  <si>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</si>
  <si>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</si>
  <si>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</si>
  <si>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</si>
  <si>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</si>
  <si>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</si>
  <si>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</si>
  <si>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</si>
  <si>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</si>
  <si>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</si>
  <si>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</si>
  <si>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</si>
  <si>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</si>
  <si>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</si>
  <si>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</si>
  <si>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Editions Incertain Sens</t>
  </si>
  <si>
    <t>Liste des déposants par année de dépôt - Photographie</t>
  </si>
  <si>
    <t>Editions Jos le Doare</t>
  </si>
  <si>
    <t>Bibliothèque Bernheim de Nouméa</t>
  </si>
  <si>
    <t>Carte de fantaisie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</si>
  <si>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</si>
  <si>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</si>
  <si>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</si>
  <si>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</si>
  <si>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</si>
  <si>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</si>
  <si>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</si>
  <si>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</si>
  <si>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</si>
  <si>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</si>
  <si>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</si>
  <si>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</si>
  <si>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</si>
  <si>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</si>
  <si>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</si>
  <si>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</si>
  <si>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</si>
  <si>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</si>
  <si>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</si>
  <si>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</si>
  <si>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</si>
  <si>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</si>
  <si>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</si>
  <si>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</si>
  <si>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</si>
  <si>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</si>
  <si>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</si>
  <si>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</si>
  <si>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</si>
  <si>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</si>
  <si>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</si>
  <si>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</si>
  <si>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</si>
  <si>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</si>
  <si>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</si>
  <si>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</si>
  <si>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</si>
  <si>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</si>
  <si>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</si>
  <si>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</si>
  <si>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</si>
  <si>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</si>
  <si>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</si>
  <si>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</si>
  <si>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</si>
  <si>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</si>
  <si>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</si>
  <si>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</si>
  <si>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</si>
  <si>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</si>
  <si>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</si>
  <si>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</si>
  <si>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</si>
  <si>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</si>
  <si>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</si>
  <si>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</si>
  <si>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</si>
  <si>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</si>
  <si>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</si>
  <si>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</si>
  <si>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</si>
  <si>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</si>
  <si>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</si>
  <si>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</si>
  <si>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</si>
  <si>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</si>
  <si>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</si>
  <si>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Estampe</t>
  </si>
  <si>
    <t>Nombre de déposants par localisation géographique - Photographie</t>
  </si>
  <si>
    <t>Hautes-Alpes</t>
  </si>
  <si>
    <t>Pyrénées-Atlantiques</t>
  </si>
  <si>
    <t>Eure</t>
  </si>
  <si>
    <t>Sarthe</t>
  </si>
  <si>
    <t>Saône-et-Loire</t>
  </si>
  <si>
    <t>Jura</t>
  </si>
  <si>
    <t>Loire</t>
  </si>
  <si>
    <t>Conseil général des Deux-Sèvres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</si>
  <si>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</si>
  <si>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</si>
  <si>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</si>
  <si>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</si>
  <si>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</si>
  <si>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</si>
  <si>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</si>
  <si>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</si>
  <si>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</si>
  <si>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</si>
  <si>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</si>
  <si>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</si>
  <si>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</si>
  <si>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</si>
  <si>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</si>
  <si>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</si>
  <si>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</si>
  <si>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</si>
  <si>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</si>
  <si>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</si>
  <si>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</si>
  <si>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</si>
  <si>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Portfolio d'estampes*</t>
  </si>
  <si>
    <t>*Nombre d'estampes parues sous portfolio</t>
  </si>
  <si>
    <t>Image à découper (albums et planches)</t>
  </si>
  <si>
    <t>Autocollants</t>
  </si>
  <si>
    <t>Calendriers</t>
  </si>
  <si>
    <t>carte postale d'artiste</t>
  </si>
  <si>
    <t>Cartes de fantaisie</t>
  </si>
  <si>
    <t>Cartes de vœux</t>
  </si>
  <si>
    <t>Cartes postales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</si>
  <si>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</si>
  <si>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</si>
  <si>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</si>
  <si>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</si>
  <si>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</si>
  <si>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</si>
  <si>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</si>
  <si>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</si>
  <si>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</si>
  <si>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CLERC Philippe</t>
  </si>
  <si>
    <t>Yonne</t>
  </si>
  <si>
    <t>Ville de Bobigny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</si>
  <si>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</si>
  <si>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</si>
  <si>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</si>
  <si>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</si>
  <si>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</si>
  <si>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</si>
  <si>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</si>
  <si>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</si>
  <si>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</si>
  <si>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</si>
  <si>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</si>
  <si>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</si>
  <si>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</si>
  <si>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</si>
  <si>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</si>
  <si>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</si>
  <si>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</si>
  <si>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</si>
  <si>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</si>
  <si>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</si>
  <si>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</si>
  <si>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</si>
  <si>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</si>
  <si>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</si>
  <si>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</si>
  <si>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Total général</t>
  </si>
  <si>
    <t>MSM S.A.S.</t>
  </si>
  <si>
    <t>Editions Lito</t>
  </si>
  <si>
    <t>Hemma Editions S.A.</t>
  </si>
  <si>
    <t>Editions Flammarion</t>
  </si>
  <si>
    <t>Editions A. LECONTE</t>
  </si>
  <si>
    <t>DUBART Agnès</t>
  </si>
  <si>
    <t>RUIZ</t>
  </si>
  <si>
    <t>Terres Australes et Antartiques Françaises</t>
  </si>
  <si>
    <t>charente-Maritime</t>
  </si>
  <si>
    <t>Haut-Rhin</t>
  </si>
  <si>
    <t>Carte postale (10,5 x 15 cm)</t>
  </si>
  <si>
    <t>Matériel didactique (modèle)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</si>
  <si>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</si>
  <si>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</si>
  <si>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</si>
  <si>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</si>
  <si>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</si>
  <si>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</si>
  <si>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</si>
  <si>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</si>
  <si>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</si>
  <si>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</si>
  <si>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</si>
  <si>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Photographie originale</t>
  </si>
  <si>
    <t>Album et planche de reproductions d'œuvre</t>
  </si>
  <si>
    <t>Éléments de jeux, puzzle</t>
  </si>
  <si>
    <t>Albums à colorier</t>
  </si>
  <si>
    <t>Côtes-d'Or</t>
  </si>
  <si>
    <t>Portfolio de photographie*</t>
  </si>
  <si>
    <t>Atelier le Grand Village</t>
  </si>
  <si>
    <t>Galerie Lelong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</si>
  <si>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</si>
  <si>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</si>
  <si>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</si>
  <si>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</si>
  <si>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</si>
  <si>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</si>
  <si>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Alphabet</t>
  </si>
  <si>
    <t>Livre graphique - graphzine</t>
  </si>
  <si>
    <t>Estampe originale</t>
  </si>
  <si>
    <t>Nombre de documents par nature - Estampe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</si>
  <si>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</si>
  <si>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</si>
  <si>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</si>
  <si>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Nb déposants 2017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</si>
  <si>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</si>
  <si>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</si>
  <si>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</si>
  <si>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</si>
  <si>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</si>
  <si>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</si>
  <si>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</si>
  <si>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</si>
  <si>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</si>
  <si>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</si>
  <si>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</si>
  <si>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</si>
  <si>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</si>
  <si>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</si>
  <si>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</si>
  <si>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</si>
  <si>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</si>
  <si>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Maillard Maurice</t>
  </si>
  <si>
    <t>Pazot Brigitte</t>
  </si>
  <si>
    <t>L'Estampe Strasbourg</t>
  </si>
  <si>
    <t>Livre graphique (2)</t>
  </si>
  <si>
    <t>Tazasproject</t>
  </si>
  <si>
    <t>Ville de Castres</t>
  </si>
  <si>
    <t>Archives départementales de la Guadeloupe</t>
  </si>
  <si>
    <t>Maison de la culture du Japon à Paris</t>
  </si>
  <si>
    <t>Calendrier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</si>
  <si>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</si>
  <si>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</si>
  <si>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</si>
  <si>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</si>
  <si>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</si>
  <si>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</si>
  <si>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</si>
  <si>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</si>
  <si>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</si>
  <si>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</si>
  <si>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</si>
  <si>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</si>
  <si>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</si>
  <si>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</si>
  <si>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</si>
  <si>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</si>
  <si>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</si>
  <si>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Catégories de déposants - Photographie</t>
  </si>
  <si>
    <t>Catégories de déposants - Estampe</t>
  </si>
  <si>
    <t>Galeries</t>
  </si>
  <si>
    <t>GOUTTEFANJAT Patrice</t>
  </si>
  <si>
    <t>Editions Solo ma non troppo</t>
  </si>
  <si>
    <t>Centre d'Art Contemporain Ateliers de l'Imprimé</t>
  </si>
  <si>
    <t>AUTHOUART Daniel</t>
  </si>
  <si>
    <t>LEROY-GARIOUD Françoise</t>
  </si>
  <si>
    <t>Association Fauteuil Vapeur</t>
  </si>
  <si>
    <t>Carte à jouer**</t>
  </si>
  <si>
    <t>**Nombre de cartes dans 1 jeu</t>
  </si>
  <si>
    <t>MARTIN Edouard</t>
  </si>
  <si>
    <t>Galerie LEIZOROVICI</t>
  </si>
  <si>
    <t>La Gravure originale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</si>
  <si>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</si>
  <si>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</si>
  <si>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</si>
  <si>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</si>
  <si>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</si>
  <si>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</si>
  <si>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</si>
  <si>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</si>
  <si>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Piketty</t>
  </si>
  <si>
    <t>Baltar Mireille</t>
  </si>
  <si>
    <t>Guillaume Elsa</t>
  </si>
  <si>
    <t>Le Petit Jaunais</t>
  </si>
  <si>
    <t>Manufacture d'images</t>
  </si>
  <si>
    <t>DUPONT Albert</t>
  </si>
  <si>
    <t>PESCHEUX, Marion</t>
  </si>
  <si>
    <t>Bibliothèque Forney</t>
  </si>
  <si>
    <t>Mesguich Stéphane</t>
  </si>
  <si>
    <t>GSN Galerie</t>
  </si>
  <si>
    <t>Tranche de tirage</t>
  </si>
  <si>
    <t>Nombre de documents déposés répartis par tranche de tirage</t>
  </si>
  <si>
    <t>La comédie de Reims</t>
  </si>
  <si>
    <t>GECPAL - Groupe d'étude pour la conservation du patrimoine de la Losteau</t>
  </si>
  <si>
    <t>Conseil départemental de la Nièvre, Direction des Archives départementales</t>
  </si>
  <si>
    <t>Deutsches Historisches Institut Paris - Institut historique allemand</t>
  </si>
  <si>
    <t>Agence régionale de santé Ile-de-France</t>
  </si>
  <si>
    <t>Roussot, Alban</t>
  </si>
  <si>
    <t>Syndicat mixte du parc régional de l'Avesnois</t>
  </si>
  <si>
    <t>Comité catholique contre la faim et pour le développement</t>
  </si>
  <si>
    <t>Conseil départemental du Puy-de-Dôme</t>
  </si>
  <si>
    <t>M. Yan de Siber</t>
  </si>
  <si>
    <t>Société historique, archéologique et scientifique de Noyon</t>
  </si>
  <si>
    <t>Association Art et couleurs</t>
  </si>
  <si>
    <t>Association pour l'éducation thérapeutique en Alsace</t>
  </si>
  <si>
    <t>Inclood SAS</t>
  </si>
  <si>
    <t>Atelier national de recherche typographique</t>
  </si>
  <si>
    <t>ONISEP Nouvelle - Aquitaine - Site de Poitiers</t>
  </si>
  <si>
    <t>Ti-embrann ar Skolioù</t>
  </si>
  <si>
    <t>Les trois ourses</t>
  </si>
  <si>
    <t>Direction générale des douanes et droits indirects</t>
  </si>
  <si>
    <t>Catégories de déposants - Affiche</t>
  </si>
  <si>
    <t>Sociétés savantes et de Recherche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</si>
  <si>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</si>
  <si>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</si>
  <si>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</si>
  <si>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</si>
  <si>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</si>
  <si>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</si>
  <si>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2B2M</t>
  </si>
  <si>
    <t>404 Editions</t>
  </si>
  <si>
    <t>ABC DES BANDES DESSINEES</t>
  </si>
  <si>
    <t>Aceascope Formascope</t>
  </si>
  <si>
    <t>AGENCE REGIONALE DE SANTE ÎLE-DE-FRANCE</t>
  </si>
  <si>
    <t>Albin Michel Jeunesse</t>
  </si>
  <si>
    <t>Albouraq</t>
  </si>
  <si>
    <t>Almora</t>
  </si>
  <si>
    <t>Amaterra</t>
  </si>
  <si>
    <t>Association Aïda</t>
  </si>
  <si>
    <t>Association l'Oeuf</t>
  </si>
  <si>
    <t>Association Tranch Papaye</t>
  </si>
  <si>
    <t>ATELIER DES NOYERS</t>
  </si>
  <si>
    <t>ATELIERS ART TERRE</t>
  </si>
  <si>
    <t>Avignon Festival et Compagnies</t>
  </si>
  <si>
    <t>AVM/Editions de l'Emmanuel</t>
  </si>
  <si>
    <t>Basilique du Rosaire NDL éditions</t>
  </si>
  <si>
    <t>BAYARD JEUNESSE</t>
  </si>
  <si>
    <t>BEAUSET,  Armanini Yvon</t>
  </si>
  <si>
    <t>Benoît HOREN</t>
  </si>
  <si>
    <t>Beuzit Evelyne</t>
  </si>
  <si>
    <t>Biblio-Scriptura-Société biblique française</t>
  </si>
  <si>
    <t>BOETTCHER, Michel</t>
  </si>
  <si>
    <t>Bragelonne Editions</t>
  </si>
  <si>
    <t>Brigitte Grit</t>
  </si>
  <si>
    <t>Bulle d'Espoir</t>
  </si>
  <si>
    <t>C COM CHAT</t>
  </si>
  <si>
    <t>CAIRN EDITIONS</t>
  </si>
  <si>
    <t>Callicephale Editions</t>
  </si>
  <si>
    <t>Cartophiles et historiens tarnais</t>
  </si>
  <si>
    <t>CAUE 79</t>
  </si>
  <si>
    <t>Centre d'art contemporain de Basse-Normandie</t>
  </si>
  <si>
    <t>Centre des monuments nationaux Editions du Patrimoine</t>
  </si>
  <si>
    <t>Centre France Livres</t>
  </si>
  <si>
    <t>Cerise bleue</t>
  </si>
  <si>
    <t>Chantecler France</t>
  </si>
  <si>
    <t>Chrisitan Bourgeois éditeur</t>
  </si>
  <si>
    <t>Clorophyl Editions</t>
  </si>
  <si>
    <t>Collet Aurélie - Les éditions Com'il faut !</t>
  </si>
  <si>
    <t>Color print</t>
  </si>
  <si>
    <t>Coloriages et découvertes</t>
  </si>
  <si>
    <t>Conseil départemental des Deux-Sèvres, DAG / Service de la Documentation</t>
  </si>
  <si>
    <t>Coop Breizh</t>
  </si>
  <si>
    <t>CULTURE DIFF</t>
  </si>
  <si>
    <t>Danielle GODART</t>
  </si>
  <si>
    <t>Dehaene Fabien Editeur</t>
  </si>
  <si>
    <t>DELON, Mélanie</t>
  </si>
  <si>
    <t>Delphine MOULET</t>
  </si>
  <si>
    <t>Dessain et Tolra</t>
  </si>
  <si>
    <t>DG Diffusion</t>
  </si>
  <si>
    <t>EDITEUR DE MEMOIRE</t>
  </si>
  <si>
    <t>Editions 365</t>
  </si>
  <si>
    <t>Editions Actes Sud</t>
  </si>
  <si>
    <t>Editions ADA</t>
  </si>
  <si>
    <t>Editions ArtLys</t>
  </si>
  <si>
    <t>Editions Auzou</t>
  </si>
  <si>
    <t>Editions Babiroussa</t>
  </si>
  <si>
    <t>Editions Cipango</t>
  </si>
  <si>
    <t>Editions Clin d'Oeil</t>
  </si>
  <si>
    <t>Editions Contre-dires</t>
  </si>
  <si>
    <t>EDITIONS CRER</t>
  </si>
  <si>
    <t>Editions de la Martinière</t>
  </si>
  <si>
    <t>Editions Dervy-Medicis</t>
  </si>
  <si>
    <t>Editions des deux coqs d'or</t>
  </si>
  <si>
    <t>Editions Des Grandes Personnes</t>
  </si>
  <si>
    <t>Éditions du cerf</t>
  </si>
  <si>
    <t>Editions du cyclone</t>
  </si>
  <si>
    <t>Editions du Livre</t>
  </si>
  <si>
    <t>Editions du Triomphe</t>
  </si>
  <si>
    <t>Editions Dupuis</t>
  </si>
  <si>
    <t>Editions First</t>
  </si>
  <si>
    <t>Editions Gallimard</t>
  </si>
  <si>
    <t>EDITIONS GILLETTA NICE MATIN</t>
  </si>
  <si>
    <t>Editions Glénat</t>
  </si>
  <si>
    <t>Editions Gründ Jeunesse</t>
  </si>
  <si>
    <t>Editions Helen Exley</t>
  </si>
  <si>
    <t>Editions Kaléidoscope</t>
  </si>
  <si>
    <t>Editions La Découverte</t>
  </si>
  <si>
    <t>Editions Larousse</t>
  </si>
  <si>
    <t>Editions Lavigne</t>
  </si>
  <si>
    <t>Editions Le Souffle d'Or</t>
  </si>
  <si>
    <t>Editions LLB</t>
  </si>
  <si>
    <t>Editions Loco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</si>
  <si>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</si>
  <si>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</si>
  <si>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</si>
  <si>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</si>
  <si>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</si>
  <si>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</si>
  <si>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Pitchou</t>
  </si>
  <si>
    <t>Editions Quatre Fleuves</t>
  </si>
  <si>
    <t>Editions Salvator</t>
  </si>
  <si>
    <t>Editions Sedrap</t>
  </si>
  <si>
    <t>Editions Soleil</t>
  </si>
  <si>
    <t>Editions Tutti Frutti</t>
  </si>
  <si>
    <t>Editions Vigot</t>
  </si>
  <si>
    <t>Editions Voy'el</t>
  </si>
  <si>
    <t>Editions Ylang images</t>
  </si>
  <si>
    <t>EITIONS DU MONITEUR - INFOPRO DIGITAL</t>
  </si>
  <si>
    <t>Eliart</t>
  </si>
  <si>
    <t>Elsa Brachet</t>
  </si>
  <si>
    <t>EPPDCSI-Universcience-CIté des Sciences Editions</t>
  </si>
  <si>
    <t>Excelsis Sarl</t>
  </si>
  <si>
    <t>Fabienne Alliou-Lucas Photographies</t>
  </si>
  <si>
    <t>Fabienne Vereecken</t>
  </si>
  <si>
    <t>FÉDÉRATION FRANÇAISE D'ÉQUITATION</t>
  </si>
  <si>
    <t>Fleurus éditions - Marque Fleurus Découvertes</t>
  </si>
  <si>
    <t>Fleurus éditions - Marque Fleurus Family</t>
  </si>
  <si>
    <t>Fleurus éditions - Marque Mango Art de Vivre</t>
  </si>
  <si>
    <t>Fleurus éditions - Marque Rustica Editions</t>
  </si>
  <si>
    <t>Fleurus-Mame</t>
  </si>
  <si>
    <t>FRAC D'ÎLE-DE-FRANCE</t>
  </si>
  <si>
    <t>FRAILE MORISSON Monica</t>
  </si>
  <si>
    <t>France Loisirs</t>
  </si>
  <si>
    <t>Gautier-Languereau</t>
  </si>
  <si>
    <t>Geste éditions</t>
  </si>
  <si>
    <t>GOUSSOT Jean-Philippe</t>
  </si>
  <si>
    <t>GRAND COGNAC, Communauté d'agglomération</t>
  </si>
  <si>
    <t>Graphica</t>
  </si>
  <si>
    <t>Groix Editions et Diffusion</t>
  </si>
  <si>
    <t>Groupe Eyrolles</t>
  </si>
  <si>
    <t>Groupe Fleurus</t>
  </si>
  <si>
    <t>Groupement national interprofessionnel des semences, graines et plants</t>
  </si>
  <si>
    <t>Guy Delcourt Productions</t>
  </si>
  <si>
    <t>Guy TREDANIEL Editeur</t>
  </si>
  <si>
    <t>Hachette Collections</t>
  </si>
  <si>
    <t>Hachette Jeunesse</t>
  </si>
  <si>
    <t>HACHETTE LIVRE EDUCATION</t>
  </si>
  <si>
    <t>Hachette pratique</t>
  </si>
  <si>
    <t>Hachette-Livre Editions du Chêne et EPA</t>
  </si>
  <si>
    <t>HarperCollins France SA</t>
  </si>
  <si>
    <t>Hatier Editions</t>
  </si>
  <si>
    <t>hipszman Rachel</t>
  </si>
  <si>
    <t>Hors Collection</t>
  </si>
  <si>
    <t>Huginn &amp; Muninn / Mediatoon Licensing</t>
  </si>
  <si>
    <t>Hugo &amp; Cie</t>
  </si>
  <si>
    <t>ICHARACTER LTD</t>
  </si>
  <si>
    <t>Ilinx Editions</t>
  </si>
  <si>
    <t>ILLADOR EDITIONS</t>
  </si>
  <si>
    <t>IMAV Editions</t>
  </si>
  <si>
    <t>J CARTIER-BRESSON</t>
  </si>
  <si>
    <t>J. M. FUZEAU EDITIONS</t>
  </si>
  <si>
    <t>Jean-Jacques Moles</t>
  </si>
  <si>
    <t>Jeunesse au plein air</t>
  </si>
  <si>
    <t>JOUVENCE (éditions)</t>
  </si>
  <si>
    <t>Karine VILLALONGA</t>
  </si>
  <si>
    <t>KAZÉ MANGA / ASUKA</t>
  </si>
  <si>
    <t>Keribus Editions</t>
  </si>
  <si>
    <t>Kilika Editions</t>
  </si>
  <si>
    <t>Ki-Oon</t>
  </si>
  <si>
    <t>La |Musardine</t>
  </si>
  <si>
    <t>LA CLAVIERE EDITIONS</t>
  </si>
  <si>
    <t>La maison est en carton</t>
  </si>
  <si>
    <t>LA MÉSANGE BLEUE (ÉDITIONS)</t>
  </si>
  <si>
    <t>La nature d'à côté</t>
  </si>
  <si>
    <t>La Plaine des Palmistes, La Réunion</t>
  </si>
  <si>
    <t>LA POISSONNERIE (ASSOCIATION)</t>
  </si>
  <si>
    <t>La vie moderne</t>
  </si>
  <si>
    <t>L'ABRI-COT</t>
  </si>
  <si>
    <t>LAFON Caroline</t>
  </si>
  <si>
    <t>Langue au chat</t>
  </si>
  <si>
    <t>Laure BOMPIEYRE</t>
  </si>
  <si>
    <t>Laurence Domenech</t>
  </si>
  <si>
    <t>LAURENT Laetitia</t>
  </si>
  <si>
    <t>Le Ballon</t>
  </si>
  <si>
    <t>Le Courrier du Livre jeunesse</t>
  </si>
  <si>
    <t>Leers historique</t>
  </si>
  <si>
    <t>LES EDITIONS DE L'IMPLIQUE</t>
  </si>
  <si>
    <t>Les Editions du Net</t>
  </si>
  <si>
    <t>Les Livres du Dragon d'Or</t>
  </si>
  <si>
    <t>Les Piérides</t>
  </si>
  <si>
    <t>L'heure dite</t>
  </si>
  <si>
    <t>LIBELLA</t>
  </si>
  <si>
    <t>Lise DUCONTE</t>
  </si>
  <si>
    <t>LITAVIS</t>
  </si>
  <si>
    <t>Love Paper</t>
  </si>
  <si>
    <t>M. Dalle-Rive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</si>
  <si>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</si>
  <si>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</si>
  <si>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</si>
  <si>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</si>
  <si>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</si>
  <si>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</si>
  <si>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Michèle SARRAT</t>
  </si>
  <si>
    <t>Musée de l'image / ville d'Epinal</t>
  </si>
  <si>
    <t>Musée des beaux-arts de Brest</t>
  </si>
  <si>
    <t>MUSEE HISTORIQUE DE VILLELE</t>
  </si>
  <si>
    <t>Nicolas Cabos-Le Grand Manège</t>
  </si>
  <si>
    <t>Nobi Nobi !</t>
  </si>
  <si>
    <t>Nombre 7 éditions</t>
  </si>
  <si>
    <t>OFFICE DE TOURISME DE CERGY-PONTOISE PORTE DU VEXIN</t>
  </si>
  <si>
    <t>Office de Tourisme de Saint-Germain-en-Laye</t>
  </si>
  <si>
    <t>Olivier BRICE</t>
  </si>
  <si>
    <t>OVET SOUVENIRS</t>
  </si>
  <si>
    <t>Panini France</t>
  </si>
  <si>
    <t>Parmentier, Pascal P.</t>
  </si>
  <si>
    <t>PEGASE</t>
  </si>
  <si>
    <t>PETITOT Manuella</t>
  </si>
  <si>
    <t>Play Bac</t>
  </si>
  <si>
    <t>RRose Editions</t>
  </si>
  <si>
    <t>RUTABAGA EDITIONS</t>
  </si>
  <si>
    <t>RVB</t>
  </si>
  <si>
    <t>SABINE &amp; SES COPAINS</t>
  </si>
  <si>
    <t>Sang Dragon</t>
  </si>
  <si>
    <t>SARL LIGHT MOTIV</t>
  </si>
  <si>
    <t>SDP le livre club</t>
  </si>
  <si>
    <t>Septéditions</t>
  </si>
  <si>
    <t>SEYNAEVE Pascale</t>
  </si>
  <si>
    <t>Sky Comm</t>
  </si>
  <si>
    <t>SLIDE AND CO</t>
  </si>
  <si>
    <t>SODIS</t>
  </si>
  <si>
    <t>Splash !</t>
  </si>
  <si>
    <t>Stade</t>
  </si>
  <si>
    <t>Surplie Blandine</t>
  </si>
  <si>
    <t>Suzanne DESPREIN</t>
  </si>
  <si>
    <t>Talent Sport</t>
  </si>
  <si>
    <t>Taschen France</t>
  </si>
  <si>
    <t>Tazas project</t>
  </si>
  <si>
    <t>TEMPODIA (EDITIONS)</t>
  </si>
  <si>
    <t>Terre Vivante</t>
  </si>
  <si>
    <t>Thierry SAINT-LUC et Julien ESCAFFRE</t>
  </si>
  <si>
    <t>TITA EDITIONS</t>
  </si>
  <si>
    <t>Tomawak Editions</t>
  </si>
  <si>
    <t>Tourbillon / Tornade</t>
  </si>
  <si>
    <t>TROOVE (éditions)</t>
  </si>
  <si>
    <t>Usborne publishing</t>
  </si>
  <si>
    <t>Vente-privée.com</t>
  </si>
  <si>
    <t>VILLE DE LORIENT -  ARCHIVES MUNICIPALES</t>
  </si>
  <si>
    <t>WHEE !</t>
  </si>
  <si>
    <t>Yan DE SIBER Atelier d'Art</t>
  </si>
  <si>
    <t>YIL Edition - BUNEL Yannick</t>
  </si>
  <si>
    <t>YVES DUCOURTIOUX EDITEUR</t>
  </si>
  <si>
    <t>Kamishibaïs Editions</t>
  </si>
  <si>
    <t>Gallimard Jeunesse</t>
  </si>
  <si>
    <t>Editions Gründ</t>
  </si>
  <si>
    <t>Association couleur cirque</t>
  </si>
  <si>
    <t>Editions Maguerite Waknine</t>
  </si>
  <si>
    <t>Anonyme</t>
  </si>
  <si>
    <t>Editions Animées</t>
  </si>
  <si>
    <t>Editions Tourbillon/Tornade</t>
  </si>
  <si>
    <t>SAS Encre &amp; Numérique / Éditions Animées</t>
  </si>
  <si>
    <t>La joie de lire</t>
  </si>
  <si>
    <t>La p'tite scène qui bouge</t>
  </si>
  <si>
    <t>SecondeChance</t>
  </si>
  <si>
    <t>Transmettre</t>
  </si>
  <si>
    <t>Éditions Apeiron</t>
  </si>
  <si>
    <t>Editions Jets d'Encre</t>
  </si>
  <si>
    <t>Palette...</t>
  </si>
  <si>
    <t>Pika Edition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</si>
  <si>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</si>
  <si>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</si>
  <si>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</si>
  <si>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</si>
  <si>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</si>
  <si>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</si>
  <si>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Diffuseurs</t>
  </si>
  <si>
    <t>Belgique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</si>
  <si>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</si>
  <si>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</si>
  <si>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</si>
  <si>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</si>
  <si>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</si>
  <si>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</si>
  <si>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Réseau des médiathèques de la Communauté d'Agglomération Hérault-Méditérranée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</si>
  <si>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</si>
  <si>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</si>
  <si>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</si>
  <si>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</si>
  <si>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Catégories de déposants - Livre d'artiste, livre graphique</t>
  </si>
  <si>
    <t>Nombre de déposants par localisation géographique - livre d'artiste, livre graphique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</si>
  <si>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</si>
  <si>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</si>
  <si>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</si>
  <si>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</si>
  <si>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</si>
  <si>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</si>
  <si>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Nombre de documents par nature - Secteur Imagerie</t>
  </si>
  <si>
    <t>Administration centrale</t>
  </si>
  <si>
    <t>Nb déposants 2018</t>
  </si>
  <si>
    <t>Fédonel Arnoux</t>
  </si>
  <si>
    <t>Despatin et Gobeli</t>
  </si>
  <si>
    <t>Nicole Lejeune</t>
  </si>
  <si>
    <t>Boettcher michel</t>
  </si>
  <si>
    <t>Roffat Claude</t>
  </si>
  <si>
    <t>Jean Lambert</t>
  </si>
  <si>
    <t>f de phosphène</t>
  </si>
  <si>
    <t>the(M) éditions - Sepchat Editions</t>
  </si>
  <si>
    <t>Les éditions du courlis déchaîné</t>
  </si>
  <si>
    <t>Tirage inconnu</t>
  </si>
  <si>
    <t>Association Juste Ici</t>
  </si>
  <si>
    <t>Pagni Gianpaolo</t>
  </si>
  <si>
    <t>Escande Ghislaine</t>
  </si>
  <si>
    <t>Editions Gasoline</t>
  </si>
  <si>
    <t>Haute école des arts du Rhin</t>
  </si>
  <si>
    <t>Le Grand Tetra</t>
  </si>
  <si>
    <t>Laurence Dumaine Calle</t>
  </si>
  <si>
    <t>Savoye Etienne</t>
  </si>
  <si>
    <t>Allemane Olivier</t>
  </si>
  <si>
    <t>Editions Terrain Vague</t>
  </si>
  <si>
    <t>Catégories de déposants</t>
  </si>
  <si>
    <t>Idem</t>
  </si>
  <si>
    <t>Ortiz, Jean-François</t>
  </si>
  <si>
    <t>Gohier Anne</t>
  </si>
  <si>
    <t>VANDRISSE Christine - Les Editions d'Emerence</t>
  </si>
  <si>
    <t>Texier Carole</t>
  </si>
  <si>
    <t>GOUX Claudine</t>
  </si>
  <si>
    <t>Benard Elise</t>
  </si>
  <si>
    <t>Douillard Nathalie</t>
  </si>
  <si>
    <t>LAFON Martine</t>
  </si>
  <si>
    <t>Lalouette Jean-Claude</t>
  </si>
  <si>
    <t>Chavignot Pierre</t>
  </si>
  <si>
    <t>LE BAIL Loïc</t>
  </si>
  <si>
    <t>Laszlo Jean-Noël</t>
  </si>
  <si>
    <t>Item</t>
  </si>
  <si>
    <t>Kazan</t>
  </si>
  <si>
    <t>Totzl</t>
  </si>
  <si>
    <t>Bibliothèque départementale de la Réunion</t>
  </si>
  <si>
    <t>Médiathèque centrale d'agglomération Emile Zola</t>
  </si>
  <si>
    <t>Archives départementales de la guadeloupe</t>
  </si>
  <si>
    <t>Sante Publique France. Ministère chargé de la santé. DADP / STSD</t>
  </si>
  <si>
    <t>Ministère de la transition écologique et solidaire. Direction de la communication (DICOM)</t>
  </si>
  <si>
    <t>Le Brady Cinéma Théâtre</t>
  </si>
  <si>
    <t>Communauté de communes Creuse Sud Ouest</t>
  </si>
  <si>
    <t>UNESCO</t>
  </si>
  <si>
    <t>Monastère Royal de Brou</t>
  </si>
  <si>
    <t>CNRS Midi-Pyrénées</t>
  </si>
  <si>
    <t>Domaine départemental de la Roche Jagu</t>
  </si>
  <si>
    <t>Benoit GUIT</t>
  </si>
  <si>
    <t>Ministère de la cohésion des territoires et des Relations avec les collectivités territoriales</t>
  </si>
  <si>
    <t>Ville de Reims</t>
  </si>
  <si>
    <t>ONISEP</t>
  </si>
  <si>
    <t>Festival du Périgord Noir</t>
  </si>
  <si>
    <t>Carte d'invitation</t>
  </si>
  <si>
    <t>Images publicitaires</t>
  </si>
  <si>
    <t>JOS LE DOARE EDITIONS</t>
  </si>
  <si>
    <t>GELABERT Serge</t>
  </si>
  <si>
    <t>L'autre chemin</t>
  </si>
  <si>
    <t>Bibliothèque Départementale de la Réunion</t>
  </si>
  <si>
    <t>EDITIONS DU CARMEL</t>
  </si>
  <si>
    <t>Prisma Media</t>
  </si>
  <si>
    <t>Association d'une langue à l'autre</t>
  </si>
  <si>
    <t>Le Carré Scène nationale - Centre d'art contemporain</t>
  </si>
  <si>
    <t>LAFORÊT Laetitia</t>
  </si>
  <si>
    <t>APPENDICES</t>
  </si>
  <si>
    <t>EDITIONS VENUS D'AILLEURS</t>
  </si>
  <si>
    <t>EDITIONS HYDRA</t>
  </si>
  <si>
    <t>CNRS MIDI-PYRENEES</t>
  </si>
  <si>
    <t>MHB CREATION</t>
  </si>
  <si>
    <t>Fleurus éditions - Marque Vagnon</t>
  </si>
  <si>
    <t>MG Editions</t>
  </si>
  <si>
    <t>Editions Artémis</t>
  </si>
  <si>
    <t>ZANDVLIET Pierre</t>
  </si>
  <si>
    <t>Claudine DELMAS</t>
  </si>
  <si>
    <t>COMPLICES EDTIONS</t>
  </si>
  <si>
    <t>CHANTECLER BELGIQUE</t>
  </si>
  <si>
    <t>Design Peï</t>
  </si>
  <si>
    <t>Communauté de communes carmausin-ségala</t>
  </si>
  <si>
    <t>DALLE-RIVE, Jean-François</t>
  </si>
  <si>
    <t>Minedition</t>
  </si>
  <si>
    <t>SEPCHAT EDITIONS</t>
  </si>
  <si>
    <t>Hachette éducation</t>
  </si>
  <si>
    <t>Papiers coupés</t>
  </si>
  <si>
    <t>CHAUVIN Lisa</t>
  </si>
  <si>
    <t>Editions Syel</t>
  </si>
  <si>
    <t>EDITIONS LA PLAGE</t>
  </si>
  <si>
    <t>Editions de l'instant durable</t>
  </si>
  <si>
    <t>Messagerie ADP</t>
  </si>
  <si>
    <t>Hachette-livre, collection Disney</t>
  </si>
  <si>
    <t>MESC</t>
  </si>
  <si>
    <t>Rassemblement à Son Image</t>
  </si>
  <si>
    <t>Philbert, Roger</t>
  </si>
  <si>
    <t>Atelier Esope</t>
  </si>
  <si>
    <t>Serge STRIPPENTOIR</t>
  </si>
  <si>
    <t>Association Anémochorie</t>
  </si>
  <si>
    <t>Ortolan Armanini BEAUSET</t>
  </si>
  <si>
    <t>Editions de la Grange</t>
  </si>
  <si>
    <t>Poetry Wanted</t>
  </si>
  <si>
    <t>Editions Play Bac</t>
  </si>
  <si>
    <t>Muséum-Aquarium de Nancy</t>
  </si>
  <si>
    <t>Béliveau éditeur</t>
  </si>
  <si>
    <t>ACTUL DECOR</t>
  </si>
  <si>
    <t>Frédéric SINCLAIR-GILLET</t>
  </si>
  <si>
    <t>Editions du centre Pompidou</t>
  </si>
  <si>
    <t>EDITIONS DU STOP</t>
  </si>
  <si>
    <t>Renaud ALLIRAND</t>
  </si>
  <si>
    <t>EDITIONS EXERGUE</t>
  </si>
  <si>
    <t>Friville éditions</t>
  </si>
  <si>
    <t>BULFRAN</t>
  </si>
  <si>
    <t>Editions Grenouille</t>
  </si>
  <si>
    <t>Florence Dautry</t>
  </si>
  <si>
    <t>ASSOCIATION ESCALADE ALSACE</t>
  </si>
  <si>
    <t>Pyramyd Editions</t>
  </si>
  <si>
    <t>La Vieille Douane</t>
  </si>
  <si>
    <t>Laetitia CLAVER</t>
  </si>
  <si>
    <t>Editions Artège</t>
  </si>
  <si>
    <t>Fleurus éditions - Marque Fleurus Enfants</t>
  </si>
  <si>
    <t>ESA</t>
  </si>
  <si>
    <t>Amicale sapeurs pompiers du Grand Rodez</t>
  </si>
  <si>
    <t>Dom Garcia</t>
  </si>
  <si>
    <t>Blanchet Thomas Andre</t>
  </si>
  <si>
    <t>Association  "Les amis du Peintre Henri Zuber"</t>
  </si>
  <si>
    <t>ATELIERGALERIEDITIONS</t>
  </si>
  <si>
    <t>AC MEDIA (SOCIETE) LABEL MANA BOOKS</t>
  </si>
  <si>
    <t>Le Grand Livre du Mois</t>
  </si>
  <si>
    <t>Oudin Editions</t>
  </si>
  <si>
    <t>L'ECHAPPEE LIBRE (EDITIONS)</t>
  </si>
  <si>
    <t>ION</t>
  </si>
  <si>
    <t>Les Arts Décoratifs</t>
  </si>
  <si>
    <t>Joël DOUILLET</t>
  </si>
  <si>
    <t>LES ECHAPPES</t>
  </si>
  <si>
    <t>Les Editions Entouca</t>
  </si>
  <si>
    <t>Sabaté Beriain Helios</t>
  </si>
  <si>
    <t>VILLE DE FOUGERES Service des archives</t>
  </si>
  <si>
    <t>SOCIETE DES ARCHIVES HISTORIQUES ET DU MUSEE D'USSEL</t>
  </si>
  <si>
    <t>Voies Off</t>
  </si>
  <si>
    <t>DE VECCHI (EDITIONS)</t>
  </si>
  <si>
    <t>EDITIONS DU MONT-AILE</t>
  </si>
  <si>
    <t>Alain Beaulet éditions</t>
  </si>
  <si>
    <t>Ma Petite Crokette</t>
  </si>
  <si>
    <t>Ikas</t>
  </si>
  <si>
    <t>AUTOEDITIONS SAUVAGE</t>
  </si>
  <si>
    <t>Christine SANCHEZ</t>
  </si>
  <si>
    <t>Mairie de Vénissieux</t>
  </si>
  <si>
    <t>ION EDITIONS</t>
  </si>
  <si>
    <t>ARCEAU ILE DE FRANCE</t>
  </si>
  <si>
    <t>FCB SAJOU</t>
  </si>
  <si>
    <t>Filigranes Editions</t>
  </si>
  <si>
    <t>Marcel et Joachim</t>
  </si>
  <si>
    <t>Reunion des Musées Nationaux</t>
  </si>
  <si>
    <t>S.A.S. I</t>
  </si>
  <si>
    <t>MARTINEZ Sandra</t>
  </si>
  <si>
    <t>Matkaline</t>
  </si>
  <si>
    <t>MAUVAISE FOI EDITIONS</t>
  </si>
  <si>
    <t>ASSOCIATION BOB THEATRE</t>
  </si>
  <si>
    <t>Médiathèque Divatte-sur-Loire</t>
  </si>
  <si>
    <t>Fondation Vincent van Gogh Arles</t>
  </si>
  <si>
    <t>Editions Jos le Doaré</t>
  </si>
  <si>
    <t>Station Thermale Avène</t>
  </si>
  <si>
    <t>Frac Reunion</t>
  </si>
  <si>
    <t>Galerie 14-14</t>
  </si>
  <si>
    <t>Michel Monnier</t>
  </si>
  <si>
    <t>Ti Raconteur</t>
  </si>
  <si>
    <t>AMISTAD PROD</t>
  </si>
  <si>
    <t>Morgane PARISI</t>
  </si>
  <si>
    <t>Atelier MDS</t>
  </si>
  <si>
    <t>MUSEE DE LA FAÏENCE ET DES BEAUX-ARTS DE NEVERS</t>
  </si>
  <si>
    <t>Calendrier illustré (inclus calendrier 
perpétuel, calendrier de l'avent)</t>
  </si>
  <si>
    <t>Album et planche de 
Reproduction d'œuvre</t>
  </si>
  <si>
    <t>Livre d'images (livre accordéon…)</t>
  </si>
  <si>
    <t>Jeu de bon point</t>
  </si>
  <si>
    <t>Jeu de bons points</t>
  </si>
  <si>
    <t>Carte postale d'artiste</t>
  </si>
  <si>
    <t>Images et cartes publicitaires</t>
  </si>
  <si>
    <t>(2) A partir de 2017, comprend les livres graphiques, graphzines et fanzines</t>
  </si>
  <si>
    <t>Imagerie diverse (non typé)</t>
  </si>
  <si>
    <t>Cartes à jouer et jeux de cartes</t>
  </si>
  <si>
    <t>Nb déposants 2019</t>
  </si>
  <si>
    <t>Editions Anagraphis</t>
  </si>
  <si>
    <t>MEL PUBLISHER</t>
  </si>
  <si>
    <t>LAFABRIE Bernard Gabriel</t>
  </si>
  <si>
    <t>PHILIPPE, Pierre</t>
  </si>
  <si>
    <t>Atelier lithographique Pierre Jonquières</t>
  </si>
  <si>
    <t>Munier Jean-Marie</t>
  </si>
  <si>
    <t>Desclaux Séverine</t>
  </si>
  <si>
    <t>Chalcographie du Louvre</t>
  </si>
  <si>
    <t>Editions de l'Eclosoir</t>
  </si>
  <si>
    <t>Vandenhoeck Johannes</t>
  </si>
  <si>
    <t>Galerie Catherine Putman</t>
  </si>
  <si>
    <t>Divers</t>
  </si>
  <si>
    <t>Haute -Savoie</t>
  </si>
  <si>
    <t>Alpes -Maritimes</t>
  </si>
  <si>
    <t>Rué Amandine</t>
  </si>
  <si>
    <t>Wynn Dan</t>
  </si>
  <si>
    <t>Editions Ju-Young Kim</t>
  </si>
  <si>
    <t>Maltzan Gudrun von</t>
  </si>
  <si>
    <t>Ducat Philippe</t>
  </si>
  <si>
    <t>Bresciani Denise</t>
  </si>
  <si>
    <t>Capitani Jean-Paul</t>
  </si>
  <si>
    <t>Centre des livres d'artistes</t>
  </si>
  <si>
    <t>La tête à l'envers</t>
  </si>
  <si>
    <t>Lambert Yvon</t>
  </si>
  <si>
    <t>Edtions Solo ma non troppo</t>
  </si>
  <si>
    <t>Le dernier cri</t>
  </si>
  <si>
    <t xml:space="preserve">Editions solo ma non troppo </t>
  </si>
  <si>
    <t>Yann Aubertin</t>
  </si>
  <si>
    <t>Galerie Eric Mouchet</t>
  </si>
  <si>
    <t>La chambre noire</t>
  </si>
  <si>
    <t>Poncelet Pierre</t>
  </si>
  <si>
    <t>Emma Grosbois</t>
  </si>
  <si>
    <t>Sandrine Elberg</t>
  </si>
  <si>
    <t>Diemer Juliette</t>
  </si>
  <si>
    <t>Réseau des médiathèques de CC Hérault-Méditerranée</t>
  </si>
  <si>
    <t>Rousseau, Cyrille</t>
  </si>
  <si>
    <t>Musées de la ville de Dunkerque</t>
  </si>
  <si>
    <t>anonyme</t>
  </si>
  <si>
    <t>Lévriers en détresse</t>
  </si>
  <si>
    <t>Terres de paroles</t>
  </si>
  <si>
    <t>Organisme professionnel de prévention du BTP</t>
  </si>
  <si>
    <t>Agel, Pierre-André</t>
  </si>
  <si>
    <t>Seine -Maritime</t>
  </si>
  <si>
    <t>Hauts de Seine</t>
  </si>
  <si>
    <t>LOUNTHAIZO</t>
  </si>
  <si>
    <t>Editions Dubray</t>
  </si>
  <si>
    <t>AGENCE NATIONALE POUR L'AMELIORATION DES CONDITIONS DE TRAVAIL</t>
  </si>
  <si>
    <t>Fleurus éditions - Marque Fleurus Activités Pratiques</t>
  </si>
  <si>
    <t>Christine COBLENTZ</t>
  </si>
  <si>
    <t>Nadia FAURE BAALI</t>
  </si>
  <si>
    <t>LE SECRET DU GRIMOIRE EDITIONS</t>
  </si>
  <si>
    <t>ZOUHH EDITIONS</t>
  </si>
  <si>
    <t>Editions CAP</t>
  </si>
  <si>
    <t>Editions JIPE</t>
  </si>
  <si>
    <t>NODO STUDIOS</t>
  </si>
  <si>
    <t>Minedition France</t>
  </si>
  <si>
    <t>Editions GREFF</t>
  </si>
  <si>
    <t>comité du tourisme Guyane</t>
  </si>
  <si>
    <t>LIBRAIRIE BAHA'IE</t>
  </si>
  <si>
    <t>Obriart éditions</t>
  </si>
  <si>
    <t>Bayard Editions S.A. - JEUNESSE</t>
  </si>
  <si>
    <t>Editions FLBLB</t>
  </si>
  <si>
    <t>Les Editions du Gabier</t>
  </si>
  <si>
    <t>Editions Marguerite Waknine</t>
  </si>
  <si>
    <t>Les Editions de Saxe</t>
  </si>
  <si>
    <t>GRAPHICA</t>
  </si>
  <si>
    <t>La Sinfonie d'Orphée</t>
  </si>
  <si>
    <t>CALLADINE BRODERIE MAIN</t>
  </si>
  <si>
    <t>La Tirelires à Mots</t>
  </si>
  <si>
    <t>PRISMA MEDIA</t>
  </si>
  <si>
    <t>Violetta</t>
  </si>
  <si>
    <t>Books on Demand</t>
  </si>
  <si>
    <t>Christine INAUDI</t>
  </si>
  <si>
    <t>Editions Casterman S.A.</t>
  </si>
  <si>
    <t>Evidence Editions</t>
  </si>
  <si>
    <t>YNNIS EDITIONS</t>
  </si>
  <si>
    <t>Bordas</t>
  </si>
  <si>
    <t>Editions Jack</t>
  </si>
  <si>
    <t>Editions La Cigogne</t>
  </si>
  <si>
    <t>Editions Rouque-Mouque</t>
  </si>
  <si>
    <t>ETATS DE BRETAGNE (EDITIONS)</t>
  </si>
  <si>
    <t>FROG and TOAD Créations / Editions Tadpole</t>
  </si>
  <si>
    <t>Yves MALECKI</t>
  </si>
  <si>
    <t>Alice aux Pays des Virgules</t>
  </si>
  <si>
    <t>ASSOCIATION EXTRA</t>
  </si>
  <si>
    <t>Atelier Baie</t>
  </si>
  <si>
    <t>CaraïbEditions</t>
  </si>
  <si>
    <t>club cartophile de l'Yonne</t>
  </si>
  <si>
    <t>Editions Arcana Sacra</t>
  </si>
  <si>
    <t>Editions Stellamaris</t>
  </si>
  <si>
    <t>Elodie Pitocchi</t>
  </si>
  <si>
    <t>Marine CARBONI</t>
  </si>
  <si>
    <t>Michel Lafon Publishing</t>
  </si>
  <si>
    <t>Orkid Sarl</t>
  </si>
  <si>
    <t>Pocket</t>
  </si>
  <si>
    <t>Serbin Aliaksandr</t>
  </si>
  <si>
    <t>TOPLA</t>
  </si>
  <si>
    <t>A Vol d'oiseaux Éditions</t>
  </si>
  <si>
    <t>ADP EDITIONS SAINT-CLEMENT</t>
  </si>
  <si>
    <t>AILES ET GRAINES EDITIONS</t>
  </si>
  <si>
    <t>Aline VENDRELY</t>
  </si>
  <si>
    <t>Ambre Editions</t>
  </si>
  <si>
    <t>Amis du château de Pionsat</t>
  </si>
  <si>
    <t>Artaud Frères</t>
  </si>
  <si>
    <t>Association Décibel</t>
  </si>
  <si>
    <t>Association Les Requins Marteaux</t>
  </si>
  <si>
    <t>Association Petru A Stella</t>
  </si>
  <si>
    <t>Brigitte PEROL-SCHNEIDER</t>
  </si>
  <si>
    <t>Bruno Doucey</t>
  </si>
  <si>
    <t>CAHIERS DE L'ATELIER</t>
  </si>
  <si>
    <t>CEDIS Sarl</t>
  </si>
  <si>
    <t>Cercle des cartophiles Loiret</t>
  </si>
  <si>
    <t>Classe moyenne éditions</t>
  </si>
  <si>
    <t>Dentinger Nathalie</t>
  </si>
  <si>
    <t>Edition Europ</t>
  </si>
  <si>
    <t>Editions 2024</t>
  </si>
  <si>
    <t>Editions AISL</t>
  </si>
  <si>
    <t>Editions Amphora</t>
  </si>
  <si>
    <t>Editions Catalpas</t>
  </si>
  <si>
    <t>EDITIONS COURTES ET LONGUES</t>
  </si>
  <si>
    <t>Éditions Dans la boîte</t>
  </si>
  <si>
    <t>EDITIONS DES IMAGES A L'WEST</t>
  </si>
  <si>
    <t>Editions du Ver Luisant</t>
  </si>
  <si>
    <t>Editions ESNOL</t>
  </si>
  <si>
    <t>Editions Les Presses Littéraires</t>
  </si>
  <si>
    <t>Editions Nestor</t>
  </si>
  <si>
    <t>Editions Solar</t>
  </si>
  <si>
    <t>EMMAÜS SOLIDARITE</t>
  </si>
  <si>
    <t>ESPIEL Aline</t>
  </si>
  <si>
    <t>Fabrice Flahutez</t>
  </si>
  <si>
    <t>Fédération Tamoule de La Réunion</t>
  </si>
  <si>
    <t>FOUNDATION FOR THE PRESERVATION OF THE MAHAYANA TRADITION SERVICE DE TRADUCTION FRANCOPHONE</t>
  </si>
  <si>
    <t>Gauthier Vranken</t>
  </si>
  <si>
    <t>Grand Parc du Puy du Fou</t>
  </si>
  <si>
    <t>Hans P. Kraus Jr.</t>
  </si>
  <si>
    <t>Jean-Luc PERRIGAULT</t>
  </si>
  <si>
    <t>Kiehl Céline</t>
  </si>
  <si>
    <t>La Maison en Carton</t>
  </si>
  <si>
    <t>Laetitia Etienne</t>
  </si>
  <si>
    <t>Le Ô des mots</t>
  </si>
  <si>
    <t>Le Souffle d'Or</t>
  </si>
  <si>
    <t>Les amis du père castor</t>
  </si>
  <si>
    <t>Les Blouses roses</t>
  </si>
  <si>
    <t>Les éditions Arts métiss</t>
  </si>
  <si>
    <t>Les Editions Couleur Singulière</t>
  </si>
  <si>
    <t>LF Communication</t>
  </si>
  <si>
    <t>Louis GAILLARD</t>
  </si>
  <si>
    <t>Maison CFC</t>
  </si>
  <si>
    <t>Maison Éliza</t>
  </si>
  <si>
    <t>Maison Georges</t>
  </si>
  <si>
    <t>MARIPA</t>
  </si>
  <si>
    <t>Moreau Perrine</t>
  </si>
  <si>
    <t>Musée des Beaux-arts de Marseille</t>
  </si>
  <si>
    <t>PETRUS A STELLA (ASSOCIATION)</t>
  </si>
  <si>
    <t>Pierre Clément</t>
  </si>
  <si>
    <t>Qupé éditions</t>
  </si>
  <si>
    <t>RUE DU MONDE</t>
  </si>
  <si>
    <t>Saïda Burri</t>
  </si>
  <si>
    <t>TERTIUM Éditions</t>
  </si>
  <si>
    <t>Ti Racoonteur</t>
  </si>
  <si>
    <t>Union Des Artistes De La Réunion</t>
  </si>
  <si>
    <t>VivArmor Nature</t>
  </si>
  <si>
    <t>Deux-Sevres</t>
  </si>
  <si>
    <t>Catégorie de déposant non renseignée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</si>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</sst>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rgb="FF666699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8"/>
      <color rgb="FF00000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4">
    <xf numFmtId="0" fontId="0" fillId="0" borderId="0">
      <alignment vertical="top"/>
    </xf>
    <xf numFmtId="0" fontId="2" fillId="0" borderId="0" applyFont="0" applyFill="0" applyBorder="0" applyAlignment="0">
      <alignment vertical="top"/>
    </xf>
    <xf numFmtId="43" fontId="3" fillId="0" borderId="0" applyFont="0" applyFill="0" applyBorder="0" applyAlignment="0" applyProtection="0"/>
    <xf numFmtId="0" fontId="18" fillId="0" borderId="0"/>
  </cellStyleXfs>
  <cellXfs count="193">
    <xf numFmtId="0" fontId="0" fillId="0" borderId="0" xfId="0">
      <alignment vertical="top"/>
    </xf>
    <xf numFmtId="0" fontId="4" fillId="0" borderId="0" xfId="0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>
      <alignment vertical="top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7" fillId="2" borderId="9" xfId="1" applyFont="1" applyFill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0" fontId="8" fillId="0" borderId="2" xfId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9" fillId="3" borderId="3" xfId="1" applyFont="1" applyFill="1" applyBorder="1">
      <alignment vertical="top"/>
    </xf>
    <xf numFmtId="0" fontId="9" fillId="3" borderId="4" xfId="1" applyFont="1" applyFill="1" applyBorder="1">
      <alignment vertical="top"/>
    </xf>
    <xf numFmtId="0" fontId="9" fillId="3" borderId="4" xfId="1" applyFont="1" applyFill="1" applyBorder="1" applyAlignment="1">
      <alignment horizontal="right" vertical="top"/>
    </xf>
    <xf numFmtId="0" fontId="9" fillId="3" borderId="3" xfId="0" applyFont="1" applyFill="1" applyBorder="1">
      <alignment vertical="top"/>
    </xf>
    <xf numFmtId="3" fontId="9" fillId="3" borderId="4" xfId="0" applyNumberFormat="1" applyFont="1" applyFill="1" applyBorder="1">
      <alignment vertical="top"/>
    </xf>
    <xf numFmtId="0" fontId="9" fillId="5" borderId="0" xfId="1" applyFont="1" applyFill="1" applyBorder="1">
      <alignment vertical="top"/>
    </xf>
    <xf numFmtId="0" fontId="9" fillId="5" borderId="0" xfId="1" applyFont="1" applyFill="1" applyBorder="1" applyAlignment="1">
      <alignment horizontal="right" vertical="top"/>
    </xf>
    <xf numFmtId="0" fontId="4" fillId="0" borderId="0" xfId="0" applyFont="1">
      <alignment vertical="top"/>
    </xf>
    <xf numFmtId="164" fontId="6" fillId="2" borderId="14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5" fillId="0" borderId="8" xfId="0" applyFont="1" applyBorder="1">
      <alignment vertical="top"/>
    </xf>
    <xf numFmtId="0" fontId="5" fillId="0" borderId="8" xfId="0" applyFont="1" applyBorder="1" applyAlignment="1">
      <alignment horizontal="right"/>
    </xf>
    <xf numFmtId="0" fontId="10" fillId="4" borderId="15" xfId="0" applyFont="1" applyFill="1" applyBorder="1" applyAlignment="1">
      <alignment horizontal="left" vertical="top"/>
    </xf>
    <xf numFmtId="3" fontId="10" fillId="4" borderId="15" xfId="0" applyNumberFormat="1" applyFont="1" applyFill="1" applyBorder="1">
      <alignment vertical="top"/>
    </xf>
    <xf numFmtId="164" fontId="6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0" fillId="4" borderId="12" xfId="0" applyFont="1" applyFill="1" applyBorder="1" applyAlignment="1">
      <alignment horizontal="left" vertical="top"/>
    </xf>
    <xf numFmtId="3" fontId="10" fillId="4" borderId="12" xfId="0" applyNumberFormat="1" applyFont="1" applyFill="1" applyBorder="1" applyAlignment="1">
      <alignment horizontal="right" vertical="top"/>
    </xf>
    <xf numFmtId="164" fontId="6" fillId="2" borderId="10" xfId="0" applyNumberFormat="1" applyFont="1" applyFill="1" applyBorder="1" applyAlignment="1">
      <alignment horizontal="right" vertical="top"/>
    </xf>
    <xf numFmtId="164" fontId="6" fillId="2" borderId="11" xfId="0" applyNumberFormat="1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5" fillId="0" borderId="0" xfId="0" applyFont="1" applyAlignment="1"/>
    <xf numFmtId="164" fontId="6" fillId="2" borderId="17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10" fillId="4" borderId="4" xfId="0" applyFont="1" applyFill="1" applyBorder="1" applyAlignment="1">
      <alignment horizontal="left" vertical="top"/>
    </xf>
    <xf numFmtId="3" fontId="10" fillId="4" borderId="4" xfId="0" applyNumberFormat="1" applyFont="1" applyFill="1" applyBorder="1">
      <alignment vertical="top"/>
    </xf>
    <xf numFmtId="0" fontId="5" fillId="0" borderId="0" xfId="1" applyFont="1">
      <alignment vertical="top"/>
    </xf>
    <xf numFmtId="0" fontId="5" fillId="0" borderId="0" xfId="0" applyFont="1" applyAlignment="1">
      <alignment horizontal="left"/>
    </xf>
    <xf numFmtId="0" fontId="5" fillId="0" borderId="0" xfId="0" applyNumberFormat="1" applyFont="1" applyAlignment="1"/>
    <xf numFmtId="0" fontId="5" fillId="0" borderId="16" xfId="0" applyFont="1" applyBorder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164" fontId="6" fillId="2" borderId="18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3" fontId="10" fillId="4" borderId="4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right" vertical="center"/>
    </xf>
    <xf numFmtId="0" fontId="5" fillId="0" borderId="8" xfId="0" applyFont="1" applyFill="1" applyBorder="1" applyAlignment="1"/>
    <xf numFmtId="0" fontId="5" fillId="0" borderId="16" xfId="0" applyFont="1" applyFill="1" applyBorder="1" applyAlignment="1"/>
    <xf numFmtId="0" fontId="5" fillId="0" borderId="16" xfId="0" applyFont="1" applyBorder="1" applyAlignment="1"/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 vertical="top"/>
    </xf>
    <xf numFmtId="3" fontId="10" fillId="4" borderId="26" xfId="0" applyNumberFormat="1" applyFont="1" applyFill="1" applyBorder="1" applyAlignment="1">
      <alignment horizontal="right" vertical="top"/>
    </xf>
    <xf numFmtId="0" fontId="11" fillId="5" borderId="0" xfId="1" applyFont="1" applyFill="1" applyBorder="1">
      <alignment vertical="top"/>
    </xf>
    <xf numFmtId="0" fontId="11" fillId="5" borderId="0" xfId="1" applyFont="1" applyFill="1" applyBorder="1" applyAlignment="1">
      <alignment horizontal="right" vertical="top"/>
    </xf>
    <xf numFmtId="164" fontId="5" fillId="5" borderId="8" xfId="0" applyNumberFormat="1" applyFont="1" applyFill="1" applyBorder="1" applyAlignment="1">
      <alignment horizontal="right" vertical="top"/>
    </xf>
    <xf numFmtId="164" fontId="5" fillId="5" borderId="16" xfId="0" applyNumberFormat="1" applyFont="1" applyFill="1" applyBorder="1" applyAlignment="1">
      <alignment horizontal="right" vertical="top"/>
    </xf>
    <xf numFmtId="0" fontId="5" fillId="5" borderId="0" xfId="0" applyFont="1" applyFill="1">
      <alignment vertical="top"/>
    </xf>
    <xf numFmtId="0" fontId="5" fillId="5" borderId="8" xfId="0" applyFont="1" applyFill="1" applyBorder="1" applyAlignment="1">
      <alignment horizontal="right"/>
    </xf>
    <xf numFmtId="0" fontId="10" fillId="4" borderId="4" xfId="0" applyFont="1" applyFill="1" applyBorder="1">
      <alignment vertical="top"/>
    </xf>
    <xf numFmtId="3" fontId="5" fillId="0" borderId="0" xfId="0" applyNumberFormat="1" applyFont="1">
      <alignment vertical="top"/>
    </xf>
    <xf numFmtId="3" fontId="5" fillId="0" borderId="0" xfId="0" applyNumberFormat="1" applyFont="1" applyBorder="1" applyAlignment="1">
      <alignment horizontal="right" vertical="top"/>
    </xf>
    <xf numFmtId="164" fontId="6" fillId="2" borderId="17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12" fillId="0" borderId="7" xfId="0" applyFont="1" applyBorder="1">
      <alignment vertical="top"/>
    </xf>
    <xf numFmtId="3" fontId="5" fillId="0" borderId="5" xfId="0" applyNumberFormat="1" applyFont="1" applyBorder="1" applyAlignment="1">
      <alignment horizontal="right" vertical="top"/>
    </xf>
    <xf numFmtId="3" fontId="5" fillId="0" borderId="7" xfId="0" applyNumberFormat="1" applyFont="1" applyBorder="1" applyAlignment="1">
      <alignment horizontal="right" vertical="top"/>
    </xf>
    <xf numFmtId="0" fontId="12" fillId="0" borderId="8" xfId="0" applyFont="1" applyBorder="1">
      <alignment vertical="top"/>
    </xf>
    <xf numFmtId="3" fontId="5" fillId="0" borderId="6" xfId="0" applyNumberFormat="1" applyFont="1" applyBorder="1" applyAlignment="1">
      <alignment horizontal="right" vertical="top"/>
    </xf>
    <xf numFmtId="3" fontId="9" fillId="3" borderId="4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10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65" fontId="5" fillId="0" borderId="21" xfId="2" applyNumberFormat="1" applyFont="1" applyBorder="1" applyAlignment="1"/>
    <xf numFmtId="0" fontId="5" fillId="0" borderId="22" xfId="0" applyFont="1" applyBorder="1" applyAlignment="1">
      <alignment horizontal="left" vertical="center"/>
    </xf>
    <xf numFmtId="165" fontId="5" fillId="0" borderId="23" xfId="2" applyNumberFormat="1" applyFont="1" applyBorder="1" applyAlignment="1"/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165" fontId="5" fillId="0" borderId="25" xfId="2" applyNumberFormat="1" applyFont="1" applyBorder="1" applyAlignment="1"/>
    <xf numFmtId="0" fontId="5" fillId="0" borderId="0" xfId="0" applyFont="1" applyBorder="1" applyAlignment="1">
      <alignment vertical="top"/>
    </xf>
    <xf numFmtId="0" fontId="8" fillId="0" borderId="29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5" fillId="0" borderId="8" xfId="1" applyFont="1" applyBorder="1">
      <alignment vertical="top"/>
    </xf>
    <xf numFmtId="0" fontId="7" fillId="2" borderId="30" xfId="1" applyFont="1" applyFill="1" applyBorder="1" applyAlignment="1">
      <alignment horizontal="right" vertical="top"/>
    </xf>
    <xf numFmtId="0" fontId="6" fillId="2" borderId="28" xfId="1" applyFont="1" applyFill="1" applyBorder="1" applyAlignment="1">
      <alignment horizontal="right" vertical="top"/>
    </xf>
    <xf numFmtId="0" fontId="8" fillId="0" borderId="31" xfId="1" applyFont="1" applyBorder="1" applyAlignment="1">
      <alignment horizontal="right" vertical="top"/>
    </xf>
    <xf numFmtId="0" fontId="9" fillId="3" borderId="32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" fontId="5" fillId="0" borderId="16" xfId="0" applyNumberFormat="1" applyFont="1" applyBorder="1" applyAlignment="1">
      <alignment horizontal="right"/>
    </xf>
    <xf numFmtId="3" fontId="10" fillId="4" borderId="8" xfId="0" applyNumberFormat="1" applyFont="1" applyFill="1" applyBorder="1" applyAlignment="1">
      <alignment horizontal="right" vertical="top"/>
    </xf>
    <xf numFmtId="1" fontId="5" fillId="0" borderId="8" xfId="0" applyNumberFormat="1" applyFont="1" applyBorder="1" applyAlignment="1">
      <alignment horizontal="right"/>
    </xf>
    <xf numFmtId="0" fontId="5" fillId="0" borderId="0" xfId="0" applyFont="1" applyFill="1">
      <alignment vertical="top"/>
    </xf>
    <xf numFmtId="0" fontId="8" fillId="5" borderId="0" xfId="1" applyFont="1" applyFill="1" applyBorder="1">
      <alignment vertical="top"/>
    </xf>
    <xf numFmtId="0" fontId="10" fillId="4" borderId="33" xfId="0" applyFont="1" applyFill="1" applyBorder="1">
      <alignment vertical="top"/>
    </xf>
    <xf numFmtId="0" fontId="5" fillId="0" borderId="8" xfId="0" applyFont="1" applyBorder="1" applyAlignment="1"/>
    <xf numFmtId="0" fontId="10" fillId="4" borderId="34" xfId="0" applyFont="1" applyFill="1" applyBorder="1">
      <alignment vertical="top"/>
    </xf>
    <xf numFmtId="0" fontId="5" fillId="0" borderId="8" xfId="0" applyFont="1" applyFill="1" applyBorder="1">
      <alignment vertical="top"/>
    </xf>
    <xf numFmtId="0" fontId="8" fillId="0" borderId="0" xfId="1" applyFont="1" applyFill="1" applyBorder="1">
      <alignment vertical="top"/>
    </xf>
    <xf numFmtId="3" fontId="8" fillId="0" borderId="0" xfId="0" applyNumberFormat="1" applyFont="1" applyFill="1" applyBorder="1">
      <alignment vertical="top"/>
    </xf>
    <xf numFmtId="0" fontId="10" fillId="4" borderId="36" xfId="1" applyFont="1" applyFill="1" applyBorder="1">
      <alignment vertical="top"/>
    </xf>
    <xf numFmtId="0" fontId="13" fillId="4" borderId="33" xfId="0" applyFont="1" applyFill="1" applyBorder="1">
      <alignment vertical="top"/>
    </xf>
    <xf numFmtId="0" fontId="14" fillId="0" borderId="0" xfId="0" applyFont="1" applyFill="1" applyBorder="1">
      <alignment vertical="top"/>
    </xf>
    <xf numFmtId="0" fontId="14" fillId="6" borderId="33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4" fillId="6" borderId="37" xfId="0" applyFont="1" applyFill="1" applyBorder="1">
      <alignment vertical="top"/>
    </xf>
    <xf numFmtId="49" fontId="5" fillId="0" borderId="0" xfId="0" applyNumberFormat="1" applyFont="1">
      <alignment vertical="top"/>
    </xf>
    <xf numFmtId="0" fontId="0" fillId="0" borderId="0" xfId="0" applyAlignment="1"/>
    <xf numFmtId="0" fontId="13" fillId="4" borderId="0" xfId="0" applyFont="1" applyFill="1">
      <alignment vertical="top"/>
    </xf>
    <xf numFmtId="0" fontId="5" fillId="0" borderId="0" xfId="0" applyFont="1" applyBorder="1" applyAlignment="1"/>
    <xf numFmtId="0" fontId="5" fillId="0" borderId="6" xfId="0" applyFont="1" applyBorder="1" applyAlignment="1">
      <alignment horizontal="right"/>
    </xf>
    <xf numFmtId="0" fontId="15" fillId="6" borderId="8" xfId="0" applyFont="1" applyFill="1" applyBorder="1">
      <alignment vertical="top"/>
    </xf>
    <xf numFmtId="0" fontId="15" fillId="6" borderId="7" xfId="0" applyFont="1" applyFill="1" applyBorder="1">
      <alignment vertical="top"/>
    </xf>
    <xf numFmtId="49" fontId="5" fillId="0" borderId="16" xfId="0" applyNumberFormat="1" applyFont="1" applyBorder="1">
      <alignment vertical="top"/>
    </xf>
    <xf numFmtId="0" fontId="15" fillId="6" borderId="14" xfId="0" applyFont="1" applyFill="1" applyBorder="1">
      <alignment vertical="top"/>
    </xf>
    <xf numFmtId="49" fontId="10" fillId="4" borderId="35" xfId="0" applyNumberFormat="1" applyFont="1" applyFill="1" applyBorder="1">
      <alignment vertical="top"/>
    </xf>
    <xf numFmtId="0" fontId="10" fillId="4" borderId="35" xfId="0" applyFont="1" applyFill="1" applyBorder="1">
      <alignment vertical="top"/>
    </xf>
    <xf numFmtId="0" fontId="16" fillId="6" borderId="14" xfId="0" applyFont="1" applyFill="1" applyBorder="1" applyAlignment="1">
      <alignment horizontal="right" vertical="top"/>
    </xf>
    <xf numFmtId="0" fontId="15" fillId="6" borderId="37" xfId="0" applyFont="1" applyFill="1" applyBorder="1">
      <alignment vertical="top"/>
    </xf>
    <xf numFmtId="0" fontId="10" fillId="4" borderId="13" xfId="0" applyFont="1" applyFill="1" applyBorder="1">
      <alignment vertical="top"/>
    </xf>
    <xf numFmtId="0" fontId="13" fillId="4" borderId="37" xfId="0" applyFont="1" applyFill="1" applyBorder="1">
      <alignment vertical="top"/>
    </xf>
    <xf numFmtId="0" fontId="13" fillId="4" borderId="39" xfId="0" applyFont="1" applyFill="1" applyBorder="1">
      <alignment vertical="top"/>
    </xf>
    <xf numFmtId="0" fontId="13" fillId="0" borderId="0" xfId="0" applyFont="1" applyFill="1">
      <alignment vertical="top"/>
    </xf>
    <xf numFmtId="0" fontId="15" fillId="6" borderId="38" xfId="0" applyFont="1" applyFill="1" applyBorder="1">
      <alignment vertical="top"/>
    </xf>
    <xf numFmtId="0" fontId="10" fillId="4" borderId="41" xfId="0" applyFont="1" applyFill="1" applyBorder="1">
      <alignment vertical="top"/>
    </xf>
    <xf numFmtId="0" fontId="10" fillId="4" borderId="40" xfId="0" applyFont="1" applyFill="1" applyBorder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13" fillId="7" borderId="42" xfId="0" applyFont="1" applyFill="1" applyBorder="1" applyAlignment="1">
      <alignment horizontal="left"/>
    </xf>
    <xf numFmtId="0" fontId="13" fillId="7" borderId="42" xfId="0" applyNumberFormat="1" applyFont="1" applyFill="1" applyBorder="1" applyAlignment="1"/>
    <xf numFmtId="0" fontId="17" fillId="0" borderId="0" xfId="0" applyFont="1" applyAlignment="1">
      <alignment horizontal="left"/>
    </xf>
    <xf numFmtId="0" fontId="17" fillId="0" borderId="0" xfId="0" applyNumberFormat="1" applyFont="1" applyAlignment="1"/>
    <xf numFmtId="0" fontId="5" fillId="0" borderId="16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/>
    <xf numFmtId="0" fontId="9" fillId="0" borderId="0" xfId="0" applyFont="1" applyFill="1" applyBorder="1">
      <alignment vertical="top"/>
    </xf>
    <xf numFmtId="3" fontId="10" fillId="0" borderId="0" xfId="0" applyNumberFormat="1" applyFont="1" applyFill="1" applyBorder="1">
      <alignment vertical="top"/>
    </xf>
    <xf numFmtId="0" fontId="10" fillId="0" borderId="0" xfId="1" applyFont="1" applyFill="1" applyBorder="1">
      <alignment vertical="top"/>
    </xf>
    <xf numFmtId="0" fontId="13" fillId="0" borderId="0" xfId="0" applyFont="1" applyFill="1" applyBorder="1">
      <alignment vertical="top"/>
    </xf>
    <xf numFmtId="0" fontId="15" fillId="6" borderId="35" xfId="0" applyFont="1" applyFill="1" applyBorder="1">
      <alignment vertical="top"/>
    </xf>
    <xf numFmtId="0" fontId="15" fillId="6" borderId="0" xfId="0" applyFont="1" applyFill="1" applyBorder="1">
      <alignment vertical="top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15" fillId="6" borderId="14" xfId="0" applyFont="1" applyFill="1" applyBorder="1" applyAlignment="1">
      <alignment horizontal="right" vertical="top"/>
    </xf>
    <xf numFmtId="0" fontId="15" fillId="6" borderId="16" xfId="0" applyFont="1" applyFill="1" applyBorder="1" applyAlignment="1">
      <alignment horizontal="right" vertical="top"/>
    </xf>
    <xf numFmtId="0" fontId="15" fillId="2" borderId="9" xfId="1" applyFont="1" applyFill="1" applyBorder="1" applyAlignment="1">
      <alignment horizontal="right" vertical="top"/>
    </xf>
    <xf numFmtId="0" fontId="15" fillId="8" borderId="8" xfId="0" applyFont="1" applyFill="1" applyBorder="1" applyAlignment="1">
      <alignment horizontal="right" vertical="top"/>
    </xf>
    <xf numFmtId="3" fontId="15" fillId="8" borderId="16" xfId="0" applyNumberFormat="1" applyFont="1" applyFill="1" applyBorder="1" applyAlignment="1">
      <alignment horizontal="right" vertical="top"/>
    </xf>
    <xf numFmtId="164" fontId="15" fillId="2" borderId="17" xfId="0" applyNumberFormat="1" applyFont="1" applyFill="1" applyBorder="1" applyAlignment="1">
      <alignment horizontal="right" vertical="top"/>
    </xf>
    <xf numFmtId="0" fontId="13" fillId="0" borderId="42" xfId="0" applyFont="1" applyFill="1" applyBorder="1" applyAlignment="1">
      <alignment horizontal="left"/>
    </xf>
    <xf numFmtId="0" fontId="13" fillId="0" borderId="42" xfId="0" applyNumberFormat="1" applyFont="1" applyFill="1" applyBorder="1" applyAlignment="1"/>
    <xf numFmtId="0" fontId="13" fillId="4" borderId="0" xfId="0" applyFont="1" applyFill="1" applyAlignment="1">
      <alignment horizontal="left"/>
    </xf>
    <xf numFmtId="0" fontId="13" fillId="4" borderId="0" xfId="0" applyNumberFormat="1" applyFont="1" applyFill="1" applyAlignment="1"/>
    <xf numFmtId="0" fontId="5" fillId="0" borderId="0" xfId="0" applyFont="1" applyBorder="1" applyAlignment="1">
      <alignment horizontal="right" vertical="top" wrapText="1"/>
    </xf>
    <xf numFmtId="165" fontId="5" fillId="9" borderId="23" xfId="2" applyNumberFormat="1" applyFont="1" applyFill="1" applyBorder="1" applyAlignment="1"/>
    <xf numFmtId="0" fontId="19" fillId="0" borderId="44" xfId="3" applyFont="1" applyBorder="1" applyAlignment="1">
      <alignment horizontal="left" vertical="top"/>
    </xf>
    <xf numFmtId="0" fontId="19" fillId="0" borderId="0" xfId="3" applyFont="1" applyBorder="1" applyAlignment="1">
      <alignment horizontal="left" vertical="top"/>
    </xf>
    <xf numFmtId="3" fontId="19" fillId="0" borderId="0" xfId="3" applyNumberFormat="1" applyFont="1" applyBorder="1" applyAlignment="1">
      <alignment horizontal="right" vertical="top"/>
    </xf>
    <xf numFmtId="3" fontId="19" fillId="0" borderId="0" xfId="3" applyNumberFormat="1" applyFont="1" applyBorder="1" applyAlignment="1">
      <alignment vertical="top"/>
    </xf>
    <xf numFmtId="3" fontId="19" fillId="0" borderId="45" xfId="3" applyNumberFormat="1" applyFont="1" applyBorder="1" applyAlignment="1">
      <alignment horizontal="right" vertical="top"/>
    </xf>
    <xf numFmtId="0" fontId="5" fillId="10" borderId="0" xfId="0" applyFont="1" applyFill="1">
      <alignment vertical="top"/>
    </xf>
    <xf numFmtId="0" fontId="5" fillId="0" borderId="0" xfId="0" applyFont="1" applyFill="1" applyAlignment="1">
      <alignment vertical="top"/>
    </xf>
    <xf numFmtId="0" fontId="5" fillId="10" borderId="38" xfId="0" applyFont="1" applyFill="1" applyBorder="1">
      <alignment vertical="top"/>
    </xf>
    <xf numFmtId="0" fontId="5" fillId="0" borderId="0" xfId="0" applyFont="1" applyFill="1" applyBorder="1">
      <alignment vertical="top"/>
    </xf>
    <xf numFmtId="0" fontId="15" fillId="0" borderId="8" xfId="0" applyFont="1" applyFill="1" applyBorder="1">
      <alignment vertical="top"/>
    </xf>
    <xf numFmtId="0" fontId="15" fillId="6" borderId="6" xfId="0" applyFont="1" applyFill="1" applyBorder="1">
      <alignment vertical="top"/>
    </xf>
    <xf numFmtId="0" fontId="5" fillId="0" borderId="6" xfId="0" applyFont="1" applyBorder="1">
      <alignment vertical="top"/>
    </xf>
    <xf numFmtId="0" fontId="13" fillId="4" borderId="46" xfId="0" applyFont="1" applyFill="1" applyBorder="1">
      <alignment vertical="top"/>
    </xf>
    <xf numFmtId="0" fontId="13" fillId="4" borderId="8" xfId="0" applyFont="1" applyFill="1" applyBorder="1">
      <alignment vertical="top"/>
    </xf>
    <xf numFmtId="3" fontId="19" fillId="0" borderId="47" xfId="3" applyNumberFormat="1" applyFont="1" applyBorder="1" applyAlignment="1">
      <alignment horizontal="right" vertical="top"/>
    </xf>
    <xf numFmtId="0" fontId="19" fillId="0" borderId="48" xfId="3" applyFont="1" applyBorder="1" applyAlignment="1">
      <alignment horizontal="left" vertical="top"/>
    </xf>
    <xf numFmtId="0" fontId="19" fillId="0" borderId="48" xfId="3" applyFont="1" applyBorder="1" applyAlignment="1">
      <alignment vertical="top"/>
    </xf>
    <xf numFmtId="0" fontId="18" fillId="0" borderId="0" xfId="3"/>
    <xf numFmtId="3" fontId="19" fillId="0" borderId="48" xfId="3" applyNumberFormat="1" applyFont="1" applyBorder="1" applyAlignment="1">
      <alignment horizontal="right" vertical="top"/>
    </xf>
    <xf numFmtId="3" fontId="19" fillId="0" borderId="48" xfId="3" applyNumberFormat="1" applyFont="1" applyBorder="1" applyAlignment="1">
      <alignment vertical="top"/>
    </xf>
    <xf numFmtId="3" fontId="19" fillId="0" borderId="48" xfId="3" applyNumberFormat="1" applyFont="1" applyBorder="1" applyAlignment="1">
      <alignment horizontal="right"/>
    </xf>
    <xf numFmtId="3" fontId="19" fillId="0" borderId="48" xfId="3" applyNumberFormat="1" applyFont="1" applyFill="1" applyBorder="1" applyAlignment="1">
      <alignment horizontal="right" vertical="top"/>
    </xf>
    <xf numFmtId="165" fontId="5" fillId="0" borderId="23" xfId="2" applyNumberFormat="1" applyFont="1" applyFill="1" applyBorder="1" applyAlignment="1"/>
    <xf numFmtId="165" fontId="13" fillId="4" borderId="23" xfId="2" applyNumberFormat="1" applyFont="1" applyFill="1" applyBorder="1" applyAlignment="1"/>
    <xf numFmtId="0" fontId="18" fillId="0" borderId="48" xfId="3" applyBorder="1"/>
    <xf numFmtId="3" fontId="13" fillId="4" borderId="0" xfId="0" applyNumberFormat="1" applyFont="1" applyFill="1">
      <alignment vertical="top"/>
    </xf>
    <xf numFmtId="164" fontId="6" fillId="2" borderId="10" xfId="0" applyNumberFormat="1" applyFont="1" applyFill="1" applyBorder="1" applyAlignment="1">
      <alignment horizontal="center" vertical="top"/>
    </xf>
    <xf numFmtId="164" fontId="6" fillId="2" borderId="28" xfId="0" applyNumberFormat="1" applyFont="1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5" fillId="10" borderId="38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5" fillId="10" borderId="5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4">
    <cellStyle name="Milliers" xfId="2" builtinId="3"/>
    <cellStyle name="Normal" xfId="0" builtinId="0"/>
    <cellStyle name="Normal 2" xfId="3"/>
    <cellStyle name="Style 1" xfId="1"/>
  </cellStyles>
  <dxfs count="0"/>
  <tableStyles count="0" defaultTableStyle="TableStyleMedium2" defaultPivotStyle="PivotStyleLight16"/>
  <colors>
    <mruColors>
      <color rgb="FF666699"/>
      <color rgb="FFDDDDDD"/>
      <color rgb="FF3333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topLeftCell="D1" workbookViewId="0">
      <selection activeCell="E52" sqref="E52"/>
    </sheetView>
  </sheetViews>
  <sheetFormatPr baseColWidth="10" defaultColWidth="11.42578125" defaultRowHeight="12" x14ac:dyDescent="0.2"/>
  <cols>
    <col min="1" max="1" width="35.85546875" style="3" customWidth="1"/>
    <col min="2" max="7" width="15.7109375" style="3" customWidth="1"/>
    <col min="8" max="8" width="17.7109375" style="3" customWidth="1"/>
    <col min="9" max="9" width="11.42578125" style="67"/>
    <col min="10" max="16384" width="11.42578125" style="3"/>
  </cols>
  <sheetData>
    <row r="2" spans="1:10" ht="18.75" x14ac:dyDescent="0.2">
      <c r="A2" s="17" t="s">
        <v>582</v>
      </c>
    </row>
    <row r="4" spans="1:10" ht="12.75" x14ac:dyDescent="0.2">
      <c r="B4" s="186">
        <v>2017</v>
      </c>
      <c r="C4" s="188"/>
      <c r="D4" s="186">
        <v>2018</v>
      </c>
      <c r="E4" s="187"/>
      <c r="F4" s="186">
        <v>2019</v>
      </c>
      <c r="G4" s="187"/>
      <c r="I4" s="3"/>
    </row>
    <row r="5" spans="1:10" ht="24" x14ac:dyDescent="0.2">
      <c r="B5" s="86" t="s">
        <v>1</v>
      </c>
      <c r="C5" s="87" t="s">
        <v>2</v>
      </c>
      <c r="D5" s="86" t="s">
        <v>1</v>
      </c>
      <c r="E5" s="87" t="s">
        <v>2</v>
      </c>
      <c r="F5" s="86" t="s">
        <v>1</v>
      </c>
      <c r="G5" s="87" t="s">
        <v>2</v>
      </c>
      <c r="I5" s="3"/>
    </row>
    <row r="6" spans="1:10" x14ac:dyDescent="0.2">
      <c r="A6" s="68" t="s">
        <v>4</v>
      </c>
      <c r="B6" s="69">
        <v>2096</v>
      </c>
      <c r="C6" s="70">
        <v>8971</v>
      </c>
      <c r="D6" s="69">
        <v>2111</v>
      </c>
      <c r="E6" s="70">
        <v>7601</v>
      </c>
      <c r="F6" s="69">
        <v>2245</v>
      </c>
      <c r="G6" s="70">
        <v>4416</v>
      </c>
      <c r="I6" s="3"/>
    </row>
    <row r="7" spans="1:10" x14ac:dyDescent="0.2">
      <c r="A7" s="71" t="s">
        <v>5</v>
      </c>
      <c r="B7" s="72">
        <v>269</v>
      </c>
      <c r="C7" s="20">
        <v>331</v>
      </c>
      <c r="D7" s="72">
        <v>658</v>
      </c>
      <c r="E7" s="20">
        <v>1109</v>
      </c>
      <c r="F7" s="72">
        <v>574</v>
      </c>
      <c r="G7" s="20">
        <v>825</v>
      </c>
      <c r="I7" s="3"/>
    </row>
    <row r="8" spans="1:10" x14ac:dyDescent="0.2">
      <c r="A8" s="71" t="s">
        <v>6</v>
      </c>
      <c r="B8" s="72">
        <v>242</v>
      </c>
      <c r="C8" s="20">
        <v>253</v>
      </c>
      <c r="D8" s="72">
        <v>336</v>
      </c>
      <c r="E8" s="20">
        <v>366</v>
      </c>
      <c r="F8" s="72">
        <v>301</v>
      </c>
      <c r="G8" s="20">
        <v>301</v>
      </c>
      <c r="I8" s="3"/>
    </row>
    <row r="9" spans="1:10" x14ac:dyDescent="0.2">
      <c r="A9" s="71" t="s">
        <v>581</v>
      </c>
      <c r="B9" s="72">
        <v>70</v>
      </c>
      <c r="C9" s="20">
        <v>70</v>
      </c>
      <c r="D9" s="72">
        <v>72</v>
      </c>
      <c r="E9" s="20">
        <v>72</v>
      </c>
      <c r="F9" s="72">
        <v>64</v>
      </c>
      <c r="G9" s="20">
        <v>64</v>
      </c>
      <c r="I9" s="3"/>
    </row>
    <row r="10" spans="1:10" x14ac:dyDescent="0.2">
      <c r="A10" s="71" t="s">
        <v>8</v>
      </c>
      <c r="B10" s="72">
        <v>9</v>
      </c>
      <c r="C10" s="20">
        <v>87</v>
      </c>
      <c r="D10" s="72">
        <v>39</v>
      </c>
      <c r="E10" s="20">
        <v>460</v>
      </c>
      <c r="F10" s="72">
        <v>15</v>
      </c>
      <c r="G10" s="20">
        <v>223</v>
      </c>
      <c r="I10" s="3"/>
    </row>
    <row r="11" spans="1:10" ht="12.75" thickBot="1" x14ac:dyDescent="0.25">
      <c r="A11" s="13" t="s">
        <v>3</v>
      </c>
      <c r="B11" s="73">
        <f t="shared" ref="B11:E11" si="0">SUM(B6:B10)</f>
        <v>2686</v>
      </c>
      <c r="C11" s="73">
        <f t="shared" si="0"/>
        <v>9712</v>
      </c>
      <c r="D11" s="73">
        <f t="shared" si="0"/>
        <v>3216</v>
      </c>
      <c r="E11" s="73">
        <f t="shared" si="0"/>
        <v>9608</v>
      </c>
      <c r="F11" s="73">
        <v>3199</v>
      </c>
      <c r="G11" s="73">
        <v>5829</v>
      </c>
      <c r="I11" s="3"/>
    </row>
    <row r="12" spans="1:10" ht="12.75" thickTop="1" x14ac:dyDescent="0.2">
      <c r="A12" s="2" t="s">
        <v>0</v>
      </c>
      <c r="B12" s="74"/>
      <c r="C12" s="74"/>
      <c r="D12" s="74"/>
    </row>
    <row r="13" spans="1:10" x14ac:dyDescent="0.2">
      <c r="A13" s="2"/>
      <c r="B13" s="74"/>
      <c r="C13" s="74"/>
      <c r="D13" s="74"/>
    </row>
    <row r="14" spans="1:10" ht="18.75" x14ac:dyDescent="0.2">
      <c r="A14" s="17" t="s">
        <v>583</v>
      </c>
      <c r="I14" s="3"/>
      <c r="J14" s="67"/>
    </row>
    <row r="15" spans="1:10" x14ac:dyDescent="0.2">
      <c r="I15" s="3"/>
      <c r="J15" s="67"/>
    </row>
    <row r="16" spans="1:10" x14ac:dyDescent="0.2">
      <c r="A16" s="76" t="s">
        <v>135</v>
      </c>
      <c r="B16" s="77">
        <v>2017</v>
      </c>
      <c r="C16" s="77">
        <v>2018</v>
      </c>
      <c r="D16" s="77">
        <v>2019</v>
      </c>
      <c r="G16" s="67"/>
      <c r="I16" s="3"/>
    </row>
    <row r="17" spans="1:9" x14ac:dyDescent="0.2">
      <c r="A17" s="78" t="s">
        <v>5</v>
      </c>
      <c r="B17" s="79">
        <v>298</v>
      </c>
      <c r="C17" s="79">
        <v>836</v>
      </c>
      <c r="D17" s="79">
        <v>825</v>
      </c>
      <c r="G17" s="67"/>
      <c r="I17" s="3"/>
    </row>
    <row r="18" spans="1:9" x14ac:dyDescent="0.2">
      <c r="A18" s="80" t="s">
        <v>194</v>
      </c>
      <c r="B18" s="81">
        <v>634</v>
      </c>
      <c r="C18" s="81">
        <v>781</v>
      </c>
      <c r="D18" s="81">
        <v>934</v>
      </c>
      <c r="G18" s="67"/>
      <c r="I18" s="3"/>
    </row>
    <row r="19" spans="1:9" x14ac:dyDescent="0.2">
      <c r="A19" s="80" t="s">
        <v>124</v>
      </c>
      <c r="B19" s="81">
        <v>308</v>
      </c>
      <c r="C19" s="81">
        <v>446</v>
      </c>
      <c r="D19" s="81">
        <v>377</v>
      </c>
      <c r="G19" s="67"/>
      <c r="I19" s="3"/>
    </row>
    <row r="20" spans="1:9" x14ac:dyDescent="0.2">
      <c r="A20" s="80" t="s">
        <v>574</v>
      </c>
      <c r="B20" s="81">
        <v>1050</v>
      </c>
      <c r="C20" s="81"/>
      <c r="D20" s="81"/>
      <c r="G20" s="67"/>
      <c r="I20" s="3"/>
    </row>
    <row r="21" spans="1:9" x14ac:dyDescent="0.2">
      <c r="A21" s="80" t="s">
        <v>767</v>
      </c>
      <c r="B21" s="81"/>
      <c r="C21" s="81">
        <v>1</v>
      </c>
      <c r="D21" s="81"/>
      <c r="G21" s="67"/>
      <c r="I21" s="3"/>
    </row>
    <row r="22" spans="1:9" x14ac:dyDescent="0.2">
      <c r="A22" s="80" t="s">
        <v>125</v>
      </c>
      <c r="B22" s="81">
        <v>891</v>
      </c>
      <c r="C22" s="81">
        <v>414</v>
      </c>
      <c r="D22" s="81">
        <v>161</v>
      </c>
      <c r="G22" s="67"/>
      <c r="I22" s="3"/>
    </row>
    <row r="23" spans="1:9" x14ac:dyDescent="0.2">
      <c r="A23" s="80" t="s">
        <v>126</v>
      </c>
      <c r="B23" s="81">
        <v>5</v>
      </c>
      <c r="C23" s="81">
        <v>13</v>
      </c>
      <c r="D23" s="81"/>
      <c r="G23" s="67"/>
      <c r="I23" s="3"/>
    </row>
    <row r="24" spans="1:9" x14ac:dyDescent="0.2">
      <c r="A24" s="80" t="s">
        <v>772</v>
      </c>
      <c r="B24" s="81">
        <v>967</v>
      </c>
      <c r="C24" s="81">
        <v>375</v>
      </c>
      <c r="D24" s="81">
        <v>34</v>
      </c>
      <c r="G24" s="67"/>
      <c r="I24" s="3"/>
    </row>
    <row r="25" spans="1:9" x14ac:dyDescent="0.2">
      <c r="A25" s="80" t="s">
        <v>127</v>
      </c>
      <c r="B25" s="81">
        <v>850</v>
      </c>
      <c r="C25" s="81">
        <v>1586</v>
      </c>
      <c r="D25" s="81">
        <v>93</v>
      </c>
      <c r="G25" s="67"/>
      <c r="I25" s="3"/>
    </row>
    <row r="26" spans="1:9" x14ac:dyDescent="0.2">
      <c r="A26" s="80" t="s">
        <v>128</v>
      </c>
      <c r="B26" s="81">
        <v>80</v>
      </c>
      <c r="C26" s="81">
        <v>47</v>
      </c>
      <c r="D26" s="81">
        <v>3</v>
      </c>
      <c r="G26" s="67"/>
      <c r="I26" s="3"/>
    </row>
    <row r="27" spans="1:9" x14ac:dyDescent="0.2">
      <c r="A27" s="80" t="s">
        <v>129</v>
      </c>
      <c r="B27" s="81">
        <v>3574</v>
      </c>
      <c r="C27" s="81">
        <v>3171</v>
      </c>
      <c r="D27" s="81">
        <v>166</v>
      </c>
      <c r="G27" s="67"/>
      <c r="I27" s="3"/>
    </row>
    <row r="28" spans="1:9" x14ac:dyDescent="0.2">
      <c r="A28" s="80" t="s">
        <v>769</v>
      </c>
      <c r="B28" s="81">
        <v>39</v>
      </c>
      <c r="C28" s="81">
        <v>271</v>
      </c>
      <c r="D28" s="81">
        <v>10</v>
      </c>
      <c r="G28" s="67"/>
      <c r="I28" s="3"/>
    </row>
    <row r="29" spans="1:9" x14ac:dyDescent="0.2">
      <c r="A29" s="80" t="s">
        <v>130</v>
      </c>
      <c r="B29" s="81">
        <v>17</v>
      </c>
      <c r="C29" s="81">
        <v>31</v>
      </c>
      <c r="D29" s="81"/>
      <c r="G29" s="67"/>
      <c r="I29" s="3"/>
    </row>
    <row r="30" spans="1:9" x14ac:dyDescent="0.2">
      <c r="A30" s="80" t="s">
        <v>184</v>
      </c>
      <c r="B30" s="81">
        <v>50</v>
      </c>
      <c r="C30" s="81">
        <v>226</v>
      </c>
      <c r="D30" s="81">
        <v>114</v>
      </c>
      <c r="G30" s="67"/>
      <c r="I30" s="3"/>
    </row>
    <row r="31" spans="1:9" ht="24" x14ac:dyDescent="0.2">
      <c r="A31" s="82" t="s">
        <v>160</v>
      </c>
      <c r="B31" s="81">
        <v>24</v>
      </c>
      <c r="C31" s="81">
        <v>3</v>
      </c>
      <c r="D31" s="81"/>
      <c r="G31" s="67"/>
      <c r="I31" s="3"/>
    </row>
    <row r="32" spans="1:9" x14ac:dyDescent="0.2">
      <c r="A32" s="80" t="s">
        <v>207</v>
      </c>
      <c r="B32" s="81">
        <v>241</v>
      </c>
      <c r="C32" s="81">
        <v>330</v>
      </c>
      <c r="D32" s="81">
        <v>301</v>
      </c>
      <c r="G32" s="67"/>
      <c r="I32" s="3"/>
    </row>
    <row r="33" spans="1:9" x14ac:dyDescent="0.2">
      <c r="A33" s="80" t="s">
        <v>209</v>
      </c>
      <c r="B33" s="81"/>
      <c r="C33" s="159"/>
      <c r="D33" s="159"/>
      <c r="G33" s="67"/>
      <c r="I33" s="3"/>
    </row>
    <row r="34" spans="1:9" x14ac:dyDescent="0.2">
      <c r="A34" s="80" t="s">
        <v>185</v>
      </c>
      <c r="B34" s="81"/>
      <c r="C34" s="81">
        <v>1</v>
      </c>
      <c r="D34" s="81"/>
      <c r="G34" s="67"/>
      <c r="I34" s="3"/>
    </row>
    <row r="35" spans="1:9" x14ac:dyDescent="0.2">
      <c r="A35" s="80" t="s">
        <v>771</v>
      </c>
      <c r="B35" s="81"/>
      <c r="C35" s="81"/>
      <c r="D35" s="81"/>
      <c r="G35" s="67"/>
      <c r="I35" s="3"/>
    </row>
    <row r="36" spans="1:9" x14ac:dyDescent="0.2">
      <c r="A36" s="80" t="s">
        <v>157</v>
      </c>
      <c r="B36" s="81">
        <v>40</v>
      </c>
      <c r="C36" s="81"/>
      <c r="D36" s="81"/>
      <c r="G36" s="67"/>
      <c r="I36" s="3"/>
    </row>
    <row r="37" spans="1:9" x14ac:dyDescent="0.2">
      <c r="A37" s="80" t="s">
        <v>186</v>
      </c>
      <c r="B37" s="81">
        <v>1</v>
      </c>
      <c r="C37" s="81">
        <v>8</v>
      </c>
      <c r="D37" s="81"/>
      <c r="G37" s="67"/>
      <c r="I37" s="3"/>
    </row>
    <row r="38" spans="1:9" x14ac:dyDescent="0.2">
      <c r="A38" s="80" t="s">
        <v>159</v>
      </c>
      <c r="B38" s="81"/>
      <c r="C38" s="159"/>
      <c r="D38" s="159"/>
      <c r="G38" s="67"/>
      <c r="I38" s="3"/>
    </row>
    <row r="39" spans="1:9" x14ac:dyDescent="0.2">
      <c r="A39" s="80" t="s">
        <v>242</v>
      </c>
      <c r="B39" s="81">
        <v>53</v>
      </c>
      <c r="C39" s="81">
        <v>29</v>
      </c>
      <c r="D39" s="81">
        <v>42</v>
      </c>
      <c r="G39" s="67"/>
      <c r="I39" s="3"/>
    </row>
    <row r="40" spans="1:9" x14ac:dyDescent="0.2">
      <c r="A40" s="82" t="s">
        <v>187</v>
      </c>
      <c r="B40" s="81">
        <v>142</v>
      </c>
      <c r="C40" s="81">
        <v>24</v>
      </c>
      <c r="D40" s="81"/>
      <c r="G40" s="67"/>
      <c r="I40" s="3"/>
    </row>
    <row r="41" spans="1:9" x14ac:dyDescent="0.2">
      <c r="A41" s="80" t="s">
        <v>7</v>
      </c>
      <c r="B41" s="81">
        <v>54</v>
      </c>
      <c r="C41" s="81">
        <v>34</v>
      </c>
      <c r="D41" s="81">
        <v>64</v>
      </c>
      <c r="G41" s="67"/>
      <c r="I41" s="3"/>
    </row>
    <row r="42" spans="1:9" x14ac:dyDescent="0.2">
      <c r="A42" s="80" t="s">
        <v>233</v>
      </c>
      <c r="B42" s="81">
        <v>17</v>
      </c>
      <c r="C42" s="81">
        <v>38</v>
      </c>
      <c r="D42" s="81"/>
      <c r="G42" s="67"/>
      <c r="I42" s="3"/>
    </row>
    <row r="43" spans="1:9" x14ac:dyDescent="0.2">
      <c r="A43" s="80" t="s">
        <v>575</v>
      </c>
      <c r="B43" s="81">
        <v>2</v>
      </c>
      <c r="C43" s="81">
        <v>7</v>
      </c>
      <c r="D43" s="81">
        <v>2</v>
      </c>
      <c r="G43" s="67"/>
      <c r="I43" s="3"/>
    </row>
    <row r="44" spans="1:9" x14ac:dyDescent="0.2">
      <c r="A44" s="80" t="s">
        <v>576</v>
      </c>
      <c r="B44" s="81">
        <v>1</v>
      </c>
      <c r="C44" s="81"/>
      <c r="D44" s="81"/>
      <c r="G44" s="67"/>
      <c r="I44" s="3"/>
    </row>
    <row r="45" spans="1:9" x14ac:dyDescent="0.2">
      <c r="A45" s="80" t="s">
        <v>131</v>
      </c>
      <c r="B45" s="81">
        <v>35</v>
      </c>
      <c r="C45" s="81">
        <v>49</v>
      </c>
      <c r="D45" s="81">
        <v>45</v>
      </c>
      <c r="G45" s="67"/>
      <c r="I45" s="3"/>
    </row>
    <row r="46" spans="1:9" x14ac:dyDescent="0.2">
      <c r="A46" s="80" t="s">
        <v>190</v>
      </c>
      <c r="B46" s="81">
        <v>7</v>
      </c>
      <c r="C46" s="81"/>
      <c r="D46" s="81"/>
      <c r="G46" s="67"/>
      <c r="I46" s="3"/>
    </row>
    <row r="47" spans="1:9" x14ac:dyDescent="0.2">
      <c r="A47" s="80" t="s">
        <v>189</v>
      </c>
      <c r="B47" s="81"/>
      <c r="C47" s="81">
        <v>21</v>
      </c>
      <c r="D47" s="81">
        <v>19</v>
      </c>
      <c r="G47" s="67"/>
      <c r="I47" s="3"/>
    </row>
    <row r="48" spans="1:9" x14ac:dyDescent="0.2">
      <c r="A48" s="80" t="s">
        <v>132</v>
      </c>
      <c r="B48" s="81">
        <v>36</v>
      </c>
      <c r="C48" s="81">
        <v>12</v>
      </c>
      <c r="D48" s="81">
        <v>6</v>
      </c>
      <c r="G48" s="67"/>
      <c r="I48" s="3"/>
    </row>
    <row r="49" spans="1:9" x14ac:dyDescent="0.2">
      <c r="A49" s="80" t="s">
        <v>191</v>
      </c>
      <c r="B49" s="81">
        <v>85</v>
      </c>
      <c r="C49" s="81">
        <v>433</v>
      </c>
      <c r="D49" s="81">
        <v>223</v>
      </c>
      <c r="G49" s="67"/>
      <c r="I49" s="3"/>
    </row>
    <row r="50" spans="1:9" x14ac:dyDescent="0.2">
      <c r="A50" s="80" t="s">
        <v>133</v>
      </c>
      <c r="B50" s="81">
        <v>12</v>
      </c>
      <c r="C50" s="81">
        <v>33</v>
      </c>
      <c r="D50" s="81">
        <v>2</v>
      </c>
      <c r="G50" s="67"/>
      <c r="I50" s="3"/>
    </row>
    <row r="51" spans="1:9" x14ac:dyDescent="0.2">
      <c r="A51" s="80" t="s">
        <v>211</v>
      </c>
      <c r="B51" s="81">
        <v>3</v>
      </c>
      <c r="C51" s="81"/>
      <c r="D51" s="81"/>
      <c r="G51" s="67"/>
      <c r="I51" s="3"/>
    </row>
    <row r="52" spans="1:9" x14ac:dyDescent="0.2">
      <c r="A52" s="80" t="s">
        <v>23</v>
      </c>
      <c r="B52" s="81">
        <v>40</v>
      </c>
      <c r="C52" s="81">
        <v>165</v>
      </c>
      <c r="D52" s="81">
        <v>49</v>
      </c>
      <c r="G52" s="67"/>
      <c r="I52" s="3"/>
    </row>
    <row r="53" spans="1:9" x14ac:dyDescent="0.2">
      <c r="A53" s="80" t="s">
        <v>192</v>
      </c>
      <c r="B53" s="81">
        <v>101</v>
      </c>
      <c r="C53" s="81">
        <v>215</v>
      </c>
      <c r="D53" s="81">
        <v>71</v>
      </c>
      <c r="G53" s="67"/>
      <c r="I53" s="3"/>
    </row>
    <row r="54" spans="1:9" x14ac:dyDescent="0.2">
      <c r="A54" s="80" t="s">
        <v>205</v>
      </c>
      <c r="B54" s="81"/>
      <c r="C54" s="81"/>
      <c r="D54" s="81"/>
    </row>
    <row r="55" spans="1:9" x14ac:dyDescent="0.2">
      <c r="A55" s="80" t="s">
        <v>134</v>
      </c>
      <c r="B55" s="81">
        <v>42</v>
      </c>
      <c r="C55" s="81"/>
      <c r="D55" s="81"/>
    </row>
    <row r="56" spans="1:9" x14ac:dyDescent="0.2">
      <c r="A56" s="83" t="s">
        <v>193</v>
      </c>
      <c r="B56" s="84">
        <v>18</v>
      </c>
      <c r="C56" s="84">
        <v>8</v>
      </c>
      <c r="D56" s="84"/>
    </row>
    <row r="57" spans="1:9" x14ac:dyDescent="0.2">
      <c r="A57" s="85" t="s">
        <v>0</v>
      </c>
      <c r="B57" s="9"/>
      <c r="C57" s="9"/>
      <c r="D57" s="75"/>
    </row>
    <row r="59" spans="1:9" ht="36" x14ac:dyDescent="0.2">
      <c r="A59" s="43" t="s">
        <v>210</v>
      </c>
    </row>
    <row r="60" spans="1:9" x14ac:dyDescent="0.2">
      <c r="A60" s="3" t="s">
        <v>770</v>
      </c>
    </row>
  </sheetData>
  <mergeCells count="3">
    <mergeCell ref="D4:E4"/>
    <mergeCell ref="F4:G4"/>
    <mergeCell ref="B4:C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4"/>
  <sheetViews>
    <sheetView topLeftCell="F247" zoomScaleNormal="100" workbookViewId="0">
      <selection activeCell="I284" sqref="I284"/>
    </sheetView>
  </sheetViews>
  <sheetFormatPr baseColWidth="10" defaultColWidth="11.42578125" defaultRowHeight="12" x14ac:dyDescent="0.2"/>
  <cols>
    <col min="1" max="1" width="28.7109375" style="2" customWidth="1"/>
    <col min="2" max="4" width="16.7109375" style="3" customWidth="1"/>
    <col min="5" max="5" width="28.7109375" style="3" customWidth="1"/>
    <col min="6" max="7" width="16.7109375" style="3" customWidth="1"/>
    <col min="8" max="8" width="11.42578125" style="3"/>
    <col min="9" max="9" width="28.7109375" style="3" customWidth="1"/>
    <col min="10" max="11" width="16.7109375" style="3" customWidth="1"/>
    <col min="12" max="16384" width="11.42578125" style="3"/>
  </cols>
  <sheetData>
    <row r="2" spans="1:11" ht="18.75" x14ac:dyDescent="0.2">
      <c r="A2" s="17" t="s">
        <v>13</v>
      </c>
    </row>
    <row r="4" spans="1:11" x14ac:dyDescent="0.2">
      <c r="A4" s="88"/>
      <c r="B4" s="5">
        <v>2017</v>
      </c>
      <c r="C4" s="90"/>
      <c r="E4" s="88"/>
      <c r="F4" s="5">
        <v>2018</v>
      </c>
      <c r="G4" s="90"/>
      <c r="I4" s="88"/>
      <c r="J4" s="5">
        <v>2019</v>
      </c>
      <c r="K4" s="90"/>
    </row>
    <row r="5" spans="1:11" s="9" customFormat="1" ht="12.75" thickBot="1" x14ac:dyDescent="0.25">
      <c r="A5" s="89" t="s">
        <v>15</v>
      </c>
      <c r="B5" s="8" t="s">
        <v>9</v>
      </c>
      <c r="C5" s="91" t="s">
        <v>10</v>
      </c>
      <c r="E5" s="89" t="s">
        <v>15</v>
      </c>
      <c r="F5" s="8" t="s">
        <v>9</v>
      </c>
      <c r="G5" s="91" t="s">
        <v>10</v>
      </c>
      <c r="I5" s="89" t="s">
        <v>15</v>
      </c>
      <c r="J5" s="8" t="s">
        <v>9</v>
      </c>
      <c r="K5" s="91" t="s">
        <v>10</v>
      </c>
    </row>
    <row r="6" spans="1:11" ht="15.75" thickTop="1" x14ac:dyDescent="0.25">
      <c r="A6" s="40" t="s">
        <v>12</v>
      </c>
      <c r="B6" s="41">
        <v>72</v>
      </c>
      <c r="C6" s="41">
        <v>1443</v>
      </c>
      <c r="E6" s="40" t="s">
        <v>651</v>
      </c>
      <c r="F6" s="41">
        <v>73</v>
      </c>
      <c r="G6" s="41">
        <v>898</v>
      </c>
      <c r="I6" s="175" t="s">
        <v>11</v>
      </c>
      <c r="J6" s="177">
        <v>7</v>
      </c>
      <c r="K6" s="178">
        <v>798</v>
      </c>
    </row>
    <row r="7" spans="1:11" ht="15" x14ac:dyDescent="0.25">
      <c r="A7" s="40" t="s">
        <v>11</v>
      </c>
      <c r="B7" s="41">
        <v>38</v>
      </c>
      <c r="C7" s="41">
        <v>1047</v>
      </c>
      <c r="E7" s="40" t="s">
        <v>403</v>
      </c>
      <c r="F7" s="41">
        <v>21</v>
      </c>
      <c r="G7" s="41">
        <v>499</v>
      </c>
      <c r="I7" s="175" t="s">
        <v>442</v>
      </c>
      <c r="J7" s="177">
        <v>1</v>
      </c>
      <c r="K7" s="178">
        <v>382</v>
      </c>
    </row>
    <row r="8" spans="1:11" ht="15" x14ac:dyDescent="0.25">
      <c r="A8" s="40" t="s">
        <v>403</v>
      </c>
      <c r="B8" s="41">
        <v>22</v>
      </c>
      <c r="C8" s="41">
        <v>760</v>
      </c>
      <c r="E8" s="40" t="s">
        <v>405</v>
      </c>
      <c r="F8" s="41">
        <v>299</v>
      </c>
      <c r="G8" s="41">
        <v>299</v>
      </c>
      <c r="I8" s="175" t="s">
        <v>872</v>
      </c>
      <c r="J8" s="177">
        <v>1</v>
      </c>
      <c r="K8" s="178">
        <v>368</v>
      </c>
    </row>
    <row r="9" spans="1:11" ht="15" x14ac:dyDescent="0.25">
      <c r="A9" s="40" t="s">
        <v>396</v>
      </c>
      <c r="B9" s="41">
        <v>8</v>
      </c>
      <c r="C9" s="41">
        <v>536</v>
      </c>
      <c r="E9" s="40" t="s">
        <v>329</v>
      </c>
      <c r="F9" s="41">
        <v>21</v>
      </c>
      <c r="G9" s="41">
        <v>289</v>
      </c>
      <c r="I9" s="175" t="s">
        <v>396</v>
      </c>
      <c r="J9" s="177">
        <v>6</v>
      </c>
      <c r="K9" s="178">
        <v>233</v>
      </c>
    </row>
    <row r="10" spans="1:11" ht="15" x14ac:dyDescent="0.25">
      <c r="A10" s="40" t="s">
        <v>147</v>
      </c>
      <c r="B10" s="41">
        <v>89</v>
      </c>
      <c r="C10" s="41">
        <v>345</v>
      </c>
      <c r="E10" s="40" t="s">
        <v>12</v>
      </c>
      <c r="F10" s="41">
        <v>22</v>
      </c>
      <c r="G10" s="41">
        <v>221</v>
      </c>
      <c r="I10" s="175" t="s">
        <v>875</v>
      </c>
      <c r="J10" s="177">
        <v>1</v>
      </c>
      <c r="K10" s="184">
        <v>218</v>
      </c>
    </row>
    <row r="11" spans="1:11" ht="15" x14ac:dyDescent="0.25">
      <c r="A11" s="40" t="s">
        <v>545</v>
      </c>
      <c r="B11" s="41">
        <v>4</v>
      </c>
      <c r="C11" s="41">
        <v>270</v>
      </c>
      <c r="E11" s="40" t="s">
        <v>396</v>
      </c>
      <c r="F11" s="41">
        <v>2</v>
      </c>
      <c r="G11" s="41">
        <v>216</v>
      </c>
      <c r="I11" s="175" t="s">
        <v>170</v>
      </c>
      <c r="J11" s="177">
        <v>1</v>
      </c>
      <c r="K11" s="178">
        <v>209</v>
      </c>
    </row>
    <row r="12" spans="1:11" ht="15" x14ac:dyDescent="0.25">
      <c r="A12" s="40" t="s">
        <v>19</v>
      </c>
      <c r="B12" s="41">
        <v>24</v>
      </c>
      <c r="C12" s="41">
        <v>261</v>
      </c>
      <c r="E12" s="40" t="s">
        <v>443</v>
      </c>
      <c r="F12" s="41">
        <v>203</v>
      </c>
      <c r="G12" s="41">
        <v>203</v>
      </c>
      <c r="I12" s="175" t="s">
        <v>143</v>
      </c>
      <c r="J12" s="177">
        <v>130</v>
      </c>
      <c r="K12" s="178">
        <v>189</v>
      </c>
    </row>
    <row r="13" spans="1:11" ht="15" x14ac:dyDescent="0.25">
      <c r="A13" s="40" t="s">
        <v>168</v>
      </c>
      <c r="B13" s="41">
        <v>83</v>
      </c>
      <c r="C13" s="41">
        <v>230</v>
      </c>
      <c r="E13" s="40" t="s">
        <v>652</v>
      </c>
      <c r="F13" s="41">
        <v>4</v>
      </c>
      <c r="G13" s="41">
        <v>202</v>
      </c>
      <c r="I13" s="175" t="s">
        <v>818</v>
      </c>
      <c r="J13" s="177">
        <v>1</v>
      </c>
      <c r="K13" s="178">
        <v>168</v>
      </c>
    </row>
    <row r="14" spans="1:11" ht="15" x14ac:dyDescent="0.25">
      <c r="A14" s="40" t="s">
        <v>329</v>
      </c>
      <c r="B14" s="41">
        <v>11</v>
      </c>
      <c r="C14" s="41">
        <v>205</v>
      </c>
      <c r="E14" s="40" t="s">
        <v>653</v>
      </c>
      <c r="F14" s="41">
        <v>4</v>
      </c>
      <c r="G14" s="41">
        <v>188</v>
      </c>
      <c r="I14" s="175" t="s">
        <v>819</v>
      </c>
      <c r="J14" s="177">
        <v>2</v>
      </c>
      <c r="K14" s="178">
        <v>162</v>
      </c>
    </row>
    <row r="15" spans="1:11" ht="15" x14ac:dyDescent="0.25">
      <c r="A15" s="40" t="s">
        <v>170</v>
      </c>
      <c r="B15" s="41">
        <v>171</v>
      </c>
      <c r="C15" s="41">
        <v>171</v>
      </c>
      <c r="E15" s="40" t="s">
        <v>170</v>
      </c>
      <c r="F15" s="41">
        <v>149</v>
      </c>
      <c r="G15" s="41">
        <v>149</v>
      </c>
      <c r="I15" s="175" t="s">
        <v>329</v>
      </c>
      <c r="J15" s="177">
        <v>1</v>
      </c>
      <c r="K15" s="178">
        <v>151</v>
      </c>
    </row>
    <row r="16" spans="1:11" ht="15" x14ac:dyDescent="0.25">
      <c r="A16" s="40" t="s">
        <v>397</v>
      </c>
      <c r="B16" s="41">
        <v>2</v>
      </c>
      <c r="C16" s="41">
        <v>131</v>
      </c>
      <c r="E16" s="40" t="s">
        <v>349</v>
      </c>
      <c r="F16" s="41">
        <v>103</v>
      </c>
      <c r="G16" s="41">
        <v>139</v>
      </c>
      <c r="I16" s="175" t="s">
        <v>820</v>
      </c>
      <c r="J16" s="177">
        <v>1</v>
      </c>
      <c r="K16" s="178">
        <v>130</v>
      </c>
    </row>
    <row r="17" spans="1:11" ht="15" x14ac:dyDescent="0.25">
      <c r="A17" s="40" t="s">
        <v>380</v>
      </c>
      <c r="B17" s="41">
        <v>108</v>
      </c>
      <c r="C17" s="41">
        <v>108</v>
      </c>
      <c r="E17" s="40" t="s">
        <v>654</v>
      </c>
      <c r="F17" s="41">
        <v>9</v>
      </c>
      <c r="G17" s="41">
        <v>134</v>
      </c>
      <c r="I17" s="175" t="s">
        <v>403</v>
      </c>
      <c r="J17" s="177">
        <v>1</v>
      </c>
      <c r="K17" s="178">
        <v>114</v>
      </c>
    </row>
    <row r="18" spans="1:11" ht="15" x14ac:dyDescent="0.25">
      <c r="A18" s="40" t="s">
        <v>457</v>
      </c>
      <c r="B18" s="41">
        <v>3</v>
      </c>
      <c r="C18" s="41">
        <v>107</v>
      </c>
      <c r="E18" s="40" t="s">
        <v>655</v>
      </c>
      <c r="F18" s="41">
        <v>1</v>
      </c>
      <c r="G18" s="41">
        <v>133</v>
      </c>
      <c r="I18" s="175" t="s">
        <v>380</v>
      </c>
      <c r="J18" s="177">
        <v>4</v>
      </c>
      <c r="K18" s="178">
        <v>102</v>
      </c>
    </row>
    <row r="19" spans="1:11" ht="15" x14ac:dyDescent="0.25">
      <c r="A19" s="40" t="s">
        <v>443</v>
      </c>
      <c r="B19" s="41">
        <v>104</v>
      </c>
      <c r="C19" s="41">
        <v>104</v>
      </c>
      <c r="E19" s="40" t="s">
        <v>169</v>
      </c>
      <c r="F19" s="41">
        <v>98</v>
      </c>
      <c r="G19" s="41">
        <v>98</v>
      </c>
      <c r="I19" s="175" t="s">
        <v>477</v>
      </c>
      <c r="J19" s="177">
        <v>7</v>
      </c>
      <c r="K19" s="178">
        <v>102</v>
      </c>
    </row>
    <row r="20" spans="1:11" ht="15" x14ac:dyDescent="0.25">
      <c r="A20" s="40" t="s">
        <v>349</v>
      </c>
      <c r="B20" s="41">
        <v>39</v>
      </c>
      <c r="C20" s="41">
        <v>87</v>
      </c>
      <c r="E20" s="40" t="s">
        <v>380</v>
      </c>
      <c r="F20" s="41">
        <v>78</v>
      </c>
      <c r="G20" s="41">
        <v>78</v>
      </c>
      <c r="I20" s="175" t="s">
        <v>931</v>
      </c>
      <c r="J20" s="177">
        <v>1</v>
      </c>
      <c r="K20" s="184">
        <v>87</v>
      </c>
    </row>
    <row r="21" spans="1:11" ht="15" x14ac:dyDescent="0.25">
      <c r="A21" s="40" t="s">
        <v>427</v>
      </c>
      <c r="B21" s="41">
        <v>5</v>
      </c>
      <c r="C21" s="41">
        <v>86</v>
      </c>
      <c r="E21" s="40" t="s">
        <v>168</v>
      </c>
      <c r="F21" s="41">
        <v>17</v>
      </c>
      <c r="G21" s="41">
        <v>59</v>
      </c>
      <c r="I21" s="175" t="s">
        <v>821</v>
      </c>
      <c r="J21" s="177">
        <v>1</v>
      </c>
      <c r="K21" s="178">
        <v>86</v>
      </c>
    </row>
    <row r="22" spans="1:11" s="59" customFormat="1" ht="15" x14ac:dyDescent="0.25">
      <c r="A22" s="40" t="s">
        <v>445</v>
      </c>
      <c r="B22" s="41">
        <v>68</v>
      </c>
      <c r="C22" s="41">
        <v>68</v>
      </c>
      <c r="D22" s="3"/>
      <c r="E22" s="40" t="s">
        <v>481</v>
      </c>
      <c r="F22" s="41">
        <v>56</v>
      </c>
      <c r="G22" s="41">
        <v>56</v>
      </c>
      <c r="I22" s="175" t="s">
        <v>451</v>
      </c>
      <c r="J22" s="177">
        <v>2</v>
      </c>
      <c r="K22" s="178">
        <v>86</v>
      </c>
    </row>
    <row r="23" spans="1:11" ht="15" x14ac:dyDescent="0.25">
      <c r="A23" s="40" t="s">
        <v>537</v>
      </c>
      <c r="B23" s="41">
        <v>4</v>
      </c>
      <c r="C23" s="41">
        <v>66</v>
      </c>
      <c r="D23" s="59"/>
      <c r="E23" s="40" t="s">
        <v>452</v>
      </c>
      <c r="F23" s="41">
        <v>55</v>
      </c>
      <c r="G23" s="41">
        <v>55</v>
      </c>
      <c r="I23" s="175" t="s">
        <v>349</v>
      </c>
      <c r="J23" s="177">
        <v>1</v>
      </c>
      <c r="K23" s="178">
        <v>83</v>
      </c>
    </row>
    <row r="24" spans="1:11" ht="15" x14ac:dyDescent="0.25">
      <c r="A24" s="40" t="s">
        <v>452</v>
      </c>
      <c r="B24" s="41">
        <v>56</v>
      </c>
      <c r="C24" s="41">
        <v>56</v>
      </c>
      <c r="E24" s="40" t="s">
        <v>565</v>
      </c>
      <c r="F24" s="41">
        <v>2</v>
      </c>
      <c r="G24" s="41">
        <v>51</v>
      </c>
      <c r="I24" s="175" t="s">
        <v>365</v>
      </c>
      <c r="J24" s="177">
        <v>21</v>
      </c>
      <c r="K24" s="178">
        <v>83</v>
      </c>
    </row>
    <row r="25" spans="1:11" ht="15" x14ac:dyDescent="0.25">
      <c r="A25" s="40" t="s">
        <v>204</v>
      </c>
      <c r="B25" s="41">
        <v>9</v>
      </c>
      <c r="C25" s="41">
        <v>50</v>
      </c>
      <c r="E25" s="40" t="s">
        <v>656</v>
      </c>
      <c r="F25" s="41">
        <v>3</v>
      </c>
      <c r="G25" s="41">
        <v>43</v>
      </c>
      <c r="I25" s="175" t="s">
        <v>169</v>
      </c>
      <c r="J25" s="177">
        <v>3</v>
      </c>
      <c r="K25" s="178">
        <v>81</v>
      </c>
    </row>
    <row r="26" spans="1:11" ht="15" x14ac:dyDescent="0.25">
      <c r="A26" s="40" t="s">
        <v>478</v>
      </c>
      <c r="B26" s="41">
        <v>47</v>
      </c>
      <c r="C26" s="41">
        <v>47</v>
      </c>
      <c r="E26" s="40" t="s">
        <v>657</v>
      </c>
      <c r="F26" s="41">
        <v>1</v>
      </c>
      <c r="G26" s="41">
        <v>42</v>
      </c>
      <c r="I26" s="175" t="s">
        <v>404</v>
      </c>
      <c r="J26" s="177">
        <v>3</v>
      </c>
      <c r="K26" s="178">
        <v>81</v>
      </c>
    </row>
    <row r="27" spans="1:11" ht="15" x14ac:dyDescent="0.25">
      <c r="A27" s="40" t="s">
        <v>501</v>
      </c>
      <c r="B27" s="41">
        <v>4</v>
      </c>
      <c r="C27" s="41">
        <v>45</v>
      </c>
      <c r="E27" s="40" t="s">
        <v>537</v>
      </c>
      <c r="F27" s="41">
        <v>2</v>
      </c>
      <c r="G27" s="41">
        <v>41</v>
      </c>
      <c r="I27" s="175" t="s">
        <v>481</v>
      </c>
      <c r="J27" s="177">
        <v>2</v>
      </c>
      <c r="K27" s="178">
        <v>65</v>
      </c>
    </row>
    <row r="28" spans="1:11" ht="15" x14ac:dyDescent="0.25">
      <c r="A28" s="40" t="s">
        <v>461</v>
      </c>
      <c r="B28" s="41">
        <v>1</v>
      </c>
      <c r="C28" s="41">
        <v>43</v>
      </c>
      <c r="E28" s="40" t="s">
        <v>445</v>
      </c>
      <c r="F28" s="41">
        <v>35</v>
      </c>
      <c r="G28" s="41">
        <v>40</v>
      </c>
      <c r="I28" s="175" t="s">
        <v>885</v>
      </c>
      <c r="J28" s="177">
        <v>1</v>
      </c>
      <c r="K28" s="184">
        <v>65</v>
      </c>
    </row>
    <row r="29" spans="1:11" ht="15" x14ac:dyDescent="0.25">
      <c r="A29" s="40" t="s">
        <v>438</v>
      </c>
      <c r="B29" s="41">
        <v>38</v>
      </c>
      <c r="C29" s="41">
        <v>38</v>
      </c>
      <c r="E29" s="40" t="s">
        <v>554</v>
      </c>
      <c r="F29" s="41">
        <v>2</v>
      </c>
      <c r="G29" s="41">
        <v>38</v>
      </c>
      <c r="I29" s="175" t="s">
        <v>651</v>
      </c>
      <c r="J29" s="177">
        <v>1</v>
      </c>
      <c r="K29" s="178">
        <v>63</v>
      </c>
    </row>
    <row r="30" spans="1:11" ht="15" x14ac:dyDescent="0.25">
      <c r="A30" s="40" t="s">
        <v>99</v>
      </c>
      <c r="B30" s="41">
        <v>31</v>
      </c>
      <c r="C30" s="41">
        <v>37</v>
      </c>
      <c r="E30" s="40" t="s">
        <v>501</v>
      </c>
      <c r="F30" s="41">
        <v>6</v>
      </c>
      <c r="G30" s="41">
        <v>38</v>
      </c>
      <c r="I30" s="175" t="s">
        <v>822</v>
      </c>
      <c r="J30" s="177">
        <v>1</v>
      </c>
      <c r="K30" s="178">
        <v>60</v>
      </c>
    </row>
    <row r="31" spans="1:11" ht="15" x14ac:dyDescent="0.25">
      <c r="A31" s="40" t="s">
        <v>428</v>
      </c>
      <c r="B31" s="41">
        <v>1</v>
      </c>
      <c r="C31" s="41">
        <v>37</v>
      </c>
      <c r="E31" s="40" t="s">
        <v>369</v>
      </c>
      <c r="F31" s="41">
        <v>3</v>
      </c>
      <c r="G31" s="41">
        <v>38</v>
      </c>
      <c r="I31" s="176" t="s">
        <v>826</v>
      </c>
      <c r="J31" s="177">
        <v>16</v>
      </c>
      <c r="K31" s="179">
        <v>60</v>
      </c>
    </row>
    <row r="32" spans="1:11" ht="15" x14ac:dyDescent="0.25">
      <c r="A32" s="40" t="s">
        <v>473</v>
      </c>
      <c r="B32" s="41">
        <v>1</v>
      </c>
      <c r="C32" s="41">
        <v>36</v>
      </c>
      <c r="E32" s="40" t="s">
        <v>446</v>
      </c>
      <c r="F32" s="41">
        <v>11</v>
      </c>
      <c r="G32" s="41">
        <v>38</v>
      </c>
      <c r="I32" s="175" t="s">
        <v>823</v>
      </c>
      <c r="J32" s="177">
        <v>2</v>
      </c>
      <c r="K32" s="178">
        <v>58</v>
      </c>
    </row>
    <row r="33" spans="1:11" ht="15" x14ac:dyDescent="0.25">
      <c r="A33" s="40" t="s">
        <v>515</v>
      </c>
      <c r="B33" s="41">
        <v>35</v>
      </c>
      <c r="C33" s="41">
        <v>35</v>
      </c>
      <c r="E33" s="40" t="s">
        <v>658</v>
      </c>
      <c r="F33" s="41">
        <v>1</v>
      </c>
      <c r="G33" s="41">
        <v>32</v>
      </c>
      <c r="I33" s="175" t="s">
        <v>905</v>
      </c>
      <c r="J33" s="177">
        <v>1</v>
      </c>
      <c r="K33" s="184">
        <v>58</v>
      </c>
    </row>
    <row r="34" spans="1:11" ht="15" x14ac:dyDescent="0.25">
      <c r="A34" s="40" t="s">
        <v>481</v>
      </c>
      <c r="B34" s="41">
        <v>35</v>
      </c>
      <c r="C34" s="41">
        <v>35</v>
      </c>
      <c r="E34" s="40" t="s">
        <v>498</v>
      </c>
      <c r="F34" s="41">
        <v>31</v>
      </c>
      <c r="G34" s="41">
        <v>31</v>
      </c>
      <c r="I34" s="175" t="s">
        <v>148</v>
      </c>
      <c r="J34" s="177">
        <v>7</v>
      </c>
      <c r="K34" s="178">
        <v>50</v>
      </c>
    </row>
    <row r="35" spans="1:11" ht="15" x14ac:dyDescent="0.25">
      <c r="A35" s="40" t="s">
        <v>513</v>
      </c>
      <c r="B35" s="41">
        <v>1</v>
      </c>
      <c r="C35" s="41">
        <v>33</v>
      </c>
      <c r="E35" s="40" t="s">
        <v>470</v>
      </c>
      <c r="F35" s="41">
        <v>4</v>
      </c>
      <c r="G35" s="41">
        <v>30</v>
      </c>
      <c r="I35" s="175" t="s">
        <v>432</v>
      </c>
      <c r="J35" s="177">
        <v>1</v>
      </c>
      <c r="K35" s="178">
        <v>45</v>
      </c>
    </row>
    <row r="36" spans="1:11" ht="15" x14ac:dyDescent="0.25">
      <c r="A36" s="40" t="s">
        <v>510</v>
      </c>
      <c r="B36" s="41">
        <v>5</v>
      </c>
      <c r="C36" s="41">
        <v>30</v>
      </c>
      <c r="E36" s="40" t="s">
        <v>478</v>
      </c>
      <c r="F36" s="41">
        <v>30</v>
      </c>
      <c r="G36" s="41">
        <v>30</v>
      </c>
      <c r="I36" s="175" t="s">
        <v>452</v>
      </c>
      <c r="J36" s="177">
        <v>10</v>
      </c>
      <c r="K36" s="178">
        <v>45</v>
      </c>
    </row>
    <row r="37" spans="1:11" ht="15" x14ac:dyDescent="0.25">
      <c r="A37" s="40" t="s">
        <v>494</v>
      </c>
      <c r="B37" s="41">
        <v>17</v>
      </c>
      <c r="C37" s="41">
        <v>28</v>
      </c>
      <c r="E37" s="40" t="s">
        <v>143</v>
      </c>
      <c r="F37" s="41">
        <v>12</v>
      </c>
      <c r="G37" s="41">
        <v>29</v>
      </c>
      <c r="I37" s="175" t="s">
        <v>868</v>
      </c>
      <c r="J37" s="177">
        <v>2</v>
      </c>
      <c r="K37" s="178">
        <v>45</v>
      </c>
    </row>
    <row r="38" spans="1:11" ht="15" x14ac:dyDescent="0.25">
      <c r="A38" s="40" t="s">
        <v>498</v>
      </c>
      <c r="B38" s="41">
        <v>24</v>
      </c>
      <c r="C38" s="41">
        <v>24</v>
      </c>
      <c r="E38" s="40" t="s">
        <v>473</v>
      </c>
      <c r="F38" s="41">
        <v>1</v>
      </c>
      <c r="G38" s="41">
        <v>25</v>
      </c>
      <c r="I38" s="175" t="s">
        <v>877</v>
      </c>
      <c r="J38" s="177">
        <v>1</v>
      </c>
      <c r="K38" s="184">
        <v>45</v>
      </c>
    </row>
    <row r="39" spans="1:11" ht="15" x14ac:dyDescent="0.25">
      <c r="A39" s="40" t="s">
        <v>470</v>
      </c>
      <c r="B39" s="41">
        <v>4</v>
      </c>
      <c r="C39" s="41">
        <v>24</v>
      </c>
      <c r="E39" s="40" t="s">
        <v>659</v>
      </c>
      <c r="F39" s="41">
        <v>1</v>
      </c>
      <c r="G39" s="41">
        <v>25</v>
      </c>
      <c r="I39" s="175" t="s">
        <v>694</v>
      </c>
      <c r="J39" s="177">
        <v>1</v>
      </c>
      <c r="K39" s="178">
        <v>44</v>
      </c>
    </row>
    <row r="40" spans="1:11" ht="15" x14ac:dyDescent="0.25">
      <c r="A40" s="40" t="s">
        <v>522</v>
      </c>
      <c r="B40" s="41">
        <v>20</v>
      </c>
      <c r="C40" s="41">
        <v>20</v>
      </c>
      <c r="E40" s="40" t="s">
        <v>494</v>
      </c>
      <c r="F40" s="41">
        <v>22</v>
      </c>
      <c r="G40" s="41">
        <v>22</v>
      </c>
      <c r="I40" s="175" t="s">
        <v>857</v>
      </c>
      <c r="J40" s="177">
        <v>2</v>
      </c>
      <c r="K40" s="178">
        <v>44</v>
      </c>
    </row>
    <row r="41" spans="1:11" ht="15" x14ac:dyDescent="0.25">
      <c r="A41" s="40" t="s">
        <v>491</v>
      </c>
      <c r="B41" s="41">
        <v>20</v>
      </c>
      <c r="C41" s="41">
        <v>20</v>
      </c>
      <c r="E41" s="40" t="s">
        <v>365</v>
      </c>
      <c r="F41" s="41">
        <v>21</v>
      </c>
      <c r="G41" s="41">
        <v>21</v>
      </c>
      <c r="I41" s="175" t="s">
        <v>486</v>
      </c>
      <c r="J41" s="177">
        <v>5</v>
      </c>
      <c r="K41" s="178">
        <v>41</v>
      </c>
    </row>
    <row r="42" spans="1:11" ht="15" x14ac:dyDescent="0.25">
      <c r="A42" s="40" t="s">
        <v>432</v>
      </c>
      <c r="B42" s="41">
        <v>19</v>
      </c>
      <c r="C42" s="41">
        <v>19</v>
      </c>
      <c r="E42" s="40" t="s">
        <v>401</v>
      </c>
      <c r="F42" s="41">
        <v>20</v>
      </c>
      <c r="G42" s="41">
        <v>20</v>
      </c>
      <c r="I42" s="175" t="s">
        <v>893</v>
      </c>
      <c r="J42" s="177">
        <v>1</v>
      </c>
      <c r="K42" s="184">
        <v>41</v>
      </c>
    </row>
    <row r="43" spans="1:11" ht="15" x14ac:dyDescent="0.25">
      <c r="A43" s="40" t="s">
        <v>415</v>
      </c>
      <c r="B43" s="41">
        <v>19</v>
      </c>
      <c r="C43" s="41">
        <v>19</v>
      </c>
      <c r="E43" s="40" t="s">
        <v>660</v>
      </c>
      <c r="F43" s="41">
        <v>1</v>
      </c>
      <c r="G43" s="41">
        <v>20</v>
      </c>
      <c r="I43" s="175" t="s">
        <v>537</v>
      </c>
      <c r="J43" s="177">
        <v>4</v>
      </c>
      <c r="K43" s="178">
        <v>40</v>
      </c>
    </row>
    <row r="44" spans="1:11" ht="15" x14ac:dyDescent="0.25">
      <c r="A44" s="40" t="s">
        <v>402</v>
      </c>
      <c r="B44" s="41">
        <v>19</v>
      </c>
      <c r="C44" s="41">
        <v>19</v>
      </c>
      <c r="E44" s="40" t="s">
        <v>550</v>
      </c>
      <c r="F44" s="41">
        <v>20</v>
      </c>
      <c r="G44" s="41">
        <v>20</v>
      </c>
      <c r="I44" s="175" t="s">
        <v>542</v>
      </c>
      <c r="J44" s="177">
        <v>3</v>
      </c>
      <c r="K44" s="178">
        <v>40</v>
      </c>
    </row>
    <row r="45" spans="1:11" ht="15" x14ac:dyDescent="0.25">
      <c r="A45" s="40" t="s">
        <v>527</v>
      </c>
      <c r="B45" s="41">
        <v>19</v>
      </c>
      <c r="C45" s="41">
        <v>19</v>
      </c>
      <c r="E45" s="40" t="s">
        <v>515</v>
      </c>
      <c r="F45" s="41">
        <v>19</v>
      </c>
      <c r="G45" s="41">
        <v>19</v>
      </c>
      <c r="I45" s="175" t="s">
        <v>930</v>
      </c>
      <c r="J45" s="177">
        <v>1</v>
      </c>
      <c r="K45" s="184">
        <v>40</v>
      </c>
    </row>
    <row r="46" spans="1:11" ht="15" x14ac:dyDescent="0.25">
      <c r="A46" s="40" t="s">
        <v>511</v>
      </c>
      <c r="B46" s="41">
        <v>19</v>
      </c>
      <c r="C46" s="41">
        <v>19</v>
      </c>
      <c r="E46" s="40" t="s">
        <v>522</v>
      </c>
      <c r="F46" s="41">
        <v>19</v>
      </c>
      <c r="G46" s="41">
        <v>19</v>
      </c>
      <c r="I46" s="175" t="s">
        <v>498</v>
      </c>
      <c r="J46" s="177">
        <v>1</v>
      </c>
      <c r="K46" s="178">
        <v>39</v>
      </c>
    </row>
    <row r="47" spans="1:11" ht="15" x14ac:dyDescent="0.25">
      <c r="A47" s="40" t="s">
        <v>391</v>
      </c>
      <c r="B47" s="41">
        <v>19</v>
      </c>
      <c r="C47" s="41">
        <v>19</v>
      </c>
      <c r="E47" s="40" t="s">
        <v>661</v>
      </c>
      <c r="F47" s="41">
        <v>2</v>
      </c>
      <c r="G47" s="41">
        <v>17</v>
      </c>
      <c r="I47" s="175" t="s">
        <v>522</v>
      </c>
      <c r="J47" s="177">
        <v>1</v>
      </c>
      <c r="K47" s="178">
        <v>39</v>
      </c>
    </row>
    <row r="48" spans="1:11" ht="15" x14ac:dyDescent="0.25">
      <c r="A48" s="40" t="s">
        <v>368</v>
      </c>
      <c r="B48" s="41">
        <v>18</v>
      </c>
      <c r="C48" s="41">
        <v>18</v>
      </c>
      <c r="E48" s="40" t="s">
        <v>662</v>
      </c>
      <c r="F48" s="41">
        <v>1</v>
      </c>
      <c r="G48" s="41">
        <v>16</v>
      </c>
      <c r="I48" s="175" t="s">
        <v>898</v>
      </c>
      <c r="J48" s="177">
        <v>1</v>
      </c>
      <c r="K48" s="184">
        <v>39</v>
      </c>
    </row>
    <row r="49" spans="1:11" ht="15" x14ac:dyDescent="0.25">
      <c r="A49" s="40" t="s">
        <v>512</v>
      </c>
      <c r="B49" s="41">
        <v>17</v>
      </c>
      <c r="C49" s="41">
        <v>17</v>
      </c>
      <c r="E49" s="40" t="s">
        <v>395</v>
      </c>
      <c r="F49" s="41">
        <v>16</v>
      </c>
      <c r="G49" s="41">
        <v>16</v>
      </c>
      <c r="I49" s="175" t="s">
        <v>824</v>
      </c>
      <c r="J49" s="177">
        <v>1</v>
      </c>
      <c r="K49" s="178">
        <v>35</v>
      </c>
    </row>
    <row r="50" spans="1:11" ht="15" x14ac:dyDescent="0.25">
      <c r="A50" s="40" t="s">
        <v>322</v>
      </c>
      <c r="B50" s="41">
        <v>17</v>
      </c>
      <c r="C50" s="41">
        <v>17</v>
      </c>
      <c r="E50" s="40" t="s">
        <v>432</v>
      </c>
      <c r="F50" s="41">
        <v>15</v>
      </c>
      <c r="G50" s="41">
        <v>15</v>
      </c>
      <c r="I50" s="175" t="s">
        <v>887</v>
      </c>
      <c r="J50" s="177">
        <v>1</v>
      </c>
      <c r="K50" s="184">
        <v>35</v>
      </c>
    </row>
    <row r="51" spans="1:11" ht="15" x14ac:dyDescent="0.25">
      <c r="A51" s="40" t="s">
        <v>143</v>
      </c>
      <c r="B51" s="41">
        <v>10</v>
      </c>
      <c r="C51" s="41">
        <v>16</v>
      </c>
      <c r="E51" s="40" t="s">
        <v>99</v>
      </c>
      <c r="F51" s="41">
        <v>15</v>
      </c>
      <c r="G51" s="41">
        <v>15</v>
      </c>
      <c r="I51" s="175" t="s">
        <v>920</v>
      </c>
      <c r="J51" s="177">
        <v>1</v>
      </c>
      <c r="K51" s="184">
        <v>35</v>
      </c>
    </row>
    <row r="52" spans="1:11" ht="15" x14ac:dyDescent="0.25">
      <c r="A52" s="40" t="s">
        <v>502</v>
      </c>
      <c r="B52" s="41">
        <v>16</v>
      </c>
      <c r="C52" s="41">
        <v>16</v>
      </c>
      <c r="E52" s="40" t="s">
        <v>562</v>
      </c>
      <c r="F52" s="41">
        <v>14</v>
      </c>
      <c r="G52" s="41">
        <v>14</v>
      </c>
      <c r="I52" s="175" t="s">
        <v>405</v>
      </c>
      <c r="J52" s="177">
        <v>1</v>
      </c>
      <c r="K52" s="181">
        <v>34</v>
      </c>
    </row>
    <row r="53" spans="1:11" ht="15" x14ac:dyDescent="0.25">
      <c r="A53" s="40" t="s">
        <v>484</v>
      </c>
      <c r="B53" s="41">
        <v>1</v>
      </c>
      <c r="C53" s="41">
        <v>16</v>
      </c>
      <c r="E53" s="40" t="s">
        <v>423</v>
      </c>
      <c r="F53" s="41">
        <v>14</v>
      </c>
      <c r="G53" s="41">
        <v>14</v>
      </c>
      <c r="I53" s="175" t="s">
        <v>856</v>
      </c>
      <c r="J53" s="177">
        <v>3</v>
      </c>
      <c r="K53" s="178">
        <v>34</v>
      </c>
    </row>
    <row r="54" spans="1:11" ht="15" x14ac:dyDescent="0.25">
      <c r="A54" s="40" t="s">
        <v>414</v>
      </c>
      <c r="B54" s="41">
        <v>2</v>
      </c>
      <c r="C54" s="41">
        <v>15</v>
      </c>
      <c r="E54" s="40" t="s">
        <v>549</v>
      </c>
      <c r="F54" s="41">
        <v>13</v>
      </c>
      <c r="G54" s="41">
        <v>13</v>
      </c>
      <c r="I54" s="175" t="s">
        <v>825</v>
      </c>
      <c r="J54" s="177">
        <v>1</v>
      </c>
      <c r="K54" s="178">
        <v>31</v>
      </c>
    </row>
    <row r="55" spans="1:11" ht="15" x14ac:dyDescent="0.25">
      <c r="A55" s="40" t="s">
        <v>360</v>
      </c>
      <c r="B55" s="41">
        <v>15</v>
      </c>
      <c r="C55" s="41">
        <v>15</v>
      </c>
      <c r="E55" s="40" t="s">
        <v>391</v>
      </c>
      <c r="F55" s="41">
        <v>13</v>
      </c>
      <c r="G55" s="41">
        <v>13</v>
      </c>
      <c r="I55" s="175" t="s">
        <v>548</v>
      </c>
      <c r="J55" s="177">
        <v>1</v>
      </c>
      <c r="K55" s="184">
        <v>31</v>
      </c>
    </row>
    <row r="56" spans="1:11" ht="15" x14ac:dyDescent="0.25">
      <c r="A56" s="40" t="s">
        <v>439</v>
      </c>
      <c r="B56" s="41">
        <v>2</v>
      </c>
      <c r="C56" s="41">
        <v>15</v>
      </c>
      <c r="E56" s="40" t="s">
        <v>319</v>
      </c>
      <c r="F56" s="41">
        <v>2</v>
      </c>
      <c r="G56" s="41">
        <v>12</v>
      </c>
      <c r="I56" s="175" t="s">
        <v>368</v>
      </c>
      <c r="J56" s="177">
        <v>1</v>
      </c>
      <c r="K56" s="178">
        <v>29</v>
      </c>
    </row>
    <row r="57" spans="1:11" ht="15" x14ac:dyDescent="0.25">
      <c r="A57" s="40" t="s">
        <v>500</v>
      </c>
      <c r="B57" s="41">
        <v>1</v>
      </c>
      <c r="C57" s="41">
        <v>14</v>
      </c>
      <c r="E57" s="40" t="s">
        <v>426</v>
      </c>
      <c r="F57" s="41">
        <v>12</v>
      </c>
      <c r="G57" s="41">
        <v>12</v>
      </c>
      <c r="I57" s="175" t="s">
        <v>832</v>
      </c>
      <c r="J57" s="177">
        <v>11</v>
      </c>
      <c r="K57" s="178">
        <v>29</v>
      </c>
    </row>
    <row r="58" spans="1:11" ht="15" x14ac:dyDescent="0.25">
      <c r="A58" s="40" t="s">
        <v>446</v>
      </c>
      <c r="B58" s="41">
        <v>13</v>
      </c>
      <c r="C58" s="41">
        <v>13</v>
      </c>
      <c r="E58" s="40" t="s">
        <v>663</v>
      </c>
      <c r="F58" s="41">
        <v>1</v>
      </c>
      <c r="G58" s="41">
        <v>12</v>
      </c>
      <c r="I58" s="175" t="s">
        <v>99</v>
      </c>
      <c r="J58" s="177">
        <v>5</v>
      </c>
      <c r="K58" s="178">
        <v>27</v>
      </c>
    </row>
    <row r="59" spans="1:11" ht="15" x14ac:dyDescent="0.25">
      <c r="A59" s="40" t="s">
        <v>460</v>
      </c>
      <c r="B59" s="41">
        <v>1</v>
      </c>
      <c r="C59" s="41">
        <v>12</v>
      </c>
      <c r="E59" s="40" t="s">
        <v>664</v>
      </c>
      <c r="F59" s="41">
        <v>1</v>
      </c>
      <c r="G59" s="41">
        <v>12</v>
      </c>
      <c r="I59" s="175" t="s">
        <v>560</v>
      </c>
      <c r="J59" s="177">
        <v>13</v>
      </c>
      <c r="K59" s="178">
        <v>27</v>
      </c>
    </row>
    <row r="60" spans="1:11" ht="15" x14ac:dyDescent="0.25">
      <c r="A60" s="40" t="s">
        <v>148</v>
      </c>
      <c r="B60" s="41">
        <v>2</v>
      </c>
      <c r="C60" s="41">
        <v>12</v>
      </c>
      <c r="E60" s="40" t="s">
        <v>486</v>
      </c>
      <c r="F60" s="41">
        <v>11</v>
      </c>
      <c r="G60" s="41">
        <v>11</v>
      </c>
      <c r="I60" s="175" t="s">
        <v>880</v>
      </c>
      <c r="J60" s="177">
        <v>1</v>
      </c>
      <c r="K60" s="184">
        <v>27</v>
      </c>
    </row>
    <row r="61" spans="1:11" ht="15" x14ac:dyDescent="0.25">
      <c r="A61" s="40" t="s">
        <v>345</v>
      </c>
      <c r="B61" s="41">
        <v>12</v>
      </c>
      <c r="C61" s="41">
        <v>12</v>
      </c>
      <c r="E61" s="40" t="s">
        <v>460</v>
      </c>
      <c r="F61" s="41">
        <v>1</v>
      </c>
      <c r="G61" s="41">
        <v>11</v>
      </c>
      <c r="I61" s="175" t="s">
        <v>921</v>
      </c>
      <c r="J61" s="177">
        <v>1</v>
      </c>
      <c r="K61" s="184">
        <v>27</v>
      </c>
    </row>
    <row r="62" spans="1:11" ht="15" x14ac:dyDescent="0.25">
      <c r="A62" s="40" t="s">
        <v>406</v>
      </c>
      <c r="B62" s="41">
        <v>11</v>
      </c>
      <c r="C62" s="41">
        <v>11</v>
      </c>
      <c r="E62" s="40" t="s">
        <v>665</v>
      </c>
      <c r="F62" s="41">
        <v>9</v>
      </c>
      <c r="G62" s="41">
        <v>11</v>
      </c>
      <c r="I62" s="175" t="s">
        <v>551</v>
      </c>
      <c r="J62" s="177">
        <v>2</v>
      </c>
      <c r="K62" s="178">
        <v>26</v>
      </c>
    </row>
    <row r="63" spans="1:11" ht="15" x14ac:dyDescent="0.25">
      <c r="A63" s="40" t="s">
        <v>387</v>
      </c>
      <c r="B63" s="41">
        <v>11</v>
      </c>
      <c r="C63" s="41">
        <v>11</v>
      </c>
      <c r="E63" s="40" t="s">
        <v>666</v>
      </c>
      <c r="F63" s="41">
        <v>10</v>
      </c>
      <c r="G63" s="41">
        <v>10</v>
      </c>
      <c r="I63" s="175" t="s">
        <v>848</v>
      </c>
      <c r="J63" s="177">
        <v>4</v>
      </c>
      <c r="K63" s="178">
        <v>26</v>
      </c>
    </row>
    <row r="64" spans="1:11" ht="15" x14ac:dyDescent="0.25">
      <c r="A64" s="40" t="s">
        <v>448</v>
      </c>
      <c r="B64" s="41">
        <v>11</v>
      </c>
      <c r="C64" s="41">
        <v>11</v>
      </c>
      <c r="E64" s="40" t="s">
        <v>667</v>
      </c>
      <c r="F64" s="41">
        <v>10</v>
      </c>
      <c r="G64" s="41">
        <v>10</v>
      </c>
      <c r="I64" s="175" t="s">
        <v>679</v>
      </c>
      <c r="J64" s="177">
        <v>1</v>
      </c>
      <c r="K64" s="178">
        <v>25</v>
      </c>
    </row>
    <row r="65" spans="1:11" ht="15" x14ac:dyDescent="0.25">
      <c r="A65" s="40" t="s">
        <v>372</v>
      </c>
      <c r="B65" s="41">
        <v>11</v>
      </c>
      <c r="C65" s="41">
        <v>11</v>
      </c>
      <c r="E65" s="40" t="s">
        <v>400</v>
      </c>
      <c r="F65" s="41">
        <v>10</v>
      </c>
      <c r="G65" s="41">
        <v>10</v>
      </c>
      <c r="I65" s="175" t="s">
        <v>392</v>
      </c>
      <c r="J65" s="177">
        <v>18</v>
      </c>
      <c r="K65" s="178">
        <v>25</v>
      </c>
    </row>
    <row r="66" spans="1:11" ht="15" x14ac:dyDescent="0.25">
      <c r="A66" s="40" t="s">
        <v>395</v>
      </c>
      <c r="B66" s="41">
        <v>10</v>
      </c>
      <c r="C66" s="41">
        <v>10</v>
      </c>
      <c r="E66" s="40" t="s">
        <v>427</v>
      </c>
      <c r="F66" s="41">
        <v>10</v>
      </c>
      <c r="G66" s="41">
        <v>10</v>
      </c>
      <c r="I66" s="175" t="s">
        <v>369</v>
      </c>
      <c r="J66" s="177">
        <v>2</v>
      </c>
      <c r="K66" s="178">
        <v>24</v>
      </c>
    </row>
    <row r="67" spans="1:11" ht="15" x14ac:dyDescent="0.25">
      <c r="A67" s="40" t="s">
        <v>366</v>
      </c>
      <c r="B67" s="41">
        <v>10</v>
      </c>
      <c r="C67" s="41">
        <v>10</v>
      </c>
      <c r="E67" s="40" t="s">
        <v>527</v>
      </c>
      <c r="F67" s="41">
        <v>10</v>
      </c>
      <c r="G67" s="41">
        <v>10</v>
      </c>
      <c r="I67" s="176" t="s">
        <v>319</v>
      </c>
      <c r="J67" s="177">
        <v>1</v>
      </c>
      <c r="K67" s="179">
        <v>23</v>
      </c>
    </row>
    <row r="68" spans="1:11" ht="15" x14ac:dyDescent="0.25">
      <c r="A68" s="40" t="s">
        <v>401</v>
      </c>
      <c r="B68" s="41">
        <v>10</v>
      </c>
      <c r="C68" s="41">
        <v>10</v>
      </c>
      <c r="E68" s="40" t="s">
        <v>668</v>
      </c>
      <c r="F68" s="41">
        <v>3</v>
      </c>
      <c r="G68" s="41">
        <v>10</v>
      </c>
      <c r="I68" s="175" t="s">
        <v>705</v>
      </c>
      <c r="J68" s="177">
        <v>9</v>
      </c>
      <c r="K68" s="178">
        <v>21</v>
      </c>
    </row>
    <row r="69" spans="1:11" ht="15" x14ac:dyDescent="0.25">
      <c r="A69" s="40" t="s">
        <v>486</v>
      </c>
      <c r="B69" s="41">
        <v>9</v>
      </c>
      <c r="C69" s="41">
        <v>9</v>
      </c>
      <c r="E69" s="40" t="s">
        <v>669</v>
      </c>
      <c r="F69" s="41">
        <v>2</v>
      </c>
      <c r="G69" s="41">
        <v>10</v>
      </c>
      <c r="I69" s="175" t="s">
        <v>402</v>
      </c>
      <c r="J69" s="177">
        <v>1</v>
      </c>
      <c r="K69" s="178">
        <v>21</v>
      </c>
    </row>
    <row r="70" spans="1:11" ht="15" x14ac:dyDescent="0.25">
      <c r="A70" s="40" t="s">
        <v>361</v>
      </c>
      <c r="B70" s="41">
        <v>1</v>
      </c>
      <c r="C70" s="41">
        <v>9</v>
      </c>
      <c r="E70" s="40" t="s">
        <v>387</v>
      </c>
      <c r="F70" s="41">
        <v>9</v>
      </c>
      <c r="G70" s="41">
        <v>9</v>
      </c>
      <c r="I70" s="175" t="s">
        <v>489</v>
      </c>
      <c r="J70" s="177">
        <v>13</v>
      </c>
      <c r="K70" s="178">
        <v>21</v>
      </c>
    </row>
    <row r="71" spans="1:11" ht="15" x14ac:dyDescent="0.25">
      <c r="A71" s="40" t="s">
        <v>542</v>
      </c>
      <c r="B71" s="41">
        <v>9</v>
      </c>
      <c r="C71" s="41">
        <v>9</v>
      </c>
      <c r="E71" s="40" t="s">
        <v>204</v>
      </c>
      <c r="F71" s="41">
        <v>8</v>
      </c>
      <c r="G71" s="41">
        <v>9</v>
      </c>
      <c r="I71" s="175" t="s">
        <v>390</v>
      </c>
      <c r="J71" s="177">
        <v>4</v>
      </c>
      <c r="K71" s="178">
        <v>21</v>
      </c>
    </row>
    <row r="72" spans="1:11" ht="15" x14ac:dyDescent="0.25">
      <c r="A72" s="40" t="s">
        <v>524</v>
      </c>
      <c r="B72" s="41">
        <v>1</v>
      </c>
      <c r="C72" s="41">
        <v>8</v>
      </c>
      <c r="E72" s="40" t="s">
        <v>670</v>
      </c>
      <c r="F72" s="41">
        <v>1</v>
      </c>
      <c r="G72" s="41">
        <v>9</v>
      </c>
      <c r="I72" s="175" t="s">
        <v>440</v>
      </c>
      <c r="J72" s="177">
        <v>3</v>
      </c>
      <c r="K72" s="178">
        <v>21</v>
      </c>
    </row>
    <row r="73" spans="1:11" ht="15" x14ac:dyDescent="0.25">
      <c r="A73" s="40" t="s">
        <v>354</v>
      </c>
      <c r="B73" s="41">
        <v>8</v>
      </c>
      <c r="C73" s="41">
        <v>8</v>
      </c>
      <c r="E73" s="40" t="s">
        <v>430</v>
      </c>
      <c r="F73" s="41">
        <v>9</v>
      </c>
      <c r="G73" s="41">
        <v>9</v>
      </c>
      <c r="I73" s="175" t="s">
        <v>395</v>
      </c>
      <c r="J73" s="177">
        <v>1</v>
      </c>
      <c r="K73" s="178">
        <v>20</v>
      </c>
    </row>
    <row r="74" spans="1:11" ht="15" x14ac:dyDescent="0.25">
      <c r="A74" s="40" t="s">
        <v>407</v>
      </c>
      <c r="B74" s="41">
        <v>7</v>
      </c>
      <c r="C74" s="41">
        <v>7</v>
      </c>
      <c r="E74" s="40" t="s">
        <v>671</v>
      </c>
      <c r="F74" s="41">
        <v>8</v>
      </c>
      <c r="G74" s="41">
        <v>8</v>
      </c>
      <c r="I74" s="175" t="s">
        <v>387</v>
      </c>
      <c r="J74" s="177">
        <v>3</v>
      </c>
      <c r="K74" s="178">
        <v>20</v>
      </c>
    </row>
    <row r="75" spans="1:11" ht="15" x14ac:dyDescent="0.25">
      <c r="A75" s="40" t="s">
        <v>405</v>
      </c>
      <c r="B75" s="41">
        <v>7</v>
      </c>
      <c r="C75" s="41">
        <v>7</v>
      </c>
      <c r="E75" s="40" t="s">
        <v>448</v>
      </c>
      <c r="F75" s="41">
        <v>8</v>
      </c>
      <c r="G75" s="41">
        <v>8</v>
      </c>
      <c r="I75" s="175" t="s">
        <v>512</v>
      </c>
      <c r="J75" s="177">
        <v>13</v>
      </c>
      <c r="K75" s="178">
        <v>19</v>
      </c>
    </row>
    <row r="76" spans="1:11" ht="15" x14ac:dyDescent="0.25">
      <c r="A76" s="40" t="s">
        <v>430</v>
      </c>
      <c r="B76" s="41">
        <v>7</v>
      </c>
      <c r="C76" s="41">
        <v>7</v>
      </c>
      <c r="E76" s="40" t="s">
        <v>425</v>
      </c>
      <c r="F76" s="41">
        <v>8</v>
      </c>
      <c r="G76" s="41">
        <v>8</v>
      </c>
      <c r="I76" s="175" t="s">
        <v>909</v>
      </c>
      <c r="J76" s="177">
        <v>1</v>
      </c>
      <c r="K76" s="184">
        <v>19</v>
      </c>
    </row>
    <row r="77" spans="1:11" ht="15" x14ac:dyDescent="0.25">
      <c r="A77" s="40" t="s">
        <v>352</v>
      </c>
      <c r="B77" s="41">
        <v>6</v>
      </c>
      <c r="C77" s="41">
        <v>6</v>
      </c>
      <c r="E77" s="40" t="s">
        <v>390</v>
      </c>
      <c r="F77" s="41">
        <v>8</v>
      </c>
      <c r="G77" s="41">
        <v>8</v>
      </c>
      <c r="I77" s="175" t="s">
        <v>550</v>
      </c>
      <c r="J77" s="177">
        <v>4</v>
      </c>
      <c r="K77" s="178">
        <v>18</v>
      </c>
    </row>
    <row r="78" spans="1:11" ht="15" x14ac:dyDescent="0.25">
      <c r="A78" s="40" t="s">
        <v>493</v>
      </c>
      <c r="B78" s="41">
        <v>1</v>
      </c>
      <c r="C78" s="41">
        <v>6</v>
      </c>
      <c r="E78" s="40" t="s">
        <v>672</v>
      </c>
      <c r="F78" s="41">
        <v>8</v>
      </c>
      <c r="G78" s="41">
        <v>8</v>
      </c>
      <c r="I78" s="175" t="s">
        <v>827</v>
      </c>
      <c r="J78" s="177">
        <v>4</v>
      </c>
      <c r="K78" s="178">
        <v>16</v>
      </c>
    </row>
    <row r="79" spans="1:11" ht="15" x14ac:dyDescent="0.25">
      <c r="A79" s="40" t="s">
        <v>477</v>
      </c>
      <c r="B79" s="41">
        <v>6</v>
      </c>
      <c r="C79" s="41">
        <v>6</v>
      </c>
      <c r="E79" s="40" t="s">
        <v>673</v>
      </c>
      <c r="F79" s="41">
        <v>8</v>
      </c>
      <c r="G79" s="41">
        <v>8</v>
      </c>
      <c r="I79" s="175" t="s">
        <v>375</v>
      </c>
      <c r="J79" s="177">
        <v>9</v>
      </c>
      <c r="K79" s="178">
        <v>16</v>
      </c>
    </row>
    <row r="80" spans="1:11" ht="15" x14ac:dyDescent="0.25">
      <c r="A80" s="40" t="s">
        <v>334</v>
      </c>
      <c r="B80" s="41">
        <v>6</v>
      </c>
      <c r="C80" s="41">
        <v>6</v>
      </c>
      <c r="E80" s="40" t="s">
        <v>402</v>
      </c>
      <c r="F80" s="41">
        <v>1</v>
      </c>
      <c r="G80" s="41">
        <v>7</v>
      </c>
      <c r="I80" s="175" t="s">
        <v>828</v>
      </c>
      <c r="J80" s="177">
        <v>1</v>
      </c>
      <c r="K80" s="178">
        <v>15</v>
      </c>
    </row>
    <row r="81" spans="1:11" ht="15" x14ac:dyDescent="0.25">
      <c r="A81" s="40" t="s">
        <v>434</v>
      </c>
      <c r="B81" s="41">
        <v>1</v>
      </c>
      <c r="C81" s="41">
        <v>6</v>
      </c>
      <c r="E81" s="40" t="s">
        <v>361</v>
      </c>
      <c r="F81" s="41">
        <v>2</v>
      </c>
      <c r="G81" s="41">
        <v>7</v>
      </c>
      <c r="I81" s="175" t="s">
        <v>430</v>
      </c>
      <c r="J81" s="177">
        <v>1</v>
      </c>
      <c r="K81" s="184">
        <v>15</v>
      </c>
    </row>
    <row r="82" spans="1:11" ht="15" x14ac:dyDescent="0.25">
      <c r="A82" s="40" t="s">
        <v>463</v>
      </c>
      <c r="B82" s="41">
        <v>6</v>
      </c>
      <c r="C82" s="41">
        <v>6</v>
      </c>
      <c r="E82" s="40" t="s">
        <v>674</v>
      </c>
      <c r="F82" s="41">
        <v>1</v>
      </c>
      <c r="G82" s="41">
        <v>7</v>
      </c>
      <c r="I82" s="175" t="s">
        <v>171</v>
      </c>
      <c r="J82" s="177">
        <v>1</v>
      </c>
      <c r="K82" s="178">
        <v>14</v>
      </c>
    </row>
    <row r="83" spans="1:11" ht="15" x14ac:dyDescent="0.25">
      <c r="A83" s="40" t="s">
        <v>335</v>
      </c>
      <c r="B83" s="41">
        <v>2</v>
      </c>
      <c r="C83" s="41">
        <v>5</v>
      </c>
      <c r="E83" s="40" t="s">
        <v>451</v>
      </c>
      <c r="F83" s="41">
        <v>6</v>
      </c>
      <c r="G83" s="41">
        <v>6</v>
      </c>
      <c r="I83" s="175" t="s">
        <v>829</v>
      </c>
      <c r="J83" s="177">
        <v>2</v>
      </c>
      <c r="K83" s="181">
        <v>14</v>
      </c>
    </row>
    <row r="84" spans="1:11" ht="15" x14ac:dyDescent="0.25">
      <c r="A84" s="40" t="s">
        <v>369</v>
      </c>
      <c r="B84" s="41">
        <v>5</v>
      </c>
      <c r="C84" s="41">
        <v>5</v>
      </c>
      <c r="E84" s="40" t="s">
        <v>440</v>
      </c>
      <c r="F84" s="41">
        <v>6</v>
      </c>
      <c r="G84" s="41">
        <v>6</v>
      </c>
      <c r="I84" s="175" t="s">
        <v>843</v>
      </c>
      <c r="J84" s="177">
        <v>5</v>
      </c>
      <c r="K84" s="178">
        <v>14</v>
      </c>
    </row>
    <row r="85" spans="1:11" ht="15" x14ac:dyDescent="0.25">
      <c r="A85" s="40" t="s">
        <v>373</v>
      </c>
      <c r="B85" s="41">
        <v>5</v>
      </c>
      <c r="C85" s="41">
        <v>5</v>
      </c>
      <c r="E85" s="40" t="s">
        <v>553</v>
      </c>
      <c r="F85" s="41">
        <v>6</v>
      </c>
      <c r="G85" s="41">
        <v>6</v>
      </c>
      <c r="I85" s="175" t="s">
        <v>901</v>
      </c>
      <c r="J85" s="177">
        <v>1</v>
      </c>
      <c r="K85" s="184">
        <v>14</v>
      </c>
    </row>
    <row r="86" spans="1:11" ht="15" x14ac:dyDescent="0.25">
      <c r="A86" s="40" t="s">
        <v>400</v>
      </c>
      <c r="B86" s="41">
        <v>4</v>
      </c>
      <c r="C86" s="41">
        <v>4</v>
      </c>
      <c r="E86" s="40" t="s">
        <v>171</v>
      </c>
      <c r="F86" s="41">
        <v>6</v>
      </c>
      <c r="G86" s="41">
        <v>6</v>
      </c>
      <c r="I86" s="175" t="s">
        <v>345</v>
      </c>
      <c r="J86" s="177">
        <v>1</v>
      </c>
      <c r="K86" s="178">
        <v>13</v>
      </c>
    </row>
    <row r="87" spans="1:11" ht="15" x14ac:dyDescent="0.25">
      <c r="A87" s="40" t="s">
        <v>339</v>
      </c>
      <c r="B87" s="41">
        <v>4</v>
      </c>
      <c r="C87" s="41">
        <v>4</v>
      </c>
      <c r="E87" s="40" t="s">
        <v>489</v>
      </c>
      <c r="F87" s="41">
        <v>6</v>
      </c>
      <c r="G87" s="41">
        <v>6</v>
      </c>
      <c r="I87" s="175" t="s">
        <v>671</v>
      </c>
      <c r="J87" s="177">
        <v>2</v>
      </c>
      <c r="K87" s="178">
        <v>13</v>
      </c>
    </row>
    <row r="88" spans="1:11" ht="15" x14ac:dyDescent="0.25">
      <c r="A88" s="40" t="s">
        <v>497</v>
      </c>
      <c r="B88" s="41">
        <v>4</v>
      </c>
      <c r="C88" s="41">
        <v>4</v>
      </c>
      <c r="E88" s="40" t="s">
        <v>675</v>
      </c>
      <c r="F88" s="41">
        <v>5</v>
      </c>
      <c r="G88" s="41">
        <v>5</v>
      </c>
      <c r="I88" s="175" t="s">
        <v>830</v>
      </c>
      <c r="J88" s="177">
        <v>1</v>
      </c>
      <c r="K88" s="178">
        <v>13</v>
      </c>
    </row>
    <row r="89" spans="1:11" ht="15" x14ac:dyDescent="0.25">
      <c r="A89" s="40" t="s">
        <v>507</v>
      </c>
      <c r="B89" s="41">
        <v>1</v>
      </c>
      <c r="C89" s="41">
        <v>4</v>
      </c>
      <c r="E89" s="40" t="s">
        <v>490</v>
      </c>
      <c r="F89" s="41">
        <v>5</v>
      </c>
      <c r="G89" s="41">
        <v>5</v>
      </c>
      <c r="I89" s="175" t="s">
        <v>895</v>
      </c>
      <c r="J89" s="177">
        <v>1</v>
      </c>
      <c r="K89" s="184">
        <v>13</v>
      </c>
    </row>
    <row r="90" spans="1:11" ht="15" x14ac:dyDescent="0.25">
      <c r="A90" s="40" t="s">
        <v>410</v>
      </c>
      <c r="B90" s="41">
        <v>4</v>
      </c>
      <c r="C90" s="41">
        <v>4</v>
      </c>
      <c r="E90" s="40" t="s">
        <v>676</v>
      </c>
      <c r="F90" s="41">
        <v>1</v>
      </c>
      <c r="G90" s="41">
        <v>5</v>
      </c>
      <c r="I90" s="175" t="s">
        <v>831</v>
      </c>
      <c r="J90" s="177">
        <v>1</v>
      </c>
      <c r="K90" s="178">
        <v>12</v>
      </c>
    </row>
    <row r="91" spans="1:11" ht="15" x14ac:dyDescent="0.25">
      <c r="A91" s="40" t="s">
        <v>398</v>
      </c>
      <c r="B91" s="41">
        <v>4</v>
      </c>
      <c r="C91" s="41">
        <v>4</v>
      </c>
      <c r="E91" s="40" t="s">
        <v>511</v>
      </c>
      <c r="F91" s="41">
        <v>5</v>
      </c>
      <c r="G91" s="41">
        <v>5</v>
      </c>
      <c r="I91" s="175" t="s">
        <v>460</v>
      </c>
      <c r="J91" s="177">
        <v>1</v>
      </c>
      <c r="K91" s="178">
        <v>12</v>
      </c>
    </row>
    <row r="92" spans="1:11" ht="15" x14ac:dyDescent="0.25">
      <c r="A92" s="40" t="s">
        <v>390</v>
      </c>
      <c r="B92" s="41">
        <v>4</v>
      </c>
      <c r="C92" s="41">
        <v>4</v>
      </c>
      <c r="E92" s="40" t="s">
        <v>497</v>
      </c>
      <c r="F92" s="41">
        <v>5</v>
      </c>
      <c r="G92" s="41">
        <v>5</v>
      </c>
      <c r="I92" s="175" t="s">
        <v>527</v>
      </c>
      <c r="J92" s="177">
        <v>1</v>
      </c>
      <c r="K92" s="178">
        <v>12</v>
      </c>
    </row>
    <row r="93" spans="1:11" ht="15" x14ac:dyDescent="0.25">
      <c r="A93" s="40" t="s">
        <v>488</v>
      </c>
      <c r="B93" s="41">
        <v>4</v>
      </c>
      <c r="C93" s="41">
        <v>4</v>
      </c>
      <c r="E93" s="40" t="s">
        <v>677</v>
      </c>
      <c r="F93" s="41">
        <v>5</v>
      </c>
      <c r="G93" s="41">
        <v>5</v>
      </c>
      <c r="I93" s="175" t="s">
        <v>878</v>
      </c>
      <c r="J93" s="177">
        <v>1</v>
      </c>
      <c r="K93" s="184">
        <v>12</v>
      </c>
    </row>
    <row r="94" spans="1:11" ht="15" x14ac:dyDescent="0.25">
      <c r="A94" s="40" t="s">
        <v>436</v>
      </c>
      <c r="B94" s="41">
        <v>4</v>
      </c>
      <c r="C94" s="41">
        <v>4</v>
      </c>
      <c r="E94" s="40" t="s">
        <v>678</v>
      </c>
      <c r="F94" s="41">
        <v>5</v>
      </c>
      <c r="G94" s="41">
        <v>5</v>
      </c>
      <c r="I94" s="175" t="s">
        <v>497</v>
      </c>
      <c r="J94" s="177">
        <v>1</v>
      </c>
      <c r="K94" s="184">
        <v>12</v>
      </c>
    </row>
    <row r="95" spans="1:11" ht="15" x14ac:dyDescent="0.25">
      <c r="A95" s="40" t="s">
        <v>496</v>
      </c>
      <c r="B95" s="41">
        <v>2</v>
      </c>
      <c r="C95" s="41">
        <v>4</v>
      </c>
      <c r="E95" s="40" t="s">
        <v>512</v>
      </c>
      <c r="F95" s="41">
        <v>5</v>
      </c>
      <c r="G95" s="41">
        <v>5</v>
      </c>
      <c r="I95" s="175" t="s">
        <v>400</v>
      </c>
      <c r="J95" s="177">
        <v>1</v>
      </c>
      <c r="K95" s="178">
        <v>11</v>
      </c>
    </row>
    <row r="96" spans="1:11" ht="15" x14ac:dyDescent="0.25">
      <c r="A96" s="40" t="s">
        <v>392</v>
      </c>
      <c r="B96" s="41">
        <v>1</v>
      </c>
      <c r="C96" s="41">
        <v>4</v>
      </c>
      <c r="E96" s="40" t="s">
        <v>438</v>
      </c>
      <c r="F96" s="41">
        <v>5</v>
      </c>
      <c r="G96" s="41">
        <v>5</v>
      </c>
      <c r="I96" s="175" t="s">
        <v>833</v>
      </c>
      <c r="J96" s="177">
        <v>2</v>
      </c>
      <c r="K96" s="178">
        <v>11</v>
      </c>
    </row>
    <row r="97" spans="1:11" ht="15" x14ac:dyDescent="0.25">
      <c r="A97" s="40" t="s">
        <v>499</v>
      </c>
      <c r="B97" s="41">
        <v>2</v>
      </c>
      <c r="C97" s="41">
        <v>4</v>
      </c>
      <c r="E97" s="40" t="s">
        <v>523</v>
      </c>
      <c r="F97" s="41">
        <v>4</v>
      </c>
      <c r="G97" s="41">
        <v>4</v>
      </c>
      <c r="I97" s="175" t="s">
        <v>698</v>
      </c>
      <c r="J97" s="177">
        <v>3</v>
      </c>
      <c r="K97" s="178">
        <v>11</v>
      </c>
    </row>
    <row r="98" spans="1:11" ht="15" x14ac:dyDescent="0.25">
      <c r="A98" s="40" t="s">
        <v>453</v>
      </c>
      <c r="B98" s="41">
        <v>4</v>
      </c>
      <c r="C98" s="41">
        <v>4</v>
      </c>
      <c r="E98" s="40" t="s">
        <v>392</v>
      </c>
      <c r="F98" s="41">
        <v>4</v>
      </c>
      <c r="G98" s="41">
        <v>4</v>
      </c>
      <c r="I98" s="175" t="s">
        <v>906</v>
      </c>
      <c r="J98" s="177">
        <v>1</v>
      </c>
      <c r="K98" s="184">
        <v>11</v>
      </c>
    </row>
    <row r="99" spans="1:11" ht="15" x14ac:dyDescent="0.25">
      <c r="A99" s="40" t="s">
        <v>370</v>
      </c>
      <c r="B99" s="41">
        <v>4</v>
      </c>
      <c r="C99" s="41">
        <v>4</v>
      </c>
      <c r="E99" s="40" t="s">
        <v>548</v>
      </c>
      <c r="F99" s="41">
        <v>4</v>
      </c>
      <c r="G99" s="41">
        <v>4</v>
      </c>
      <c r="I99" s="175" t="s">
        <v>834</v>
      </c>
      <c r="J99" s="177">
        <v>1</v>
      </c>
      <c r="K99" s="178">
        <v>10</v>
      </c>
    </row>
    <row r="100" spans="1:11" ht="15" x14ac:dyDescent="0.25">
      <c r="A100" s="40" t="s">
        <v>462</v>
      </c>
      <c r="B100" s="41">
        <v>4</v>
      </c>
      <c r="C100" s="41">
        <v>4</v>
      </c>
      <c r="E100" s="40" t="s">
        <v>322</v>
      </c>
      <c r="F100" s="41">
        <v>4</v>
      </c>
      <c r="G100" s="41">
        <v>4</v>
      </c>
      <c r="I100" s="175" t="s">
        <v>401</v>
      </c>
      <c r="J100" s="177">
        <v>1</v>
      </c>
      <c r="K100" s="178">
        <v>10</v>
      </c>
    </row>
    <row r="101" spans="1:11" ht="15" x14ac:dyDescent="0.25">
      <c r="A101" s="40" t="s">
        <v>509</v>
      </c>
      <c r="B101" s="41">
        <v>1</v>
      </c>
      <c r="C101" s="41">
        <v>4</v>
      </c>
      <c r="E101" s="40" t="s">
        <v>679</v>
      </c>
      <c r="F101" s="41">
        <v>4</v>
      </c>
      <c r="G101" s="41">
        <v>4</v>
      </c>
      <c r="I101" s="175" t="s">
        <v>168</v>
      </c>
      <c r="J101" s="177">
        <v>2</v>
      </c>
      <c r="K101" s="178">
        <v>10</v>
      </c>
    </row>
    <row r="102" spans="1:11" ht="15" x14ac:dyDescent="0.25">
      <c r="A102" s="40" t="s">
        <v>528</v>
      </c>
      <c r="B102" s="41">
        <v>4</v>
      </c>
      <c r="C102" s="41">
        <v>4</v>
      </c>
      <c r="E102" s="40" t="s">
        <v>318</v>
      </c>
      <c r="F102" s="41">
        <v>4</v>
      </c>
      <c r="G102" s="41">
        <v>4</v>
      </c>
      <c r="I102" s="175" t="s">
        <v>855</v>
      </c>
      <c r="J102" s="177">
        <v>3</v>
      </c>
      <c r="K102" s="178">
        <v>10</v>
      </c>
    </row>
    <row r="103" spans="1:11" ht="15" x14ac:dyDescent="0.25">
      <c r="A103" s="40" t="s">
        <v>523</v>
      </c>
      <c r="B103" s="41">
        <v>2</v>
      </c>
      <c r="C103" s="41">
        <v>4</v>
      </c>
      <c r="E103" s="40" t="s">
        <v>680</v>
      </c>
      <c r="F103" s="41">
        <v>4</v>
      </c>
      <c r="G103" s="41">
        <v>4</v>
      </c>
      <c r="I103" s="175" t="s">
        <v>903</v>
      </c>
      <c r="J103" s="177">
        <v>1</v>
      </c>
      <c r="K103" s="184">
        <v>10</v>
      </c>
    </row>
    <row r="104" spans="1:11" ht="15" x14ac:dyDescent="0.25">
      <c r="A104" s="40" t="s">
        <v>535</v>
      </c>
      <c r="B104" s="41">
        <v>4</v>
      </c>
      <c r="C104" s="41">
        <v>4</v>
      </c>
      <c r="E104" s="40" t="s">
        <v>469</v>
      </c>
      <c r="F104" s="41">
        <v>4</v>
      </c>
      <c r="G104" s="41">
        <v>4</v>
      </c>
      <c r="I104" s="175" t="s">
        <v>350</v>
      </c>
      <c r="J104" s="177">
        <v>2</v>
      </c>
      <c r="K104" s="178">
        <v>9</v>
      </c>
    </row>
    <row r="105" spans="1:11" ht="15" x14ac:dyDescent="0.25">
      <c r="A105" s="40" t="s">
        <v>171</v>
      </c>
      <c r="B105" s="41">
        <v>4</v>
      </c>
      <c r="C105" s="41">
        <v>4</v>
      </c>
      <c r="E105" s="40" t="s">
        <v>354</v>
      </c>
      <c r="F105" s="41">
        <v>3</v>
      </c>
      <c r="G105" s="41">
        <v>3</v>
      </c>
      <c r="I105" s="175" t="s">
        <v>361</v>
      </c>
      <c r="J105" s="177">
        <v>2</v>
      </c>
      <c r="K105" s="178">
        <v>9</v>
      </c>
    </row>
    <row r="106" spans="1:11" ht="15" x14ac:dyDescent="0.25">
      <c r="A106" s="40" t="s">
        <v>343</v>
      </c>
      <c r="B106" s="41">
        <v>3</v>
      </c>
      <c r="C106" s="41">
        <v>3</v>
      </c>
      <c r="E106" s="40" t="s">
        <v>681</v>
      </c>
      <c r="F106" s="41">
        <v>3</v>
      </c>
      <c r="G106" s="41">
        <v>3</v>
      </c>
      <c r="I106" s="175" t="s">
        <v>835</v>
      </c>
      <c r="J106" s="177">
        <v>4</v>
      </c>
      <c r="K106" s="178">
        <v>9</v>
      </c>
    </row>
    <row r="107" spans="1:11" ht="15" x14ac:dyDescent="0.25">
      <c r="A107" s="40" t="s">
        <v>344</v>
      </c>
      <c r="B107" s="41">
        <v>3</v>
      </c>
      <c r="C107" s="41">
        <v>3</v>
      </c>
      <c r="E107" s="40" t="s">
        <v>536</v>
      </c>
      <c r="F107" s="41">
        <v>3</v>
      </c>
      <c r="G107" s="41">
        <v>3</v>
      </c>
      <c r="I107" s="175" t="s">
        <v>836</v>
      </c>
      <c r="J107" s="177">
        <v>1</v>
      </c>
      <c r="K107" s="178">
        <v>9</v>
      </c>
    </row>
    <row r="108" spans="1:11" ht="15" x14ac:dyDescent="0.25">
      <c r="A108" s="40" t="s">
        <v>375</v>
      </c>
      <c r="B108" s="41">
        <v>3</v>
      </c>
      <c r="C108" s="41">
        <v>3</v>
      </c>
      <c r="E108" s="40" t="s">
        <v>439</v>
      </c>
      <c r="F108" s="41">
        <v>3</v>
      </c>
      <c r="G108" s="41">
        <v>3</v>
      </c>
      <c r="I108" s="175" t="s">
        <v>844</v>
      </c>
      <c r="J108" s="177">
        <v>5</v>
      </c>
      <c r="K108" s="178">
        <v>9</v>
      </c>
    </row>
    <row r="109" spans="1:11" ht="15" x14ac:dyDescent="0.25">
      <c r="A109" s="40" t="s">
        <v>475</v>
      </c>
      <c r="B109" s="41">
        <v>1</v>
      </c>
      <c r="C109" s="41">
        <v>3</v>
      </c>
      <c r="E109" s="40" t="s">
        <v>682</v>
      </c>
      <c r="F109" s="41">
        <v>3</v>
      </c>
      <c r="G109" s="41">
        <v>3</v>
      </c>
      <c r="I109" s="175" t="s">
        <v>892</v>
      </c>
      <c r="J109" s="177">
        <v>1</v>
      </c>
      <c r="K109" s="184">
        <v>9</v>
      </c>
    </row>
    <row r="110" spans="1:11" ht="15" x14ac:dyDescent="0.25">
      <c r="A110" s="40" t="s">
        <v>346</v>
      </c>
      <c r="B110" s="41">
        <v>2</v>
      </c>
      <c r="C110" s="41">
        <v>3</v>
      </c>
      <c r="E110" s="40" t="s">
        <v>683</v>
      </c>
      <c r="F110" s="41">
        <v>3</v>
      </c>
      <c r="G110" s="41">
        <v>3</v>
      </c>
      <c r="I110" s="175" t="s">
        <v>837</v>
      </c>
      <c r="J110" s="177">
        <v>5</v>
      </c>
      <c r="K110" s="178">
        <v>8</v>
      </c>
    </row>
    <row r="111" spans="1:11" ht="15" x14ac:dyDescent="0.25">
      <c r="A111" s="40" t="s">
        <v>317</v>
      </c>
      <c r="B111" s="41">
        <v>3</v>
      </c>
      <c r="C111" s="41">
        <v>3</v>
      </c>
      <c r="E111" s="40" t="s">
        <v>463</v>
      </c>
      <c r="F111" s="41">
        <v>3</v>
      </c>
      <c r="G111" s="41">
        <v>3</v>
      </c>
      <c r="I111" s="175" t="s">
        <v>448</v>
      </c>
      <c r="J111" s="177">
        <v>1</v>
      </c>
      <c r="K111" s="181">
        <v>8</v>
      </c>
    </row>
    <row r="112" spans="1:11" ht="15" x14ac:dyDescent="0.25">
      <c r="A112" s="40" t="s">
        <v>319</v>
      </c>
      <c r="B112" s="41">
        <v>3</v>
      </c>
      <c r="C112" s="41">
        <v>3</v>
      </c>
      <c r="E112" s="40" t="s">
        <v>684</v>
      </c>
      <c r="F112" s="41">
        <v>3</v>
      </c>
      <c r="G112" s="41">
        <v>3</v>
      </c>
      <c r="I112" s="175" t="s">
        <v>854</v>
      </c>
      <c r="J112" s="177">
        <v>3</v>
      </c>
      <c r="K112" s="178">
        <v>8</v>
      </c>
    </row>
    <row r="113" spans="1:11" ht="15" x14ac:dyDescent="0.25">
      <c r="A113" s="40" t="s">
        <v>364</v>
      </c>
      <c r="B113" s="41">
        <v>3</v>
      </c>
      <c r="C113" s="41">
        <v>3</v>
      </c>
      <c r="E113" s="40" t="s">
        <v>366</v>
      </c>
      <c r="F113" s="41">
        <v>3</v>
      </c>
      <c r="G113" s="41">
        <v>3</v>
      </c>
      <c r="I113" s="175" t="s">
        <v>874</v>
      </c>
      <c r="J113" s="177">
        <v>1</v>
      </c>
      <c r="K113" s="178">
        <v>8</v>
      </c>
    </row>
    <row r="114" spans="1:11" ht="15" x14ac:dyDescent="0.25">
      <c r="A114" s="40" t="s">
        <v>376</v>
      </c>
      <c r="B114" s="41">
        <v>3</v>
      </c>
      <c r="C114" s="41">
        <v>3</v>
      </c>
      <c r="E114" s="40" t="s">
        <v>685</v>
      </c>
      <c r="F114" s="41">
        <v>3</v>
      </c>
      <c r="G114" s="41">
        <v>3</v>
      </c>
      <c r="I114" s="175" t="s">
        <v>318</v>
      </c>
      <c r="J114" s="177">
        <v>1</v>
      </c>
      <c r="K114" s="178">
        <v>7</v>
      </c>
    </row>
    <row r="115" spans="1:11" ht="15" x14ac:dyDescent="0.25">
      <c r="A115" s="40" t="s">
        <v>328</v>
      </c>
      <c r="B115" s="41">
        <v>3</v>
      </c>
      <c r="C115" s="41">
        <v>3</v>
      </c>
      <c r="E115" s="40" t="s">
        <v>307</v>
      </c>
      <c r="F115" s="41">
        <v>1</v>
      </c>
      <c r="G115" s="41">
        <v>3</v>
      </c>
      <c r="I115" s="175" t="s">
        <v>838</v>
      </c>
      <c r="J115" s="177">
        <v>3</v>
      </c>
      <c r="K115" s="178">
        <v>7</v>
      </c>
    </row>
    <row r="116" spans="1:11" ht="15" x14ac:dyDescent="0.25">
      <c r="A116" s="40" t="s">
        <v>378</v>
      </c>
      <c r="B116" s="41">
        <v>3</v>
      </c>
      <c r="C116" s="41">
        <v>3</v>
      </c>
      <c r="E116" s="40" t="s">
        <v>495</v>
      </c>
      <c r="F116" s="41">
        <v>1</v>
      </c>
      <c r="G116" s="41">
        <v>2</v>
      </c>
      <c r="I116" s="175" t="s">
        <v>691</v>
      </c>
      <c r="J116" s="177">
        <v>1</v>
      </c>
      <c r="K116" s="178">
        <v>7</v>
      </c>
    </row>
    <row r="117" spans="1:11" ht="15" x14ac:dyDescent="0.25">
      <c r="A117" s="40" t="s">
        <v>359</v>
      </c>
      <c r="B117" s="41">
        <v>3</v>
      </c>
      <c r="C117" s="41">
        <v>3</v>
      </c>
      <c r="E117" s="40" t="s">
        <v>686</v>
      </c>
      <c r="F117" s="41">
        <v>2</v>
      </c>
      <c r="G117" s="41">
        <v>2</v>
      </c>
      <c r="I117" s="175" t="s">
        <v>344</v>
      </c>
      <c r="J117" s="177">
        <v>1</v>
      </c>
      <c r="K117" s="184">
        <v>7</v>
      </c>
    </row>
    <row r="118" spans="1:11" ht="15" x14ac:dyDescent="0.25">
      <c r="A118" s="40" t="s">
        <v>490</v>
      </c>
      <c r="B118" s="41">
        <v>3</v>
      </c>
      <c r="C118" s="41">
        <v>3</v>
      </c>
      <c r="E118" s="40" t="s">
        <v>687</v>
      </c>
      <c r="F118" s="41">
        <v>2</v>
      </c>
      <c r="G118" s="41">
        <v>2</v>
      </c>
      <c r="I118" s="175" t="s">
        <v>891</v>
      </c>
      <c r="J118" s="177">
        <v>1</v>
      </c>
      <c r="K118" s="184">
        <v>7</v>
      </c>
    </row>
    <row r="119" spans="1:11" ht="15" x14ac:dyDescent="0.25">
      <c r="A119" s="40" t="s">
        <v>536</v>
      </c>
      <c r="B119" s="41">
        <v>3</v>
      </c>
      <c r="C119" s="41">
        <v>3</v>
      </c>
      <c r="E119" s="40" t="s">
        <v>688</v>
      </c>
      <c r="F119" s="41">
        <v>2</v>
      </c>
      <c r="G119" s="41">
        <v>2</v>
      </c>
      <c r="I119" s="175" t="s">
        <v>839</v>
      </c>
      <c r="J119" s="177">
        <v>1</v>
      </c>
      <c r="K119" s="178">
        <v>6</v>
      </c>
    </row>
    <row r="120" spans="1:11" ht="15" x14ac:dyDescent="0.25">
      <c r="A120" s="40" t="s">
        <v>474</v>
      </c>
      <c r="B120" s="41">
        <v>3</v>
      </c>
      <c r="C120" s="41">
        <v>3</v>
      </c>
      <c r="E120" s="40" t="s">
        <v>689</v>
      </c>
      <c r="F120" s="41">
        <v>2</v>
      </c>
      <c r="G120" s="41">
        <v>2</v>
      </c>
      <c r="I120" s="175" t="s">
        <v>840</v>
      </c>
      <c r="J120" s="177">
        <v>1</v>
      </c>
      <c r="K120" s="178">
        <v>6</v>
      </c>
    </row>
    <row r="121" spans="1:11" ht="15" x14ac:dyDescent="0.25">
      <c r="A121" s="40" t="s">
        <v>548</v>
      </c>
      <c r="B121" s="41">
        <v>3</v>
      </c>
      <c r="C121" s="41">
        <v>3</v>
      </c>
      <c r="E121" s="40" t="s">
        <v>690</v>
      </c>
      <c r="F121" s="41">
        <v>2</v>
      </c>
      <c r="G121" s="41">
        <v>2</v>
      </c>
      <c r="I121" s="175" t="s">
        <v>851</v>
      </c>
      <c r="J121" s="177">
        <v>3</v>
      </c>
      <c r="K121" s="178">
        <v>6</v>
      </c>
    </row>
    <row r="122" spans="1:11" ht="15" x14ac:dyDescent="0.25">
      <c r="A122" s="40" t="s">
        <v>505</v>
      </c>
      <c r="B122" s="41">
        <v>2</v>
      </c>
      <c r="C122" s="41">
        <v>2</v>
      </c>
      <c r="E122" s="40" t="s">
        <v>691</v>
      </c>
      <c r="F122" s="41">
        <v>1</v>
      </c>
      <c r="G122" s="41">
        <v>2</v>
      </c>
      <c r="I122" s="175" t="s">
        <v>879</v>
      </c>
      <c r="J122" s="177">
        <v>1</v>
      </c>
      <c r="K122" s="184">
        <v>6</v>
      </c>
    </row>
    <row r="123" spans="1:11" ht="15" x14ac:dyDescent="0.25">
      <c r="A123" s="40" t="s">
        <v>529</v>
      </c>
      <c r="B123" s="41">
        <v>2</v>
      </c>
      <c r="C123" s="41">
        <v>2</v>
      </c>
      <c r="E123" s="40" t="s">
        <v>692</v>
      </c>
      <c r="F123" s="41">
        <v>2</v>
      </c>
      <c r="G123" s="41">
        <v>2</v>
      </c>
      <c r="I123" s="175" t="s">
        <v>704</v>
      </c>
      <c r="J123" s="177">
        <v>1</v>
      </c>
      <c r="K123" s="184">
        <v>6</v>
      </c>
    </row>
    <row r="124" spans="1:11" ht="15" x14ac:dyDescent="0.25">
      <c r="A124" s="40" t="s">
        <v>377</v>
      </c>
      <c r="B124" s="41">
        <v>2</v>
      </c>
      <c r="C124" s="41">
        <v>2</v>
      </c>
      <c r="E124" s="40" t="s">
        <v>693</v>
      </c>
      <c r="F124" s="41">
        <v>2</v>
      </c>
      <c r="G124" s="41">
        <v>2</v>
      </c>
      <c r="I124" s="175" t="s">
        <v>554</v>
      </c>
      <c r="J124" s="177">
        <v>1</v>
      </c>
      <c r="K124" s="178">
        <v>5</v>
      </c>
    </row>
    <row r="125" spans="1:11" ht="15" x14ac:dyDescent="0.25">
      <c r="A125" s="40" t="s">
        <v>429</v>
      </c>
      <c r="B125" s="41">
        <v>2</v>
      </c>
      <c r="C125" s="41">
        <v>2</v>
      </c>
      <c r="E125" s="40" t="s">
        <v>334</v>
      </c>
      <c r="F125" s="41">
        <v>2</v>
      </c>
      <c r="G125" s="41">
        <v>2</v>
      </c>
      <c r="I125" s="175" t="s">
        <v>339</v>
      </c>
      <c r="J125" s="177">
        <v>2</v>
      </c>
      <c r="K125" s="178">
        <v>5</v>
      </c>
    </row>
    <row r="126" spans="1:11" ht="15" x14ac:dyDescent="0.25">
      <c r="A126" s="40" t="s">
        <v>541</v>
      </c>
      <c r="B126" s="41">
        <v>1</v>
      </c>
      <c r="C126" s="41">
        <v>2</v>
      </c>
      <c r="E126" s="40" t="s">
        <v>694</v>
      </c>
      <c r="F126" s="41">
        <v>2</v>
      </c>
      <c r="G126" s="41">
        <v>2</v>
      </c>
      <c r="I126" s="175" t="s">
        <v>841</v>
      </c>
      <c r="J126" s="177">
        <v>1</v>
      </c>
      <c r="K126" s="178">
        <v>5</v>
      </c>
    </row>
    <row r="127" spans="1:11" ht="15" x14ac:dyDescent="0.25">
      <c r="A127" s="40" t="s">
        <v>243</v>
      </c>
      <c r="B127" s="41">
        <v>2</v>
      </c>
      <c r="C127" s="41">
        <v>2</v>
      </c>
      <c r="E127" s="40" t="s">
        <v>461</v>
      </c>
      <c r="F127" s="41">
        <v>2</v>
      </c>
      <c r="G127" s="41">
        <v>2</v>
      </c>
      <c r="I127" s="175" t="s">
        <v>842</v>
      </c>
      <c r="J127" s="177">
        <v>1</v>
      </c>
      <c r="K127" s="178">
        <v>5</v>
      </c>
    </row>
    <row r="128" spans="1:11" ht="15" x14ac:dyDescent="0.25">
      <c r="A128" s="40" t="s">
        <v>416</v>
      </c>
      <c r="B128" s="41">
        <v>2</v>
      </c>
      <c r="C128" s="41">
        <v>2</v>
      </c>
      <c r="E128" s="40" t="s">
        <v>542</v>
      </c>
      <c r="F128" s="41">
        <v>2</v>
      </c>
      <c r="G128" s="41">
        <v>2</v>
      </c>
      <c r="I128" s="175" t="s">
        <v>511</v>
      </c>
      <c r="J128" s="177">
        <v>3</v>
      </c>
      <c r="K128" s="178">
        <v>5</v>
      </c>
    </row>
    <row r="129" spans="1:11" ht="15" x14ac:dyDescent="0.25">
      <c r="A129" s="40" t="s">
        <v>351</v>
      </c>
      <c r="B129" s="41">
        <v>2</v>
      </c>
      <c r="C129" s="41">
        <v>2</v>
      </c>
      <c r="E129" s="40" t="s">
        <v>381</v>
      </c>
      <c r="F129" s="41">
        <v>2</v>
      </c>
      <c r="G129" s="41">
        <v>2</v>
      </c>
      <c r="I129" s="175" t="s">
        <v>342</v>
      </c>
      <c r="J129" s="177">
        <v>1</v>
      </c>
      <c r="K129" s="184">
        <v>5</v>
      </c>
    </row>
    <row r="130" spans="1:11" ht="15" x14ac:dyDescent="0.25">
      <c r="A130" s="40" t="s">
        <v>419</v>
      </c>
      <c r="B130" s="41">
        <v>2</v>
      </c>
      <c r="C130" s="41">
        <v>2</v>
      </c>
      <c r="E130" s="40" t="s">
        <v>695</v>
      </c>
      <c r="F130" s="41">
        <v>2</v>
      </c>
      <c r="G130" s="41">
        <v>2</v>
      </c>
      <c r="I130" s="175" t="s">
        <v>908</v>
      </c>
      <c r="J130" s="177">
        <v>1</v>
      </c>
      <c r="K130" s="184">
        <v>5</v>
      </c>
    </row>
    <row r="131" spans="1:11" ht="15" x14ac:dyDescent="0.25">
      <c r="A131" s="40" t="s">
        <v>440</v>
      </c>
      <c r="B131" s="41">
        <v>2</v>
      </c>
      <c r="C131" s="41">
        <v>2</v>
      </c>
      <c r="E131" s="40" t="s">
        <v>696</v>
      </c>
      <c r="F131" s="41">
        <v>2</v>
      </c>
      <c r="G131" s="41">
        <v>2</v>
      </c>
      <c r="I131" s="175" t="s">
        <v>913</v>
      </c>
      <c r="J131" s="177">
        <v>1</v>
      </c>
      <c r="K131" s="184">
        <v>5</v>
      </c>
    </row>
    <row r="132" spans="1:11" ht="15" x14ac:dyDescent="0.25">
      <c r="A132" s="40" t="s">
        <v>330</v>
      </c>
      <c r="B132" s="41">
        <v>1</v>
      </c>
      <c r="C132" s="41">
        <v>2</v>
      </c>
      <c r="E132" s="40" t="s">
        <v>697</v>
      </c>
      <c r="F132" s="41">
        <v>1</v>
      </c>
      <c r="G132" s="41">
        <v>2</v>
      </c>
      <c r="I132" s="175" t="s">
        <v>531</v>
      </c>
      <c r="J132" s="177">
        <v>1</v>
      </c>
      <c r="K132" s="184">
        <v>5</v>
      </c>
    </row>
    <row r="133" spans="1:11" ht="15" x14ac:dyDescent="0.25">
      <c r="A133" s="40" t="s">
        <v>447</v>
      </c>
      <c r="B133" s="41">
        <v>2</v>
      </c>
      <c r="C133" s="41">
        <v>2</v>
      </c>
      <c r="E133" s="40" t="s">
        <v>552</v>
      </c>
      <c r="F133" s="41">
        <v>2</v>
      </c>
      <c r="G133" s="41">
        <v>2</v>
      </c>
      <c r="I133" s="175" t="s">
        <v>845</v>
      </c>
      <c r="J133" s="177">
        <v>1</v>
      </c>
      <c r="K133" s="178">
        <v>4</v>
      </c>
    </row>
    <row r="134" spans="1:11" ht="15" x14ac:dyDescent="0.25">
      <c r="A134" s="40" t="s">
        <v>492</v>
      </c>
      <c r="B134" s="41">
        <v>2</v>
      </c>
      <c r="C134" s="41">
        <v>2</v>
      </c>
      <c r="E134" s="40" t="s">
        <v>698</v>
      </c>
      <c r="F134" s="41">
        <v>1</v>
      </c>
      <c r="G134" s="41">
        <v>2</v>
      </c>
      <c r="I134" s="175" t="s">
        <v>846</v>
      </c>
      <c r="J134" s="177">
        <v>4</v>
      </c>
      <c r="K134" s="178">
        <v>4</v>
      </c>
    </row>
    <row r="135" spans="1:11" ht="15" x14ac:dyDescent="0.25">
      <c r="A135" s="40" t="s">
        <v>451</v>
      </c>
      <c r="B135" s="41">
        <v>2</v>
      </c>
      <c r="C135" s="41">
        <v>2</v>
      </c>
      <c r="E135" s="40" t="s">
        <v>699</v>
      </c>
      <c r="F135" s="41">
        <v>2</v>
      </c>
      <c r="G135" s="41">
        <v>2</v>
      </c>
      <c r="I135" s="175" t="s">
        <v>847</v>
      </c>
      <c r="J135" s="177">
        <v>2</v>
      </c>
      <c r="K135" s="178">
        <v>4</v>
      </c>
    </row>
    <row r="136" spans="1:11" ht="15" x14ac:dyDescent="0.25">
      <c r="A136" s="40" t="s">
        <v>413</v>
      </c>
      <c r="B136" s="41">
        <v>2</v>
      </c>
      <c r="C136" s="41">
        <v>2</v>
      </c>
      <c r="E136" s="40" t="s">
        <v>404</v>
      </c>
      <c r="F136" s="41">
        <v>2</v>
      </c>
      <c r="G136" s="41">
        <v>2</v>
      </c>
      <c r="I136" s="175" t="s">
        <v>523</v>
      </c>
      <c r="J136" s="177">
        <v>3</v>
      </c>
      <c r="K136" s="178">
        <v>4</v>
      </c>
    </row>
    <row r="137" spans="1:11" ht="15" x14ac:dyDescent="0.25">
      <c r="A137" s="40" t="s">
        <v>458</v>
      </c>
      <c r="B137" s="41">
        <v>1</v>
      </c>
      <c r="C137" s="41">
        <v>2</v>
      </c>
      <c r="E137" s="40" t="s">
        <v>700</v>
      </c>
      <c r="F137" s="41">
        <v>2</v>
      </c>
      <c r="G137" s="41">
        <v>2</v>
      </c>
      <c r="I137" s="175" t="s">
        <v>540</v>
      </c>
      <c r="J137" s="177">
        <v>1</v>
      </c>
      <c r="K137" s="178">
        <v>4</v>
      </c>
    </row>
    <row r="138" spans="1:11" ht="15" x14ac:dyDescent="0.25">
      <c r="A138" s="40" t="s">
        <v>518</v>
      </c>
      <c r="B138" s="41">
        <v>2</v>
      </c>
      <c r="C138" s="41">
        <v>2</v>
      </c>
      <c r="E138" s="40" t="s">
        <v>701</v>
      </c>
      <c r="F138" s="41">
        <v>2</v>
      </c>
      <c r="G138" s="41">
        <v>2</v>
      </c>
      <c r="I138" s="175" t="s">
        <v>849</v>
      </c>
      <c r="J138" s="177">
        <v>1</v>
      </c>
      <c r="K138" s="180">
        <v>4</v>
      </c>
    </row>
    <row r="139" spans="1:11" ht="15" x14ac:dyDescent="0.25">
      <c r="A139" s="40" t="s">
        <v>358</v>
      </c>
      <c r="B139" s="41">
        <v>1</v>
      </c>
      <c r="C139" s="41">
        <v>2</v>
      </c>
      <c r="E139" s="40" t="s">
        <v>702</v>
      </c>
      <c r="F139" s="41">
        <v>2</v>
      </c>
      <c r="G139" s="41">
        <v>2</v>
      </c>
      <c r="I139" s="175" t="s">
        <v>863</v>
      </c>
      <c r="J139" s="177">
        <v>2</v>
      </c>
      <c r="K139" s="178">
        <v>4</v>
      </c>
    </row>
    <row r="140" spans="1:11" ht="15" x14ac:dyDescent="0.25">
      <c r="A140" s="40" t="s">
        <v>418</v>
      </c>
      <c r="B140" s="41">
        <v>2</v>
      </c>
      <c r="C140" s="41">
        <v>2</v>
      </c>
      <c r="E140" s="40" t="s">
        <v>703</v>
      </c>
      <c r="F140" s="41">
        <v>2</v>
      </c>
      <c r="G140" s="41">
        <v>2</v>
      </c>
      <c r="I140" s="175" t="s">
        <v>499</v>
      </c>
      <c r="J140" s="177">
        <v>2</v>
      </c>
      <c r="K140" s="162">
        <v>4</v>
      </c>
    </row>
    <row r="141" spans="1:11" ht="15" x14ac:dyDescent="0.25">
      <c r="A141" s="40" t="s">
        <v>384</v>
      </c>
      <c r="B141" s="41">
        <v>2</v>
      </c>
      <c r="C141" s="41">
        <v>2</v>
      </c>
      <c r="E141" s="40" t="s">
        <v>704</v>
      </c>
      <c r="F141" s="41">
        <v>2</v>
      </c>
      <c r="G141" s="41">
        <v>2</v>
      </c>
      <c r="I141" s="175" t="s">
        <v>929</v>
      </c>
      <c r="J141" s="177">
        <v>1</v>
      </c>
      <c r="K141" s="177">
        <v>4</v>
      </c>
    </row>
    <row r="142" spans="1:11" ht="15" x14ac:dyDescent="0.25">
      <c r="A142" s="40" t="s">
        <v>525</v>
      </c>
      <c r="B142" s="41">
        <v>2</v>
      </c>
      <c r="C142" s="41">
        <v>2</v>
      </c>
      <c r="E142" s="40" t="s">
        <v>540</v>
      </c>
      <c r="F142" s="41">
        <v>2</v>
      </c>
      <c r="G142" s="41">
        <v>2</v>
      </c>
      <c r="I142" s="175" t="s">
        <v>933</v>
      </c>
      <c r="J142" s="177">
        <v>1</v>
      </c>
      <c r="K142" s="177">
        <v>4</v>
      </c>
    </row>
    <row r="143" spans="1:11" ht="15" x14ac:dyDescent="0.25">
      <c r="A143" s="40" t="s">
        <v>324</v>
      </c>
      <c r="B143" s="41">
        <v>2</v>
      </c>
      <c r="C143" s="41">
        <v>2</v>
      </c>
      <c r="E143" s="40" t="s">
        <v>705</v>
      </c>
      <c r="F143" s="41">
        <v>2</v>
      </c>
      <c r="G143" s="41">
        <v>2</v>
      </c>
      <c r="I143" s="175" t="s">
        <v>850</v>
      </c>
      <c r="J143" s="177">
        <v>1</v>
      </c>
      <c r="K143" s="162">
        <v>3</v>
      </c>
    </row>
    <row r="144" spans="1:11" ht="15" x14ac:dyDescent="0.25">
      <c r="A144" s="40" t="s">
        <v>534</v>
      </c>
      <c r="B144" s="41">
        <v>1</v>
      </c>
      <c r="C144" s="41">
        <v>2</v>
      </c>
      <c r="E144" s="40" t="s">
        <v>556</v>
      </c>
      <c r="F144" s="41">
        <v>2</v>
      </c>
      <c r="G144" s="41">
        <v>2</v>
      </c>
      <c r="I144" s="175" t="s">
        <v>381</v>
      </c>
      <c r="J144" s="177">
        <v>1</v>
      </c>
      <c r="K144" s="162">
        <v>3</v>
      </c>
    </row>
    <row r="145" spans="1:11" ht="15" x14ac:dyDescent="0.25">
      <c r="A145" s="40" t="s">
        <v>480</v>
      </c>
      <c r="B145" s="41">
        <v>2</v>
      </c>
      <c r="C145" s="41">
        <v>2</v>
      </c>
      <c r="E145" s="40" t="s">
        <v>706</v>
      </c>
      <c r="F145" s="41">
        <v>2</v>
      </c>
      <c r="G145" s="41">
        <v>2</v>
      </c>
      <c r="I145" s="175" t="s">
        <v>852</v>
      </c>
      <c r="J145" s="177">
        <v>1</v>
      </c>
      <c r="K145" s="162">
        <v>3</v>
      </c>
    </row>
    <row r="146" spans="1:11" ht="15" x14ac:dyDescent="0.25">
      <c r="A146" s="40" t="s">
        <v>539</v>
      </c>
      <c r="B146" s="41">
        <v>2</v>
      </c>
      <c r="C146" s="41">
        <v>2</v>
      </c>
      <c r="E146" s="40" t="s">
        <v>496</v>
      </c>
      <c r="F146" s="41">
        <v>1</v>
      </c>
      <c r="G146" s="41">
        <v>2</v>
      </c>
      <c r="I146" s="175" t="s">
        <v>853</v>
      </c>
      <c r="J146" s="177">
        <v>1</v>
      </c>
      <c r="K146" s="162">
        <v>3</v>
      </c>
    </row>
    <row r="147" spans="1:11" ht="15" x14ac:dyDescent="0.25">
      <c r="A147" s="40" t="s">
        <v>365</v>
      </c>
      <c r="B147" s="41">
        <v>2</v>
      </c>
      <c r="C147" s="41">
        <v>2</v>
      </c>
      <c r="E147" s="40" t="s">
        <v>557</v>
      </c>
      <c r="F147" s="41">
        <v>1</v>
      </c>
      <c r="G147" s="41">
        <v>1</v>
      </c>
      <c r="I147" s="175" t="s">
        <v>478</v>
      </c>
      <c r="J147" s="177">
        <v>1</v>
      </c>
      <c r="K147" s="162">
        <v>3</v>
      </c>
    </row>
    <row r="148" spans="1:11" ht="15" x14ac:dyDescent="0.25">
      <c r="A148" s="40" t="s">
        <v>381</v>
      </c>
      <c r="B148" s="41">
        <v>2</v>
      </c>
      <c r="C148" s="41">
        <v>2</v>
      </c>
      <c r="E148" s="40" t="s">
        <v>707</v>
      </c>
      <c r="F148" s="41">
        <v>1</v>
      </c>
      <c r="G148" s="41">
        <v>1</v>
      </c>
      <c r="I148" s="175" t="s">
        <v>510</v>
      </c>
      <c r="J148" s="177">
        <v>2</v>
      </c>
      <c r="K148" s="162">
        <v>3</v>
      </c>
    </row>
    <row r="149" spans="1:11" ht="15" x14ac:dyDescent="0.25">
      <c r="A149" s="40" t="s">
        <v>489</v>
      </c>
      <c r="B149" s="41">
        <v>2</v>
      </c>
      <c r="C149" s="41">
        <v>2</v>
      </c>
      <c r="E149" s="40" t="s">
        <v>555</v>
      </c>
      <c r="F149" s="41">
        <v>1</v>
      </c>
      <c r="G149" s="41">
        <v>1</v>
      </c>
      <c r="I149" s="175" t="s">
        <v>557</v>
      </c>
      <c r="J149" s="177">
        <v>1</v>
      </c>
      <c r="K149" s="162">
        <v>3</v>
      </c>
    </row>
    <row r="150" spans="1:11" ht="15" x14ac:dyDescent="0.25">
      <c r="A150" s="40" t="s">
        <v>423</v>
      </c>
      <c r="B150" s="41">
        <v>2</v>
      </c>
      <c r="C150" s="41">
        <v>2</v>
      </c>
      <c r="E150" s="40" t="s">
        <v>559</v>
      </c>
      <c r="F150" s="41">
        <v>1</v>
      </c>
      <c r="G150" s="41">
        <v>1</v>
      </c>
      <c r="I150" s="175" t="s">
        <v>657</v>
      </c>
      <c r="J150" s="177">
        <v>2</v>
      </c>
      <c r="K150" s="162">
        <v>3</v>
      </c>
    </row>
    <row r="151" spans="1:11" ht="15" x14ac:dyDescent="0.25">
      <c r="A151" s="40" t="s">
        <v>393</v>
      </c>
      <c r="B151" s="41">
        <v>1</v>
      </c>
      <c r="C151" s="41">
        <v>1</v>
      </c>
      <c r="E151" s="40" t="s">
        <v>708</v>
      </c>
      <c r="F151" s="41">
        <v>1</v>
      </c>
      <c r="G151" s="41">
        <v>1</v>
      </c>
      <c r="I151" s="175" t="s">
        <v>410</v>
      </c>
      <c r="J151" s="177">
        <v>2</v>
      </c>
      <c r="K151" s="162">
        <v>3</v>
      </c>
    </row>
    <row r="152" spans="1:11" ht="15" x14ac:dyDescent="0.25">
      <c r="A152" s="40" t="s">
        <v>540</v>
      </c>
      <c r="B152" s="41">
        <v>1</v>
      </c>
      <c r="C152" s="41">
        <v>1</v>
      </c>
      <c r="E152" s="40" t="s">
        <v>709</v>
      </c>
      <c r="F152" s="41">
        <v>1</v>
      </c>
      <c r="G152" s="41">
        <v>1</v>
      </c>
      <c r="I152" s="175" t="s">
        <v>496</v>
      </c>
      <c r="J152" s="177">
        <v>2</v>
      </c>
      <c r="K152" s="162">
        <v>3</v>
      </c>
    </row>
    <row r="153" spans="1:11" ht="15" x14ac:dyDescent="0.25">
      <c r="A153" s="40" t="s">
        <v>526</v>
      </c>
      <c r="B153" s="41">
        <v>1</v>
      </c>
      <c r="C153" s="41">
        <v>1</v>
      </c>
      <c r="E153" s="40" t="s">
        <v>529</v>
      </c>
      <c r="F153" s="41">
        <v>1</v>
      </c>
      <c r="G153" s="41">
        <v>1</v>
      </c>
      <c r="I153" s="175" t="s">
        <v>865</v>
      </c>
      <c r="J153" s="177">
        <v>2</v>
      </c>
      <c r="K153" s="162">
        <v>3</v>
      </c>
    </row>
    <row r="154" spans="1:11" ht="15" x14ac:dyDescent="0.25">
      <c r="A154" s="40" t="s">
        <v>356</v>
      </c>
      <c r="B154" s="41">
        <v>1</v>
      </c>
      <c r="C154" s="41">
        <v>1</v>
      </c>
      <c r="E154" s="40" t="s">
        <v>710</v>
      </c>
      <c r="F154" s="41">
        <v>1</v>
      </c>
      <c r="G154" s="41">
        <v>1</v>
      </c>
      <c r="I154" s="175" t="s">
        <v>871</v>
      </c>
      <c r="J154" s="177">
        <v>1</v>
      </c>
      <c r="K154" s="162">
        <v>3</v>
      </c>
    </row>
    <row r="155" spans="1:11" ht="15" x14ac:dyDescent="0.25">
      <c r="A155" s="40" t="s">
        <v>412</v>
      </c>
      <c r="B155" s="41">
        <v>1</v>
      </c>
      <c r="C155" s="41">
        <v>1</v>
      </c>
      <c r="E155" s="40" t="s">
        <v>507</v>
      </c>
      <c r="F155" s="41">
        <v>1</v>
      </c>
      <c r="G155" s="41">
        <v>1</v>
      </c>
      <c r="I155" s="175" t="s">
        <v>346</v>
      </c>
      <c r="J155" s="177">
        <v>1</v>
      </c>
      <c r="K155" s="177">
        <v>3</v>
      </c>
    </row>
    <row r="156" spans="1:11" ht="15" x14ac:dyDescent="0.25">
      <c r="A156" s="40" t="s">
        <v>337</v>
      </c>
      <c r="B156" s="41">
        <v>1</v>
      </c>
      <c r="C156" s="41">
        <v>1</v>
      </c>
      <c r="E156" s="40" t="s">
        <v>711</v>
      </c>
      <c r="F156" s="41">
        <v>1</v>
      </c>
      <c r="G156" s="41">
        <v>1</v>
      </c>
      <c r="I156" s="175" t="s">
        <v>884</v>
      </c>
      <c r="J156" s="177">
        <v>1</v>
      </c>
      <c r="K156" s="177">
        <v>3</v>
      </c>
    </row>
    <row r="157" spans="1:11" ht="15" x14ac:dyDescent="0.25">
      <c r="A157" s="40" t="s">
        <v>441</v>
      </c>
      <c r="B157" s="41">
        <v>1</v>
      </c>
      <c r="C157" s="41">
        <v>1</v>
      </c>
      <c r="E157" s="40" t="s">
        <v>712</v>
      </c>
      <c r="F157" s="41">
        <v>1</v>
      </c>
      <c r="G157" s="41">
        <v>1</v>
      </c>
      <c r="I157" s="175" t="s">
        <v>896</v>
      </c>
      <c r="J157" s="177">
        <v>1</v>
      </c>
      <c r="K157" s="177">
        <v>3</v>
      </c>
    </row>
    <row r="158" spans="1:11" ht="15" x14ac:dyDescent="0.25">
      <c r="A158" s="40" t="s">
        <v>454</v>
      </c>
      <c r="B158" s="41">
        <v>1</v>
      </c>
      <c r="C158" s="41">
        <v>1</v>
      </c>
      <c r="E158" s="40" t="s">
        <v>713</v>
      </c>
      <c r="F158" s="41">
        <v>1</v>
      </c>
      <c r="G158" s="41">
        <v>1</v>
      </c>
      <c r="I158" s="175" t="s">
        <v>907</v>
      </c>
      <c r="J158" s="177">
        <v>1</v>
      </c>
      <c r="K158" s="177">
        <v>3</v>
      </c>
    </row>
    <row r="159" spans="1:11" ht="15" x14ac:dyDescent="0.25">
      <c r="A159" s="40" t="s">
        <v>533</v>
      </c>
      <c r="B159" s="41">
        <v>1</v>
      </c>
      <c r="C159" s="41">
        <v>1</v>
      </c>
      <c r="E159" s="40" t="s">
        <v>518</v>
      </c>
      <c r="F159" s="41">
        <v>1</v>
      </c>
      <c r="G159" s="41">
        <v>1</v>
      </c>
      <c r="I159" s="175" t="s">
        <v>437</v>
      </c>
      <c r="J159" s="177">
        <v>1</v>
      </c>
      <c r="K159" s="177">
        <v>3</v>
      </c>
    </row>
    <row r="160" spans="1:11" ht="15" x14ac:dyDescent="0.25">
      <c r="A160" s="40" t="s">
        <v>455</v>
      </c>
      <c r="B160" s="41">
        <v>1</v>
      </c>
      <c r="C160" s="41">
        <v>1</v>
      </c>
      <c r="E160" s="40" t="s">
        <v>714</v>
      </c>
      <c r="F160" s="41">
        <v>1</v>
      </c>
      <c r="G160" s="41">
        <v>1</v>
      </c>
      <c r="I160" s="175" t="s">
        <v>919</v>
      </c>
      <c r="J160" s="177">
        <v>1</v>
      </c>
      <c r="K160" s="177">
        <v>3</v>
      </c>
    </row>
    <row r="161" spans="1:11" ht="15" x14ac:dyDescent="0.25">
      <c r="A161" s="40" t="s">
        <v>172</v>
      </c>
      <c r="B161" s="41">
        <v>1</v>
      </c>
      <c r="C161" s="41">
        <v>1</v>
      </c>
      <c r="E161" s="40" t="s">
        <v>715</v>
      </c>
      <c r="F161" s="41">
        <v>1</v>
      </c>
      <c r="G161" s="41">
        <v>1</v>
      </c>
      <c r="I161" s="175" t="s">
        <v>935</v>
      </c>
      <c r="J161" s="177">
        <v>1</v>
      </c>
      <c r="K161" s="177">
        <v>3</v>
      </c>
    </row>
    <row r="162" spans="1:11" ht="15" x14ac:dyDescent="0.25">
      <c r="A162" s="40" t="s">
        <v>456</v>
      </c>
      <c r="B162" s="41">
        <v>1</v>
      </c>
      <c r="C162" s="41">
        <v>1</v>
      </c>
      <c r="E162" s="40" t="s">
        <v>716</v>
      </c>
      <c r="F162" s="41">
        <v>1</v>
      </c>
      <c r="G162" s="41">
        <v>1</v>
      </c>
      <c r="I162" s="175" t="s">
        <v>858</v>
      </c>
      <c r="J162" s="177">
        <v>1</v>
      </c>
      <c r="K162" s="162">
        <v>2</v>
      </c>
    </row>
    <row r="163" spans="1:11" ht="15" x14ac:dyDescent="0.25">
      <c r="A163" s="40" t="s">
        <v>506</v>
      </c>
      <c r="B163" s="41">
        <v>1</v>
      </c>
      <c r="C163" s="41">
        <v>1</v>
      </c>
      <c r="E163" s="40" t="s">
        <v>717</v>
      </c>
      <c r="F163" s="41">
        <v>1</v>
      </c>
      <c r="G163" s="41">
        <v>1</v>
      </c>
      <c r="I163" s="175" t="s">
        <v>859</v>
      </c>
      <c r="J163" s="177">
        <v>2</v>
      </c>
      <c r="K163" s="162">
        <v>2</v>
      </c>
    </row>
    <row r="164" spans="1:11" ht="15" x14ac:dyDescent="0.25">
      <c r="A164" s="40" t="s">
        <v>357</v>
      </c>
      <c r="B164" s="41">
        <v>1</v>
      </c>
      <c r="C164" s="41">
        <v>1</v>
      </c>
      <c r="E164" s="40" t="s">
        <v>718</v>
      </c>
      <c r="F164" s="41">
        <v>1</v>
      </c>
      <c r="G164" s="41">
        <v>1</v>
      </c>
      <c r="I164" s="175" t="s">
        <v>860</v>
      </c>
      <c r="J164" s="177">
        <v>2</v>
      </c>
      <c r="K164" s="162">
        <v>2</v>
      </c>
    </row>
    <row r="165" spans="1:11" ht="15" x14ac:dyDescent="0.25">
      <c r="A165" s="40" t="s">
        <v>514</v>
      </c>
      <c r="B165" s="41">
        <v>1</v>
      </c>
      <c r="C165" s="41">
        <v>1</v>
      </c>
      <c r="E165" s="40" t="s">
        <v>719</v>
      </c>
      <c r="F165" s="41">
        <v>1</v>
      </c>
      <c r="G165" s="41">
        <v>1</v>
      </c>
      <c r="I165" s="175" t="s">
        <v>861</v>
      </c>
      <c r="J165" s="177">
        <v>1</v>
      </c>
      <c r="K165" s="162">
        <v>2</v>
      </c>
    </row>
    <row r="166" spans="1:11" ht="15" x14ac:dyDescent="0.25">
      <c r="A166" s="40" t="s">
        <v>394</v>
      </c>
      <c r="B166" s="41">
        <v>1</v>
      </c>
      <c r="C166" s="41">
        <v>1</v>
      </c>
      <c r="E166" s="40" t="s">
        <v>720</v>
      </c>
      <c r="F166" s="41">
        <v>1</v>
      </c>
      <c r="G166" s="41">
        <v>1</v>
      </c>
      <c r="I166" s="175" t="s">
        <v>357</v>
      </c>
      <c r="J166" s="177">
        <v>2</v>
      </c>
      <c r="K166" s="162">
        <v>2</v>
      </c>
    </row>
    <row r="167" spans="1:11" ht="15" x14ac:dyDescent="0.25">
      <c r="A167" s="40" t="s">
        <v>442</v>
      </c>
      <c r="B167" s="41">
        <v>1</v>
      </c>
      <c r="C167" s="41">
        <v>1</v>
      </c>
      <c r="E167" s="40" t="s">
        <v>721</v>
      </c>
      <c r="F167" s="41">
        <v>1</v>
      </c>
      <c r="G167" s="41">
        <v>1</v>
      </c>
      <c r="I167" s="175" t="s">
        <v>862</v>
      </c>
      <c r="J167" s="177">
        <v>2</v>
      </c>
      <c r="K167" s="162">
        <v>2</v>
      </c>
    </row>
    <row r="168" spans="1:11" ht="15" x14ac:dyDescent="0.25">
      <c r="A168" s="40" t="s">
        <v>459</v>
      </c>
      <c r="B168" s="41">
        <v>1</v>
      </c>
      <c r="C168" s="41">
        <v>1</v>
      </c>
      <c r="E168" s="40" t="s">
        <v>722</v>
      </c>
      <c r="F168" s="41">
        <v>1</v>
      </c>
      <c r="G168" s="41">
        <v>1</v>
      </c>
      <c r="I168" s="175" t="s">
        <v>372</v>
      </c>
      <c r="J168" s="177">
        <v>1</v>
      </c>
      <c r="K168" s="162">
        <v>2</v>
      </c>
    </row>
    <row r="169" spans="1:11" ht="15" x14ac:dyDescent="0.25">
      <c r="A169" s="40" t="s">
        <v>530</v>
      </c>
      <c r="B169" s="41">
        <v>1</v>
      </c>
      <c r="C169" s="41">
        <v>1</v>
      </c>
      <c r="E169" s="40" t="s">
        <v>723</v>
      </c>
      <c r="F169" s="41">
        <v>1</v>
      </c>
      <c r="G169" s="41">
        <v>1</v>
      </c>
      <c r="I169" s="175" t="s">
        <v>373</v>
      </c>
      <c r="J169" s="177">
        <v>1</v>
      </c>
      <c r="K169" s="162">
        <v>2</v>
      </c>
    </row>
    <row r="170" spans="1:11" ht="15" x14ac:dyDescent="0.25">
      <c r="A170" s="40" t="s">
        <v>431</v>
      </c>
      <c r="B170" s="41">
        <v>1</v>
      </c>
      <c r="C170" s="41">
        <v>1</v>
      </c>
      <c r="E170" s="40" t="s">
        <v>724</v>
      </c>
      <c r="F170" s="41">
        <v>1</v>
      </c>
      <c r="G170" s="41">
        <v>1</v>
      </c>
      <c r="I170" s="175" t="s">
        <v>147</v>
      </c>
      <c r="J170" s="177">
        <v>1</v>
      </c>
      <c r="K170" s="162">
        <v>2</v>
      </c>
    </row>
    <row r="171" spans="1:11" ht="15" x14ac:dyDescent="0.25">
      <c r="A171" s="40" t="s">
        <v>379</v>
      </c>
      <c r="B171" s="41">
        <v>1</v>
      </c>
      <c r="C171" s="41">
        <v>1</v>
      </c>
      <c r="E171" s="40" t="s">
        <v>725</v>
      </c>
      <c r="F171" s="41">
        <v>1</v>
      </c>
      <c r="G171" s="41">
        <v>1</v>
      </c>
      <c r="I171" s="175" t="s">
        <v>864</v>
      </c>
      <c r="J171" s="177">
        <v>1</v>
      </c>
      <c r="K171" s="162">
        <v>2</v>
      </c>
    </row>
    <row r="172" spans="1:11" ht="15" x14ac:dyDescent="0.25">
      <c r="A172" s="40" t="s">
        <v>388</v>
      </c>
      <c r="B172" s="41">
        <v>1</v>
      </c>
      <c r="C172" s="41">
        <v>1</v>
      </c>
      <c r="E172" s="40" t="s">
        <v>726</v>
      </c>
      <c r="F172" s="41">
        <v>1</v>
      </c>
      <c r="G172" s="41">
        <v>1</v>
      </c>
      <c r="I172" s="175" t="s">
        <v>465</v>
      </c>
      <c r="J172" s="177">
        <v>1</v>
      </c>
      <c r="K172" s="162">
        <v>2</v>
      </c>
    </row>
    <row r="173" spans="1:11" ht="15" x14ac:dyDescent="0.25">
      <c r="A173" s="40" t="s">
        <v>382</v>
      </c>
      <c r="B173" s="41">
        <v>1</v>
      </c>
      <c r="C173" s="41">
        <v>1</v>
      </c>
      <c r="E173" s="40" t="s">
        <v>367</v>
      </c>
      <c r="F173" s="41">
        <v>1</v>
      </c>
      <c r="G173" s="41">
        <v>1</v>
      </c>
      <c r="I173" s="175" t="s">
        <v>653</v>
      </c>
      <c r="J173" s="177">
        <v>1</v>
      </c>
      <c r="K173" s="162">
        <v>2</v>
      </c>
    </row>
    <row r="174" spans="1:11" ht="15" x14ac:dyDescent="0.25">
      <c r="A174" s="40" t="s">
        <v>399</v>
      </c>
      <c r="B174" s="41">
        <v>1</v>
      </c>
      <c r="C174" s="41">
        <v>1</v>
      </c>
      <c r="E174" s="40" t="s">
        <v>727</v>
      </c>
      <c r="F174" s="41">
        <v>1</v>
      </c>
      <c r="G174" s="41">
        <v>1</v>
      </c>
      <c r="I174" s="175" t="s">
        <v>866</v>
      </c>
      <c r="J174" s="177">
        <v>1</v>
      </c>
      <c r="K174" s="162">
        <v>2</v>
      </c>
    </row>
    <row r="175" spans="1:11" ht="15" x14ac:dyDescent="0.25">
      <c r="A175" s="40" t="s">
        <v>333</v>
      </c>
      <c r="B175" s="41">
        <v>1</v>
      </c>
      <c r="C175" s="41">
        <v>1</v>
      </c>
      <c r="E175" s="40" t="s">
        <v>728</v>
      </c>
      <c r="F175" s="41">
        <v>1</v>
      </c>
      <c r="G175" s="41">
        <v>1</v>
      </c>
      <c r="I175" s="175" t="s">
        <v>867</v>
      </c>
      <c r="J175" s="177">
        <v>1</v>
      </c>
      <c r="K175" s="162">
        <v>2</v>
      </c>
    </row>
    <row r="176" spans="1:11" ht="15" x14ac:dyDescent="0.25">
      <c r="A176" s="40" t="s">
        <v>389</v>
      </c>
      <c r="B176" s="41">
        <v>1</v>
      </c>
      <c r="C176" s="41">
        <v>1</v>
      </c>
      <c r="E176" s="40" t="s">
        <v>372</v>
      </c>
      <c r="F176" s="41">
        <v>1</v>
      </c>
      <c r="G176" s="41">
        <v>1</v>
      </c>
      <c r="I176" s="175" t="s">
        <v>869</v>
      </c>
      <c r="J176" s="177">
        <v>1</v>
      </c>
      <c r="K176" s="162">
        <v>2</v>
      </c>
    </row>
    <row r="177" spans="1:11" ht="15" x14ac:dyDescent="0.25">
      <c r="A177" s="40" t="s">
        <v>504</v>
      </c>
      <c r="B177" s="41">
        <v>1</v>
      </c>
      <c r="C177" s="41">
        <v>1</v>
      </c>
      <c r="E177" s="40" t="s">
        <v>560</v>
      </c>
      <c r="F177" s="41">
        <v>1</v>
      </c>
      <c r="G177" s="41">
        <v>1</v>
      </c>
      <c r="I177" s="175" t="s">
        <v>534</v>
      </c>
      <c r="J177" s="177">
        <v>2</v>
      </c>
      <c r="K177" s="162">
        <v>2</v>
      </c>
    </row>
    <row r="178" spans="1:11" ht="15" x14ac:dyDescent="0.25">
      <c r="A178" s="40" t="s">
        <v>464</v>
      </c>
      <c r="B178" s="41">
        <v>1</v>
      </c>
      <c r="C178" s="41">
        <v>1</v>
      </c>
      <c r="E178" s="40" t="s">
        <v>729</v>
      </c>
      <c r="F178" s="41">
        <v>1</v>
      </c>
      <c r="G178" s="41">
        <v>1</v>
      </c>
      <c r="I178" s="175" t="s">
        <v>870</v>
      </c>
      <c r="J178" s="177">
        <v>1</v>
      </c>
      <c r="K178" s="162">
        <v>2</v>
      </c>
    </row>
    <row r="179" spans="1:11" ht="15" x14ac:dyDescent="0.25">
      <c r="A179" s="40" t="s">
        <v>508</v>
      </c>
      <c r="B179" s="41">
        <v>1</v>
      </c>
      <c r="C179" s="41">
        <v>1</v>
      </c>
      <c r="E179" s="40" t="s">
        <v>730</v>
      </c>
      <c r="F179" s="41">
        <v>1</v>
      </c>
      <c r="G179" s="41">
        <v>1</v>
      </c>
      <c r="I179" s="175" t="s">
        <v>876</v>
      </c>
      <c r="J179" s="177">
        <v>1</v>
      </c>
      <c r="K179" s="177">
        <v>2</v>
      </c>
    </row>
    <row r="180" spans="1:11" ht="15" x14ac:dyDescent="0.25">
      <c r="A180" s="40" t="s">
        <v>547</v>
      </c>
      <c r="B180" s="41">
        <v>1</v>
      </c>
      <c r="C180" s="41">
        <v>1</v>
      </c>
      <c r="E180" s="40" t="s">
        <v>731</v>
      </c>
      <c r="F180" s="41">
        <v>1</v>
      </c>
      <c r="G180" s="41">
        <v>1</v>
      </c>
      <c r="I180" s="175" t="s">
        <v>696</v>
      </c>
      <c r="J180" s="177">
        <v>1</v>
      </c>
      <c r="K180" s="177">
        <v>2</v>
      </c>
    </row>
    <row r="181" spans="1:11" ht="15" x14ac:dyDescent="0.25">
      <c r="A181" s="40" t="s">
        <v>374</v>
      </c>
      <c r="B181" s="41">
        <v>1</v>
      </c>
      <c r="C181" s="41">
        <v>1</v>
      </c>
      <c r="E181" s="40" t="s">
        <v>531</v>
      </c>
      <c r="F181" s="41">
        <v>1</v>
      </c>
      <c r="G181" s="41">
        <v>1</v>
      </c>
      <c r="I181" s="175" t="s">
        <v>243</v>
      </c>
      <c r="J181" s="177">
        <v>1</v>
      </c>
      <c r="K181" s="177">
        <v>2</v>
      </c>
    </row>
    <row r="182" spans="1:11" ht="15" x14ac:dyDescent="0.25">
      <c r="A182" s="40" t="s">
        <v>350</v>
      </c>
      <c r="B182" s="41">
        <v>1</v>
      </c>
      <c r="C182" s="41">
        <v>1</v>
      </c>
      <c r="E182" s="40" t="s">
        <v>547</v>
      </c>
      <c r="F182" s="41">
        <v>1</v>
      </c>
      <c r="G182" s="41">
        <v>1</v>
      </c>
      <c r="I182" s="175" t="s">
        <v>384</v>
      </c>
      <c r="J182" s="177">
        <v>1</v>
      </c>
      <c r="K182" s="177">
        <v>2</v>
      </c>
    </row>
    <row r="183" spans="1:11" ht="15" x14ac:dyDescent="0.25">
      <c r="A183" s="40" t="s">
        <v>516</v>
      </c>
      <c r="B183" s="41">
        <v>1</v>
      </c>
      <c r="C183" s="41">
        <v>1</v>
      </c>
      <c r="E183" s="40" t="s">
        <v>558</v>
      </c>
      <c r="F183" s="41">
        <v>1</v>
      </c>
      <c r="G183" s="41">
        <v>1</v>
      </c>
      <c r="I183" s="175" t="s">
        <v>398</v>
      </c>
      <c r="J183" s="177">
        <v>1</v>
      </c>
      <c r="K183" s="177">
        <v>2</v>
      </c>
    </row>
    <row r="184" spans="1:11" ht="15" x14ac:dyDescent="0.25">
      <c r="A184" s="40" t="s">
        <v>466</v>
      </c>
      <c r="B184" s="41">
        <v>1</v>
      </c>
      <c r="C184" s="41">
        <v>1</v>
      </c>
      <c r="E184" s="40" t="s">
        <v>732</v>
      </c>
      <c r="F184" s="41">
        <v>1</v>
      </c>
      <c r="G184" s="41">
        <v>1</v>
      </c>
      <c r="I184" s="175" t="s">
        <v>900</v>
      </c>
      <c r="J184" s="177">
        <v>1</v>
      </c>
      <c r="K184" s="177">
        <v>2</v>
      </c>
    </row>
    <row r="185" spans="1:11" ht="15" x14ac:dyDescent="0.25">
      <c r="A185" s="40" t="s">
        <v>520</v>
      </c>
      <c r="B185" s="41">
        <v>1</v>
      </c>
      <c r="C185" s="41">
        <v>1</v>
      </c>
      <c r="E185" s="40" t="s">
        <v>733</v>
      </c>
      <c r="F185" s="41">
        <v>1</v>
      </c>
      <c r="G185" s="41">
        <v>1</v>
      </c>
      <c r="I185" s="175" t="s">
        <v>556</v>
      </c>
      <c r="J185" s="177">
        <v>1</v>
      </c>
      <c r="K185" s="177">
        <v>2</v>
      </c>
    </row>
    <row r="186" spans="1:11" ht="15" x14ac:dyDescent="0.25">
      <c r="A186" s="40" t="s">
        <v>467</v>
      </c>
      <c r="B186" s="41">
        <v>1</v>
      </c>
      <c r="C186" s="41">
        <v>1</v>
      </c>
      <c r="E186" s="40" t="s">
        <v>734</v>
      </c>
      <c r="F186" s="41">
        <v>1</v>
      </c>
      <c r="G186" s="41">
        <v>1</v>
      </c>
      <c r="I186" s="175" t="s">
        <v>431</v>
      </c>
      <c r="J186" s="177">
        <v>1</v>
      </c>
      <c r="K186" s="177">
        <v>2</v>
      </c>
    </row>
    <row r="187" spans="1:11" ht="15" x14ac:dyDescent="0.25">
      <c r="A187" s="40" t="s">
        <v>444</v>
      </c>
      <c r="B187" s="41">
        <v>1</v>
      </c>
      <c r="C187" s="41">
        <v>1</v>
      </c>
      <c r="E187" s="40" t="s">
        <v>437</v>
      </c>
      <c r="F187" s="41">
        <v>1</v>
      </c>
      <c r="G187" s="41">
        <v>1</v>
      </c>
      <c r="I187" s="175" t="s">
        <v>911</v>
      </c>
      <c r="J187" s="177">
        <v>1</v>
      </c>
      <c r="K187" s="177">
        <v>2</v>
      </c>
    </row>
    <row r="188" spans="1:11" ht="15" x14ac:dyDescent="0.25">
      <c r="A188" s="40" t="s">
        <v>468</v>
      </c>
      <c r="B188" s="41">
        <v>1</v>
      </c>
      <c r="C188" s="41">
        <v>1</v>
      </c>
      <c r="E188" s="40" t="s">
        <v>735</v>
      </c>
      <c r="F188" s="41">
        <v>1</v>
      </c>
      <c r="G188" s="41">
        <v>1</v>
      </c>
      <c r="I188" s="175" t="s">
        <v>923</v>
      </c>
      <c r="J188" s="177">
        <v>1</v>
      </c>
      <c r="K188" s="177">
        <v>2</v>
      </c>
    </row>
    <row r="189" spans="1:11" ht="15" x14ac:dyDescent="0.25">
      <c r="A189" s="40" t="s">
        <v>420</v>
      </c>
      <c r="B189" s="41">
        <v>1</v>
      </c>
      <c r="C189" s="41">
        <v>1</v>
      </c>
      <c r="E189" s="40" t="s">
        <v>736</v>
      </c>
      <c r="F189" s="41">
        <v>1</v>
      </c>
      <c r="G189" s="41">
        <v>1</v>
      </c>
      <c r="I189" s="175" t="s">
        <v>925</v>
      </c>
      <c r="J189" s="177">
        <v>1</v>
      </c>
      <c r="K189" s="177">
        <v>2</v>
      </c>
    </row>
    <row r="190" spans="1:11" ht="15" x14ac:dyDescent="0.25">
      <c r="A190" s="40" t="s">
        <v>469</v>
      </c>
      <c r="B190" s="41">
        <v>1</v>
      </c>
      <c r="C190" s="41">
        <v>1</v>
      </c>
      <c r="E190" s="40" t="s">
        <v>450</v>
      </c>
      <c r="F190" s="41">
        <v>1</v>
      </c>
      <c r="G190" s="41">
        <v>1</v>
      </c>
      <c r="I190" s="175" t="s">
        <v>927</v>
      </c>
      <c r="J190" s="177">
        <v>1</v>
      </c>
      <c r="K190" s="177">
        <v>2</v>
      </c>
    </row>
    <row r="191" spans="1:11" ht="15" x14ac:dyDescent="0.25">
      <c r="A191" s="40" t="s">
        <v>532</v>
      </c>
      <c r="B191" s="41">
        <v>1</v>
      </c>
      <c r="C191" s="41">
        <v>1</v>
      </c>
      <c r="E191" s="40" t="s">
        <v>564</v>
      </c>
      <c r="F191" s="41">
        <v>1</v>
      </c>
      <c r="G191" s="41">
        <v>1</v>
      </c>
      <c r="I191" s="175" t="s">
        <v>708</v>
      </c>
      <c r="J191" s="177">
        <v>1</v>
      </c>
      <c r="K191" s="177">
        <v>2</v>
      </c>
    </row>
    <row r="192" spans="1:11" ht="15" x14ac:dyDescent="0.25">
      <c r="A192" s="40" t="s">
        <v>433</v>
      </c>
      <c r="B192" s="41">
        <v>1</v>
      </c>
      <c r="C192" s="41">
        <v>1</v>
      </c>
      <c r="E192" s="40" t="s">
        <v>737</v>
      </c>
      <c r="F192" s="41">
        <v>1</v>
      </c>
      <c r="G192" s="41">
        <v>1</v>
      </c>
      <c r="I192" s="175" t="s">
        <v>873</v>
      </c>
      <c r="J192" s="177">
        <v>1</v>
      </c>
      <c r="K192" s="162">
        <v>1</v>
      </c>
    </row>
    <row r="193" spans="1:11" ht="15" x14ac:dyDescent="0.25">
      <c r="A193" s="40" t="s">
        <v>421</v>
      </c>
      <c r="B193" s="41">
        <v>1</v>
      </c>
      <c r="C193" s="41">
        <v>1</v>
      </c>
      <c r="E193" s="40" t="s">
        <v>738</v>
      </c>
      <c r="F193" s="41">
        <v>1</v>
      </c>
      <c r="G193" s="41">
        <v>1</v>
      </c>
      <c r="I193" s="175" t="s">
        <v>326</v>
      </c>
      <c r="J193" s="177">
        <v>1</v>
      </c>
      <c r="K193" s="177">
        <v>1</v>
      </c>
    </row>
    <row r="194" spans="1:11" ht="15" x14ac:dyDescent="0.25">
      <c r="A194" s="40" t="s">
        <v>471</v>
      </c>
      <c r="B194" s="41">
        <v>1</v>
      </c>
      <c r="C194" s="41">
        <v>1</v>
      </c>
      <c r="E194" s="40" t="s">
        <v>739</v>
      </c>
      <c r="F194" s="41">
        <v>1</v>
      </c>
      <c r="G194" s="41">
        <v>1</v>
      </c>
      <c r="I194" s="175" t="s">
        <v>718</v>
      </c>
      <c r="J194" s="177">
        <v>1</v>
      </c>
      <c r="K194" s="177">
        <v>1</v>
      </c>
    </row>
    <row r="195" spans="1:11" ht="15" x14ac:dyDescent="0.25">
      <c r="A195" s="40" t="s">
        <v>538</v>
      </c>
      <c r="B195" s="41">
        <v>1</v>
      </c>
      <c r="C195" s="41">
        <v>1</v>
      </c>
      <c r="E195" s="40" t="s">
        <v>740</v>
      </c>
      <c r="F195" s="41">
        <v>1</v>
      </c>
      <c r="G195" s="41">
        <v>1</v>
      </c>
      <c r="I195" s="175" t="s">
        <v>881</v>
      </c>
      <c r="J195" s="177">
        <v>1</v>
      </c>
      <c r="K195" s="177">
        <v>1</v>
      </c>
    </row>
    <row r="196" spans="1:11" ht="15" x14ac:dyDescent="0.25">
      <c r="A196" s="40" t="s">
        <v>472</v>
      </c>
      <c r="B196" s="41">
        <v>1</v>
      </c>
      <c r="C196" s="41">
        <v>1</v>
      </c>
      <c r="E196" s="40" t="s">
        <v>141</v>
      </c>
      <c r="F196" s="41">
        <v>1</v>
      </c>
      <c r="G196" s="41">
        <v>1</v>
      </c>
      <c r="I196" s="175" t="s">
        <v>882</v>
      </c>
      <c r="J196" s="177">
        <v>1</v>
      </c>
      <c r="K196" s="177">
        <v>1</v>
      </c>
    </row>
    <row r="197" spans="1:11" ht="15" x14ac:dyDescent="0.25">
      <c r="A197" s="40" t="s">
        <v>450</v>
      </c>
      <c r="B197" s="41">
        <v>1</v>
      </c>
      <c r="C197" s="41">
        <v>1</v>
      </c>
      <c r="E197" s="40" t="s">
        <v>741</v>
      </c>
      <c r="F197" s="41">
        <v>1</v>
      </c>
      <c r="G197" s="41">
        <v>1</v>
      </c>
      <c r="I197" s="175" t="s">
        <v>883</v>
      </c>
      <c r="J197" s="177">
        <v>1</v>
      </c>
      <c r="K197" s="177">
        <v>1</v>
      </c>
    </row>
    <row r="198" spans="1:11" ht="15" x14ac:dyDescent="0.25">
      <c r="A198" s="40" t="s">
        <v>362</v>
      </c>
      <c r="B198" s="41">
        <v>1</v>
      </c>
      <c r="C198" s="41">
        <v>1</v>
      </c>
      <c r="E198" s="40" t="s">
        <v>431</v>
      </c>
      <c r="F198" s="41">
        <v>1</v>
      </c>
      <c r="G198" s="41">
        <v>1</v>
      </c>
      <c r="I198" s="175" t="s">
        <v>886</v>
      </c>
      <c r="J198" s="177">
        <v>1</v>
      </c>
      <c r="K198" s="177">
        <v>1</v>
      </c>
    </row>
    <row r="199" spans="1:11" ht="15" x14ac:dyDescent="0.25">
      <c r="A199" s="40" t="s">
        <v>383</v>
      </c>
      <c r="B199" s="41">
        <v>1</v>
      </c>
      <c r="C199" s="41">
        <v>1</v>
      </c>
      <c r="E199" s="40" t="s">
        <v>742</v>
      </c>
      <c r="F199" s="41">
        <v>1</v>
      </c>
      <c r="G199" s="41">
        <v>1</v>
      </c>
      <c r="I199" s="175" t="s">
        <v>204</v>
      </c>
      <c r="J199" s="177">
        <v>1</v>
      </c>
      <c r="K199" s="177">
        <v>1</v>
      </c>
    </row>
    <row r="200" spans="1:11" ht="15" x14ac:dyDescent="0.25">
      <c r="A200" s="40" t="s">
        <v>338</v>
      </c>
      <c r="B200" s="41">
        <v>1</v>
      </c>
      <c r="C200" s="41">
        <v>1</v>
      </c>
      <c r="E200" s="40" t="s">
        <v>563</v>
      </c>
      <c r="F200" s="41">
        <v>1</v>
      </c>
      <c r="G200" s="41">
        <v>1</v>
      </c>
      <c r="I200" s="175" t="s">
        <v>367</v>
      </c>
      <c r="J200" s="177">
        <v>1</v>
      </c>
      <c r="K200" s="177">
        <v>1</v>
      </c>
    </row>
    <row r="201" spans="1:11" ht="15" x14ac:dyDescent="0.25">
      <c r="A201" s="40" t="s">
        <v>411</v>
      </c>
      <c r="B201" s="41">
        <v>1</v>
      </c>
      <c r="C201" s="41">
        <v>1</v>
      </c>
      <c r="E201" s="40" t="s">
        <v>743</v>
      </c>
      <c r="F201" s="41">
        <v>1</v>
      </c>
      <c r="G201" s="41">
        <v>1</v>
      </c>
      <c r="I201" s="175" t="s">
        <v>888</v>
      </c>
      <c r="J201" s="177">
        <v>1</v>
      </c>
      <c r="K201" s="177">
        <v>1</v>
      </c>
    </row>
    <row r="202" spans="1:11" ht="15" x14ac:dyDescent="0.25">
      <c r="A202" s="40" t="s">
        <v>385</v>
      </c>
      <c r="B202" s="41">
        <v>1</v>
      </c>
      <c r="C202" s="41">
        <v>1</v>
      </c>
      <c r="E202" s="40" t="s">
        <v>744</v>
      </c>
      <c r="F202" s="41">
        <v>1</v>
      </c>
      <c r="G202" s="41">
        <v>1</v>
      </c>
      <c r="I202" s="175" t="s">
        <v>889</v>
      </c>
      <c r="J202" s="177">
        <v>1</v>
      </c>
      <c r="K202" s="177">
        <v>1</v>
      </c>
    </row>
    <row r="203" spans="1:11" ht="15" x14ac:dyDescent="0.25">
      <c r="A203" s="40" t="s">
        <v>371</v>
      </c>
      <c r="B203" s="41">
        <v>1</v>
      </c>
      <c r="C203" s="41">
        <v>1</v>
      </c>
      <c r="E203" s="40" t="s">
        <v>745</v>
      </c>
      <c r="F203" s="41">
        <v>1</v>
      </c>
      <c r="G203" s="41">
        <v>1</v>
      </c>
      <c r="I203" s="175" t="s">
        <v>890</v>
      </c>
      <c r="J203" s="177">
        <v>1</v>
      </c>
      <c r="K203" s="177">
        <v>1</v>
      </c>
    </row>
    <row r="204" spans="1:11" ht="15" x14ac:dyDescent="0.25">
      <c r="A204" s="40" t="s">
        <v>476</v>
      </c>
      <c r="B204" s="41">
        <v>1</v>
      </c>
      <c r="C204" s="41">
        <v>1</v>
      </c>
      <c r="E204" s="40" t="s">
        <v>499</v>
      </c>
      <c r="F204" s="41">
        <v>1</v>
      </c>
      <c r="G204" s="41">
        <v>1</v>
      </c>
      <c r="I204" s="175" t="s">
        <v>894</v>
      </c>
      <c r="J204" s="177">
        <v>1</v>
      </c>
      <c r="K204" s="177">
        <v>1</v>
      </c>
    </row>
    <row r="205" spans="1:11" ht="15" x14ac:dyDescent="0.25">
      <c r="A205" s="40" t="s">
        <v>503</v>
      </c>
      <c r="B205" s="41">
        <v>1</v>
      </c>
      <c r="C205" s="41">
        <v>1</v>
      </c>
      <c r="E205" s="40" t="s">
        <v>746</v>
      </c>
      <c r="F205" s="41">
        <v>1</v>
      </c>
      <c r="G205" s="41">
        <v>1</v>
      </c>
      <c r="I205" s="175" t="s">
        <v>225</v>
      </c>
      <c r="J205" s="177">
        <v>1</v>
      </c>
      <c r="K205" s="177">
        <v>1</v>
      </c>
    </row>
    <row r="206" spans="1:11" ht="15" x14ac:dyDescent="0.25">
      <c r="A206" s="40" t="s">
        <v>340</v>
      </c>
      <c r="B206" s="41">
        <v>1</v>
      </c>
      <c r="C206" s="41">
        <v>1</v>
      </c>
      <c r="E206" s="40" t="s">
        <v>747</v>
      </c>
      <c r="F206" s="41">
        <v>1</v>
      </c>
      <c r="G206" s="41">
        <v>1</v>
      </c>
      <c r="I206" s="175" t="s">
        <v>386</v>
      </c>
      <c r="J206" s="177">
        <v>1</v>
      </c>
      <c r="K206" s="177">
        <v>1</v>
      </c>
    </row>
    <row r="207" spans="1:11" ht="15" x14ac:dyDescent="0.25">
      <c r="A207" s="40" t="s">
        <v>425</v>
      </c>
      <c r="B207" s="41">
        <v>1</v>
      </c>
      <c r="C207" s="41">
        <v>1</v>
      </c>
      <c r="E207" s="40" t="s">
        <v>519</v>
      </c>
      <c r="F207" s="41">
        <v>1</v>
      </c>
      <c r="G207" s="41">
        <v>1</v>
      </c>
      <c r="I207" s="175" t="s">
        <v>897</v>
      </c>
      <c r="J207" s="177">
        <v>1</v>
      </c>
      <c r="K207" s="177">
        <v>1</v>
      </c>
    </row>
    <row r="208" spans="1:11" ht="15" x14ac:dyDescent="0.25">
      <c r="A208" s="40" t="s">
        <v>363</v>
      </c>
      <c r="B208" s="41">
        <v>1</v>
      </c>
      <c r="C208" s="41">
        <v>1</v>
      </c>
      <c r="E208" s="40" t="s">
        <v>748</v>
      </c>
      <c r="F208" s="41">
        <v>1</v>
      </c>
      <c r="G208" s="41">
        <v>1</v>
      </c>
      <c r="I208" s="175" t="s">
        <v>389</v>
      </c>
      <c r="J208" s="177">
        <v>1</v>
      </c>
      <c r="K208" s="177">
        <v>1</v>
      </c>
    </row>
    <row r="209" spans="1:11" ht="15" x14ac:dyDescent="0.25">
      <c r="A209" s="40" t="s">
        <v>426</v>
      </c>
      <c r="B209" s="41">
        <v>1</v>
      </c>
      <c r="C209" s="41">
        <v>1</v>
      </c>
      <c r="E209" s="40" t="s">
        <v>357</v>
      </c>
      <c r="F209" s="41">
        <v>1</v>
      </c>
      <c r="G209" s="41">
        <v>1</v>
      </c>
      <c r="I209" s="175" t="s">
        <v>563</v>
      </c>
      <c r="J209" s="177">
        <v>1</v>
      </c>
      <c r="K209" s="177">
        <v>1</v>
      </c>
    </row>
    <row r="210" spans="1:11" ht="15" x14ac:dyDescent="0.25">
      <c r="A210" s="40" t="s">
        <v>479</v>
      </c>
      <c r="B210" s="41">
        <v>1</v>
      </c>
      <c r="C210" s="41">
        <v>1</v>
      </c>
      <c r="E210" s="40" t="s">
        <v>749</v>
      </c>
      <c r="F210" s="41">
        <v>1</v>
      </c>
      <c r="G210" s="41">
        <v>1</v>
      </c>
      <c r="I210" s="175" t="s">
        <v>681</v>
      </c>
      <c r="J210" s="177">
        <v>1</v>
      </c>
      <c r="K210" s="177">
        <v>1</v>
      </c>
    </row>
    <row r="211" spans="1:11" ht="15" x14ac:dyDescent="0.25">
      <c r="A211" s="40" t="s">
        <v>320</v>
      </c>
      <c r="B211" s="41">
        <v>1</v>
      </c>
      <c r="C211" s="41">
        <v>1</v>
      </c>
      <c r="E211" s="40" t="s">
        <v>750</v>
      </c>
      <c r="F211" s="41">
        <v>1</v>
      </c>
      <c r="G211" s="41">
        <v>1</v>
      </c>
      <c r="I211" s="175" t="s">
        <v>899</v>
      </c>
      <c r="J211" s="177">
        <v>1</v>
      </c>
      <c r="K211" s="177">
        <v>1</v>
      </c>
    </row>
    <row r="212" spans="1:11" ht="15" x14ac:dyDescent="0.25">
      <c r="A212" s="40" t="s">
        <v>331</v>
      </c>
      <c r="B212" s="41">
        <v>1</v>
      </c>
      <c r="C212" s="41">
        <v>1</v>
      </c>
      <c r="E212" s="40" t="s">
        <v>751</v>
      </c>
      <c r="F212" s="41">
        <v>1</v>
      </c>
      <c r="G212" s="41">
        <v>1</v>
      </c>
      <c r="I212" s="175" t="s">
        <v>902</v>
      </c>
      <c r="J212" s="177">
        <v>1</v>
      </c>
      <c r="K212" s="177">
        <v>1</v>
      </c>
    </row>
    <row r="213" spans="1:11" ht="15" x14ac:dyDescent="0.25">
      <c r="A213" s="40" t="s">
        <v>347</v>
      </c>
      <c r="B213" s="41">
        <v>1</v>
      </c>
      <c r="C213" s="41">
        <v>1</v>
      </c>
      <c r="E213" s="40" t="s">
        <v>465</v>
      </c>
      <c r="F213" s="41">
        <v>1</v>
      </c>
      <c r="G213" s="41">
        <v>1</v>
      </c>
      <c r="I213" s="175" t="s">
        <v>904</v>
      </c>
      <c r="J213" s="177">
        <v>1</v>
      </c>
      <c r="K213" s="177">
        <v>1</v>
      </c>
    </row>
    <row r="214" spans="1:11" ht="15" x14ac:dyDescent="0.25">
      <c r="A214" s="40" t="s">
        <v>404</v>
      </c>
      <c r="B214" s="41">
        <v>1</v>
      </c>
      <c r="C214" s="41">
        <v>1</v>
      </c>
      <c r="E214" s="40" t="s">
        <v>752</v>
      </c>
      <c r="F214" s="41">
        <v>1</v>
      </c>
      <c r="G214" s="41">
        <v>1</v>
      </c>
      <c r="I214" s="175" t="s">
        <v>910</v>
      </c>
      <c r="J214" s="177">
        <v>1</v>
      </c>
      <c r="K214" s="177">
        <v>1</v>
      </c>
    </row>
    <row r="215" spans="1:11" ht="15" x14ac:dyDescent="0.25">
      <c r="A215" s="40" t="s">
        <v>348</v>
      </c>
      <c r="B215" s="41">
        <v>1</v>
      </c>
      <c r="C215" s="41">
        <v>1</v>
      </c>
      <c r="E215" s="40" t="s">
        <v>410</v>
      </c>
      <c r="F215" s="41">
        <v>1</v>
      </c>
      <c r="G215" s="41">
        <v>1</v>
      </c>
      <c r="I215" s="175" t="s">
        <v>558</v>
      </c>
      <c r="J215" s="177">
        <v>1</v>
      </c>
      <c r="K215" s="177">
        <v>1</v>
      </c>
    </row>
    <row r="216" spans="1:11" ht="15" x14ac:dyDescent="0.25">
      <c r="A216" s="40" t="s">
        <v>482</v>
      </c>
      <c r="B216" s="41">
        <v>1</v>
      </c>
      <c r="C216" s="41">
        <v>1</v>
      </c>
      <c r="E216" s="40" t="s">
        <v>753</v>
      </c>
      <c r="F216" s="41">
        <v>1</v>
      </c>
      <c r="G216" s="41">
        <v>1</v>
      </c>
      <c r="I216" s="175" t="s">
        <v>912</v>
      </c>
      <c r="J216" s="177">
        <v>1</v>
      </c>
      <c r="K216" s="177">
        <v>1</v>
      </c>
    </row>
    <row r="217" spans="1:11" ht="15" x14ac:dyDescent="0.25">
      <c r="A217" s="40" t="s">
        <v>417</v>
      </c>
      <c r="B217" s="41">
        <v>1</v>
      </c>
      <c r="C217" s="41">
        <v>1</v>
      </c>
      <c r="E217" s="40" t="s">
        <v>754</v>
      </c>
      <c r="F217" s="41">
        <v>1</v>
      </c>
      <c r="G217" s="41">
        <v>1</v>
      </c>
      <c r="I217" s="175" t="s">
        <v>914</v>
      </c>
      <c r="J217" s="177">
        <v>1</v>
      </c>
      <c r="K217" s="177">
        <v>1</v>
      </c>
    </row>
    <row r="218" spans="1:11" ht="15" x14ac:dyDescent="0.25">
      <c r="A218" s="40" t="s">
        <v>483</v>
      </c>
      <c r="B218" s="41">
        <v>1</v>
      </c>
      <c r="C218" s="41">
        <v>1</v>
      </c>
      <c r="E218" s="40" t="s">
        <v>755</v>
      </c>
      <c r="F218" s="41">
        <v>1</v>
      </c>
      <c r="G218" s="41">
        <v>1</v>
      </c>
      <c r="I218" s="175" t="s">
        <v>915</v>
      </c>
      <c r="J218" s="177">
        <v>1</v>
      </c>
      <c r="K218" s="177">
        <v>1</v>
      </c>
    </row>
    <row r="219" spans="1:11" ht="15" x14ac:dyDescent="0.25">
      <c r="A219" s="40" t="s">
        <v>517</v>
      </c>
      <c r="B219" s="41">
        <v>1</v>
      </c>
      <c r="C219" s="41">
        <v>1</v>
      </c>
      <c r="E219" s="40" t="s">
        <v>756</v>
      </c>
      <c r="F219" s="41">
        <v>1</v>
      </c>
      <c r="G219" s="41">
        <v>1</v>
      </c>
      <c r="I219" s="175" t="s">
        <v>916</v>
      </c>
      <c r="J219" s="177">
        <v>1</v>
      </c>
      <c r="K219" s="177">
        <v>1</v>
      </c>
    </row>
    <row r="220" spans="1:11" ht="15" x14ac:dyDescent="0.25">
      <c r="A220" s="40" t="s">
        <v>435</v>
      </c>
      <c r="B220" s="41">
        <v>1</v>
      </c>
      <c r="C220" s="41">
        <v>1</v>
      </c>
      <c r="E220" s="40" t="s">
        <v>757</v>
      </c>
      <c r="F220" s="41">
        <v>1</v>
      </c>
      <c r="G220" s="41">
        <v>1</v>
      </c>
      <c r="I220" s="175" t="s">
        <v>917</v>
      </c>
      <c r="J220" s="177">
        <v>1</v>
      </c>
      <c r="K220" s="177">
        <v>1</v>
      </c>
    </row>
    <row r="221" spans="1:11" ht="15" x14ac:dyDescent="0.25">
      <c r="A221" s="40" t="s">
        <v>519</v>
      </c>
      <c r="B221" s="41">
        <v>1</v>
      </c>
      <c r="C221" s="41">
        <v>1</v>
      </c>
      <c r="E221" s="40" t="s">
        <v>758</v>
      </c>
      <c r="F221" s="41">
        <v>1</v>
      </c>
      <c r="G221" s="41">
        <v>1</v>
      </c>
      <c r="I221" s="175" t="s">
        <v>918</v>
      </c>
      <c r="J221" s="177">
        <v>1</v>
      </c>
      <c r="K221" s="177">
        <v>1</v>
      </c>
    </row>
    <row r="222" spans="1:11" ht="15" x14ac:dyDescent="0.25">
      <c r="A222" s="40" t="s">
        <v>485</v>
      </c>
      <c r="B222" s="41">
        <v>1</v>
      </c>
      <c r="C222" s="41">
        <v>1</v>
      </c>
      <c r="E222" s="40" t="s">
        <v>759</v>
      </c>
      <c r="F222" s="41">
        <v>1</v>
      </c>
      <c r="G222" s="41">
        <v>1</v>
      </c>
      <c r="I222" s="175" t="s">
        <v>922</v>
      </c>
      <c r="J222" s="177">
        <v>1</v>
      </c>
      <c r="K222" s="177">
        <v>1</v>
      </c>
    </row>
    <row r="223" spans="1:11" ht="15" x14ac:dyDescent="0.25">
      <c r="A223" s="40" t="s">
        <v>521</v>
      </c>
      <c r="B223" s="41">
        <v>1</v>
      </c>
      <c r="C223" s="41">
        <v>1</v>
      </c>
      <c r="E223" s="40" t="s">
        <v>561</v>
      </c>
      <c r="F223" s="41">
        <v>1</v>
      </c>
      <c r="G223" s="41">
        <v>1</v>
      </c>
      <c r="I223" s="175" t="s">
        <v>924</v>
      </c>
      <c r="J223" s="177">
        <v>1</v>
      </c>
      <c r="K223" s="177">
        <v>1</v>
      </c>
    </row>
    <row r="224" spans="1:11" ht="15" x14ac:dyDescent="0.25">
      <c r="A224" s="40" t="s">
        <v>546</v>
      </c>
      <c r="B224" s="41">
        <v>1</v>
      </c>
      <c r="C224" s="41">
        <v>1</v>
      </c>
      <c r="E224" s="40" t="s">
        <v>760</v>
      </c>
      <c r="F224" s="41">
        <v>1</v>
      </c>
      <c r="G224" s="41">
        <v>1</v>
      </c>
      <c r="I224" s="175" t="s">
        <v>926</v>
      </c>
      <c r="J224" s="177">
        <v>1</v>
      </c>
      <c r="K224" s="177">
        <v>1</v>
      </c>
    </row>
    <row r="225" spans="1:11" ht="15" x14ac:dyDescent="0.25">
      <c r="A225" s="40" t="s">
        <v>336</v>
      </c>
      <c r="B225" s="41">
        <v>1</v>
      </c>
      <c r="C225" s="41">
        <v>1</v>
      </c>
      <c r="E225" s="40" t="s">
        <v>761</v>
      </c>
      <c r="F225" s="41">
        <v>1</v>
      </c>
      <c r="G225" s="41">
        <v>1</v>
      </c>
      <c r="I225" s="175" t="s">
        <v>928</v>
      </c>
      <c r="J225" s="177">
        <v>1</v>
      </c>
      <c r="K225" s="177">
        <v>1</v>
      </c>
    </row>
    <row r="226" spans="1:11" ht="15" x14ac:dyDescent="0.25">
      <c r="A226" s="40" t="s">
        <v>487</v>
      </c>
      <c r="B226" s="41">
        <v>1</v>
      </c>
      <c r="C226" s="41">
        <v>1</v>
      </c>
      <c r="E226" s="40" t="s">
        <v>243</v>
      </c>
      <c r="F226" s="41">
        <v>1</v>
      </c>
      <c r="G226" s="41">
        <v>1</v>
      </c>
      <c r="I226" s="175" t="s">
        <v>693</v>
      </c>
      <c r="J226" s="177">
        <v>1</v>
      </c>
      <c r="K226" s="177">
        <v>1</v>
      </c>
    </row>
    <row r="227" spans="1:11" ht="15" x14ac:dyDescent="0.25">
      <c r="A227" s="40" t="s">
        <v>353</v>
      </c>
      <c r="B227" s="41">
        <v>1</v>
      </c>
      <c r="C227" s="41">
        <v>1</v>
      </c>
      <c r="E227" s="40" t="s">
        <v>762</v>
      </c>
      <c r="F227" s="41">
        <v>1</v>
      </c>
      <c r="G227" s="41">
        <v>1</v>
      </c>
      <c r="I227" s="175" t="s">
        <v>745</v>
      </c>
      <c r="J227" s="177">
        <v>1</v>
      </c>
      <c r="K227" s="177">
        <v>1</v>
      </c>
    </row>
    <row r="228" spans="1:11" ht="15" x14ac:dyDescent="0.25">
      <c r="A228" s="40" t="s">
        <v>341</v>
      </c>
      <c r="B228" s="41">
        <v>1</v>
      </c>
      <c r="C228" s="41">
        <v>1</v>
      </c>
      <c r="E228" s="40" t="s">
        <v>346</v>
      </c>
      <c r="F228" s="41">
        <v>1</v>
      </c>
      <c r="G228" s="41">
        <v>1</v>
      </c>
      <c r="I228" s="175" t="s">
        <v>932</v>
      </c>
      <c r="J228" s="177">
        <v>1</v>
      </c>
      <c r="K228" s="177">
        <v>1</v>
      </c>
    </row>
    <row r="229" spans="1:11" ht="15" x14ac:dyDescent="0.25">
      <c r="A229" s="40" t="s">
        <v>321</v>
      </c>
      <c r="B229" s="41">
        <v>1</v>
      </c>
      <c r="C229" s="41">
        <v>1</v>
      </c>
      <c r="E229" s="156" t="s">
        <v>14</v>
      </c>
      <c r="F229" s="157">
        <f>SUM(F6:F228)</f>
        <v>2029</v>
      </c>
      <c r="G229" s="157">
        <f>SUM(G6:G228)</f>
        <v>5301</v>
      </c>
      <c r="I229" s="161" t="s">
        <v>934</v>
      </c>
      <c r="J229" s="177">
        <v>1</v>
      </c>
      <c r="K229" s="177">
        <v>1</v>
      </c>
    </row>
    <row r="230" spans="1:11" x14ac:dyDescent="0.2">
      <c r="A230" s="40" t="s">
        <v>437</v>
      </c>
      <c r="B230" s="41">
        <v>1</v>
      </c>
      <c r="C230" s="41">
        <v>1</v>
      </c>
      <c r="E230" s="40"/>
      <c r="F230" s="41"/>
      <c r="G230" s="41"/>
      <c r="I230" s="113" t="s">
        <v>938</v>
      </c>
      <c r="J230" s="113">
        <f>SUM(J6:J229)</f>
        <v>597</v>
      </c>
      <c r="K230" s="185">
        <f>SUM(K6:K229)</f>
        <v>6445</v>
      </c>
    </row>
    <row r="231" spans="1:11" x14ac:dyDescent="0.2">
      <c r="A231" s="40" t="s">
        <v>422</v>
      </c>
      <c r="B231" s="41">
        <v>1</v>
      </c>
      <c r="C231" s="41">
        <v>1</v>
      </c>
      <c r="E231" s="40"/>
      <c r="F231" s="41"/>
      <c r="G231" s="41"/>
    </row>
    <row r="232" spans="1:11" x14ac:dyDescent="0.2">
      <c r="A232" s="40" t="s">
        <v>332</v>
      </c>
      <c r="B232" s="41">
        <v>1</v>
      </c>
      <c r="C232" s="41">
        <v>1</v>
      </c>
      <c r="E232" s="40"/>
      <c r="F232" s="41"/>
      <c r="G232" s="41"/>
    </row>
    <row r="233" spans="1:11" x14ac:dyDescent="0.2">
      <c r="A233" s="40" t="s">
        <v>318</v>
      </c>
      <c r="B233" s="41">
        <v>1</v>
      </c>
      <c r="C233" s="41">
        <v>1</v>
      </c>
      <c r="E233" s="40"/>
      <c r="F233" s="41"/>
      <c r="G233" s="41"/>
    </row>
    <row r="234" spans="1:11" x14ac:dyDescent="0.2">
      <c r="A234" s="40" t="s">
        <v>367</v>
      </c>
      <c r="B234" s="41">
        <v>1</v>
      </c>
      <c r="C234" s="41">
        <v>1</v>
      </c>
      <c r="E234" s="40"/>
      <c r="F234" s="41"/>
      <c r="G234" s="41"/>
    </row>
    <row r="235" spans="1:11" x14ac:dyDescent="0.2">
      <c r="A235" s="40" t="s">
        <v>355</v>
      </c>
      <c r="B235" s="41">
        <v>1</v>
      </c>
      <c r="C235" s="41">
        <v>1</v>
      </c>
      <c r="E235" s="40"/>
      <c r="F235" s="41"/>
      <c r="G235" s="41"/>
    </row>
    <row r="236" spans="1:11" x14ac:dyDescent="0.2">
      <c r="A236" s="40" t="s">
        <v>495</v>
      </c>
      <c r="B236" s="41">
        <v>1</v>
      </c>
      <c r="C236" s="41">
        <v>1</v>
      </c>
      <c r="E236" s="40"/>
      <c r="F236" s="41"/>
      <c r="G236" s="41"/>
    </row>
    <row r="237" spans="1:11" x14ac:dyDescent="0.2">
      <c r="A237" s="40" t="s">
        <v>449</v>
      </c>
      <c r="B237" s="41">
        <v>1</v>
      </c>
      <c r="C237" s="41">
        <v>1</v>
      </c>
      <c r="E237" s="40"/>
      <c r="F237" s="41"/>
      <c r="G237" s="41"/>
    </row>
    <row r="238" spans="1:11" x14ac:dyDescent="0.2">
      <c r="A238" s="40" t="s">
        <v>408</v>
      </c>
      <c r="B238" s="41">
        <v>1</v>
      </c>
      <c r="C238" s="41">
        <v>1</v>
      </c>
      <c r="E238" s="40"/>
      <c r="F238" s="41"/>
      <c r="G238" s="41"/>
    </row>
    <row r="239" spans="1:11" x14ac:dyDescent="0.2">
      <c r="A239" s="40" t="s">
        <v>543</v>
      </c>
      <c r="B239" s="41">
        <v>1</v>
      </c>
      <c r="C239" s="41">
        <v>1</v>
      </c>
      <c r="E239" s="40"/>
      <c r="F239" s="41"/>
      <c r="G239" s="41"/>
    </row>
    <row r="240" spans="1:11" x14ac:dyDescent="0.2">
      <c r="A240" s="40" t="s">
        <v>409</v>
      </c>
      <c r="B240" s="41">
        <v>1</v>
      </c>
      <c r="C240" s="41">
        <v>1</v>
      </c>
      <c r="E240" s="40"/>
      <c r="F240" s="41"/>
      <c r="G240" s="41"/>
    </row>
    <row r="241" spans="1:7" x14ac:dyDescent="0.2">
      <c r="A241" s="40" t="s">
        <v>544</v>
      </c>
      <c r="B241" s="41">
        <v>1</v>
      </c>
      <c r="C241" s="41">
        <v>1</v>
      </c>
      <c r="E241" s="40"/>
      <c r="F241" s="41"/>
      <c r="G241" s="41"/>
    </row>
    <row r="242" spans="1:7" x14ac:dyDescent="0.2">
      <c r="A242" s="40" t="s">
        <v>327</v>
      </c>
      <c r="B242" s="41">
        <v>1</v>
      </c>
      <c r="C242" s="41">
        <v>1</v>
      </c>
      <c r="E242" s="40"/>
      <c r="F242" s="41"/>
      <c r="G242" s="41"/>
    </row>
    <row r="243" spans="1:7" x14ac:dyDescent="0.2">
      <c r="A243" s="40" t="s">
        <v>424</v>
      </c>
      <c r="B243" s="41">
        <v>1</v>
      </c>
      <c r="C243" s="41">
        <v>1</v>
      </c>
      <c r="E243" s="40"/>
      <c r="F243" s="41"/>
      <c r="G243" s="41"/>
    </row>
    <row r="244" spans="1:7" x14ac:dyDescent="0.2">
      <c r="A244" s="40" t="s">
        <v>386</v>
      </c>
      <c r="B244" s="41">
        <v>1</v>
      </c>
      <c r="C244" s="41">
        <v>1</v>
      </c>
      <c r="E244" s="40"/>
      <c r="F244" s="41"/>
      <c r="G244" s="41"/>
    </row>
    <row r="245" spans="1:7" x14ac:dyDescent="0.2">
      <c r="A245" s="40" t="s">
        <v>325</v>
      </c>
      <c r="B245" s="41">
        <v>1</v>
      </c>
      <c r="C245" s="41">
        <v>1</v>
      </c>
      <c r="E245" s="40"/>
      <c r="F245" s="41"/>
      <c r="G245" s="41"/>
    </row>
    <row r="246" spans="1:7" x14ac:dyDescent="0.2">
      <c r="A246" s="40" t="s">
        <v>323</v>
      </c>
      <c r="B246" s="41">
        <v>1</v>
      </c>
      <c r="C246" s="41">
        <v>1</v>
      </c>
      <c r="E246" s="40"/>
      <c r="F246" s="41"/>
      <c r="G246" s="41"/>
    </row>
    <row r="247" spans="1:7" x14ac:dyDescent="0.2">
      <c r="A247" s="40" t="s">
        <v>465</v>
      </c>
      <c r="B247" s="41">
        <v>1</v>
      </c>
      <c r="C247" s="41">
        <v>1</v>
      </c>
      <c r="E247" s="40"/>
      <c r="F247" s="41"/>
      <c r="G247" s="41"/>
    </row>
    <row r="248" spans="1:7" x14ac:dyDescent="0.2">
      <c r="A248" s="134" t="s">
        <v>14</v>
      </c>
      <c r="B248" s="135">
        <f>SUM(B6:B247)</f>
        <v>1866</v>
      </c>
      <c r="C248" s="135">
        <f>SUM(C6:C247)</f>
        <v>7457</v>
      </c>
      <c r="E248" s="154"/>
      <c r="F248" s="155"/>
      <c r="G248" s="155"/>
    </row>
    <row r="249" spans="1:7" x14ac:dyDescent="0.2">
      <c r="A249" s="136"/>
      <c r="B249" s="137"/>
      <c r="C249" s="137"/>
    </row>
    <row r="250" spans="1:7" ht="18.75" x14ac:dyDescent="0.2">
      <c r="A250" s="1" t="s">
        <v>289</v>
      </c>
    </row>
    <row r="252" spans="1:7" x14ac:dyDescent="0.2">
      <c r="A252" s="122"/>
      <c r="B252" s="119">
        <v>2017</v>
      </c>
      <c r="C252" s="117">
        <v>2018</v>
      </c>
      <c r="D252" s="117">
        <v>2019</v>
      </c>
    </row>
    <row r="253" spans="1:7" x14ac:dyDescent="0.2">
      <c r="A253" s="34" t="s">
        <v>566</v>
      </c>
      <c r="B253" s="34">
        <v>849</v>
      </c>
      <c r="C253" s="34">
        <v>1202</v>
      </c>
      <c r="D253" s="34">
        <v>324</v>
      </c>
    </row>
    <row r="254" spans="1:7" x14ac:dyDescent="0.2">
      <c r="A254" s="34" t="s">
        <v>567</v>
      </c>
      <c r="B254" s="34">
        <v>2033</v>
      </c>
      <c r="C254" s="34">
        <v>745</v>
      </c>
      <c r="D254" s="34">
        <v>678</v>
      </c>
    </row>
    <row r="255" spans="1:7" x14ac:dyDescent="0.2">
      <c r="A255" s="34" t="s">
        <v>568</v>
      </c>
      <c r="B255" s="34">
        <v>676</v>
      </c>
      <c r="C255" s="34">
        <v>538</v>
      </c>
      <c r="D255" s="34">
        <v>577</v>
      </c>
    </row>
    <row r="256" spans="1:7" x14ac:dyDescent="0.2">
      <c r="A256" s="34" t="s">
        <v>569</v>
      </c>
      <c r="B256" s="34">
        <v>348</v>
      </c>
      <c r="C256" s="34">
        <v>308</v>
      </c>
      <c r="D256" s="34">
        <v>366</v>
      </c>
    </row>
    <row r="257" spans="1:7" x14ac:dyDescent="0.2">
      <c r="A257" s="34" t="s">
        <v>570</v>
      </c>
      <c r="B257" s="34">
        <v>52</v>
      </c>
      <c r="C257" s="34">
        <v>16</v>
      </c>
      <c r="D257" s="34"/>
    </row>
    <row r="258" spans="1:7" x14ac:dyDescent="0.2">
      <c r="A258" s="118" t="s">
        <v>313</v>
      </c>
      <c r="B258" s="34">
        <v>5013</v>
      </c>
      <c r="C258" s="34">
        <v>4792</v>
      </c>
      <c r="D258" s="34">
        <v>310</v>
      </c>
    </row>
    <row r="259" spans="1:7" ht="12.75" thickBot="1" x14ac:dyDescent="0.25">
      <c r="A259" s="120" t="s">
        <v>14</v>
      </c>
      <c r="B259" s="121">
        <f>SUM(B253:B258)</f>
        <v>8971</v>
      </c>
      <c r="C259" s="101">
        <f>SUM(C253:C258)</f>
        <v>7601</v>
      </c>
      <c r="D259" s="101">
        <v>2255</v>
      </c>
    </row>
    <row r="263" spans="1:7" ht="18.75" x14ac:dyDescent="0.3">
      <c r="A263" s="131" t="s">
        <v>571</v>
      </c>
    </row>
    <row r="264" spans="1:7" x14ac:dyDescent="0.2">
      <c r="A264" s="52"/>
    </row>
    <row r="265" spans="1:7" x14ac:dyDescent="0.2">
      <c r="A265" s="107"/>
      <c r="B265" s="123">
        <v>2017</v>
      </c>
      <c r="C265" s="123"/>
      <c r="D265" s="123">
        <v>2018</v>
      </c>
      <c r="E265" s="110"/>
      <c r="F265" s="123">
        <v>2019</v>
      </c>
      <c r="G265" s="110"/>
    </row>
    <row r="266" spans="1:7" ht="12.75" thickBot="1" x14ac:dyDescent="0.25">
      <c r="A266" s="108"/>
      <c r="B266" s="109" t="s">
        <v>254</v>
      </c>
      <c r="C266" s="109" t="s">
        <v>255</v>
      </c>
      <c r="D266" s="109" t="s">
        <v>254</v>
      </c>
      <c r="E266" s="109" t="s">
        <v>255</v>
      </c>
      <c r="F266" s="109" t="s">
        <v>254</v>
      </c>
      <c r="G266" s="109" t="s">
        <v>255</v>
      </c>
    </row>
    <row r="267" spans="1:7" x14ac:dyDescent="0.2">
      <c r="A267" s="2" t="s">
        <v>244</v>
      </c>
      <c r="B267" s="97">
        <v>16</v>
      </c>
      <c r="C267" s="97">
        <v>105</v>
      </c>
      <c r="D267" s="97">
        <v>23</v>
      </c>
      <c r="E267" s="97">
        <v>163</v>
      </c>
      <c r="F267" s="97">
        <v>11</v>
      </c>
      <c r="G267" s="97">
        <v>33</v>
      </c>
    </row>
    <row r="268" spans="1:7" x14ac:dyDescent="0.2">
      <c r="A268" s="2" t="s">
        <v>245</v>
      </c>
      <c r="B268" s="97">
        <v>38</v>
      </c>
      <c r="C268" s="97">
        <v>247</v>
      </c>
      <c r="D268" s="97">
        <v>37</v>
      </c>
      <c r="E268" s="97">
        <v>421</v>
      </c>
      <c r="F268" s="97">
        <v>25</v>
      </c>
      <c r="G268" s="97">
        <v>273</v>
      </c>
    </row>
    <row r="269" spans="1:7" x14ac:dyDescent="0.2">
      <c r="A269" s="2" t="s">
        <v>246</v>
      </c>
      <c r="B269" s="97">
        <v>18</v>
      </c>
      <c r="C269" s="97">
        <v>278</v>
      </c>
      <c r="D269" s="97">
        <v>21</v>
      </c>
      <c r="E269" s="97">
        <v>402</v>
      </c>
      <c r="F269" s="97">
        <v>5</v>
      </c>
      <c r="G269" s="97">
        <v>266</v>
      </c>
    </row>
    <row r="270" spans="1:7" x14ac:dyDescent="0.2">
      <c r="A270" s="2" t="s">
        <v>248</v>
      </c>
      <c r="B270" s="3">
        <v>157</v>
      </c>
      <c r="C270" s="3">
        <v>8056</v>
      </c>
      <c r="D270" s="3">
        <v>130</v>
      </c>
      <c r="E270" s="3">
        <v>6363</v>
      </c>
      <c r="F270" s="3">
        <v>114</v>
      </c>
      <c r="G270" s="3">
        <v>2868</v>
      </c>
    </row>
    <row r="271" spans="1:7" x14ac:dyDescent="0.2">
      <c r="A271" s="2" t="s">
        <v>247</v>
      </c>
      <c r="B271" s="3">
        <v>8</v>
      </c>
      <c r="C271" s="3">
        <v>223</v>
      </c>
      <c r="D271" s="3">
        <v>6</v>
      </c>
      <c r="E271" s="3">
        <v>214</v>
      </c>
      <c r="F271" s="3">
        <v>8</v>
      </c>
      <c r="G271" s="3">
        <v>306</v>
      </c>
    </row>
    <row r="272" spans="1:7" x14ac:dyDescent="0.2">
      <c r="A272" s="2" t="s">
        <v>572</v>
      </c>
      <c r="B272" s="3">
        <v>2</v>
      </c>
      <c r="C272" s="3">
        <v>14</v>
      </c>
      <c r="D272" s="3">
        <v>3</v>
      </c>
      <c r="E272" s="3">
        <v>16</v>
      </c>
    </row>
    <row r="273" spans="1:7" x14ac:dyDescent="0.2">
      <c r="A273" s="2" t="s">
        <v>258</v>
      </c>
      <c r="B273" s="3">
        <v>1</v>
      </c>
      <c r="C273" s="3">
        <v>1</v>
      </c>
      <c r="D273" s="3">
        <v>2</v>
      </c>
      <c r="E273" s="3">
        <v>2</v>
      </c>
      <c r="F273" s="3">
        <v>1</v>
      </c>
      <c r="G273" s="3">
        <v>1</v>
      </c>
    </row>
    <row r="274" spans="1:7" x14ac:dyDescent="0.2">
      <c r="A274" s="2" t="s">
        <v>250</v>
      </c>
      <c r="B274" s="3">
        <v>2</v>
      </c>
      <c r="C274" s="3">
        <v>2</v>
      </c>
      <c r="D274" s="3">
        <v>1</v>
      </c>
      <c r="E274" s="3">
        <v>2</v>
      </c>
      <c r="F274" s="3">
        <v>1</v>
      </c>
      <c r="G274" s="3">
        <v>6</v>
      </c>
    </row>
    <row r="275" spans="1:7" x14ac:dyDescent="0.2">
      <c r="A275" s="2" t="s">
        <v>251</v>
      </c>
      <c r="B275" s="3">
        <v>9</v>
      </c>
      <c r="C275" s="3">
        <v>45</v>
      </c>
      <c r="D275" s="3">
        <v>9</v>
      </c>
      <c r="E275" s="3">
        <v>18</v>
      </c>
      <c r="F275" s="3">
        <v>3</v>
      </c>
      <c r="G275" s="3">
        <v>16</v>
      </c>
    </row>
    <row r="276" spans="1:7" x14ac:dyDescent="0.2">
      <c r="A276" s="2" t="s">
        <v>937</v>
      </c>
      <c r="G276" s="3">
        <v>714</v>
      </c>
    </row>
    <row r="277" spans="1:7" ht="12.75" thickBot="1" x14ac:dyDescent="0.25">
      <c r="A277" s="105" t="s">
        <v>14</v>
      </c>
      <c r="B277" s="106">
        <f t="shared" ref="B277:E277" si="0">SUM(B267:B275)</f>
        <v>251</v>
      </c>
      <c r="C277" s="106">
        <f t="shared" si="0"/>
        <v>8971</v>
      </c>
      <c r="D277" s="106">
        <f t="shared" si="0"/>
        <v>232</v>
      </c>
      <c r="E277" s="106">
        <f t="shared" si="0"/>
        <v>7601</v>
      </c>
      <c r="F277" s="106">
        <f>SUM(F267:F275)</f>
        <v>168</v>
      </c>
      <c r="G277" s="106">
        <f>SUM(G267:G276)</f>
        <v>4483</v>
      </c>
    </row>
    <row r="281" spans="1:7" x14ac:dyDescent="0.2">
      <c r="A281" s="55"/>
      <c r="B281" s="55"/>
      <c r="C281" s="56"/>
    </row>
    <row r="282" spans="1:7" ht="18.75" x14ac:dyDescent="0.2">
      <c r="A282" s="17" t="s">
        <v>87</v>
      </c>
    </row>
    <row r="283" spans="1:7" x14ac:dyDescent="0.2">
      <c r="A283" s="3"/>
    </row>
    <row r="284" spans="1:7" ht="12.75" thickBot="1" x14ac:dyDescent="0.25">
      <c r="A284" s="6" t="s">
        <v>85</v>
      </c>
      <c r="B284" s="25" t="s">
        <v>212</v>
      </c>
      <c r="C284" s="35" t="s">
        <v>595</v>
      </c>
      <c r="D284" s="35" t="s">
        <v>773</v>
      </c>
    </row>
    <row r="285" spans="1:7" ht="12.75" thickTop="1" x14ac:dyDescent="0.2">
      <c r="A285" s="57" t="s">
        <v>100</v>
      </c>
      <c r="B285" s="58"/>
      <c r="C285" s="58"/>
      <c r="D285" s="58"/>
    </row>
    <row r="286" spans="1:7" x14ac:dyDescent="0.2">
      <c r="A286" s="19" t="s">
        <v>84</v>
      </c>
      <c r="B286" s="36">
        <v>1</v>
      </c>
      <c r="C286" s="36"/>
      <c r="D286" s="36">
        <v>1</v>
      </c>
    </row>
    <row r="287" spans="1:7" x14ac:dyDescent="0.2">
      <c r="A287" s="19" t="s">
        <v>80</v>
      </c>
      <c r="B287" s="36"/>
      <c r="C287" s="36"/>
      <c r="D287" s="36"/>
    </row>
    <row r="288" spans="1:7" x14ac:dyDescent="0.2">
      <c r="A288" s="22" t="s">
        <v>61</v>
      </c>
      <c r="B288" s="36">
        <v>1</v>
      </c>
      <c r="C288" s="36">
        <v>1</v>
      </c>
      <c r="D288" s="36">
        <v>1</v>
      </c>
    </row>
    <row r="289" spans="1:4" x14ac:dyDescent="0.2">
      <c r="A289" s="22" t="s">
        <v>91</v>
      </c>
      <c r="B289" s="36">
        <v>1</v>
      </c>
      <c r="C289" s="36"/>
      <c r="D289" s="36">
        <v>1</v>
      </c>
    </row>
    <row r="290" spans="1:4" x14ac:dyDescent="0.2">
      <c r="A290" s="19" t="s">
        <v>74</v>
      </c>
      <c r="B290" s="36">
        <v>3</v>
      </c>
      <c r="C290" s="36">
        <v>2</v>
      </c>
      <c r="D290" s="36">
        <v>3</v>
      </c>
    </row>
    <row r="291" spans="1:4" x14ac:dyDescent="0.2">
      <c r="A291" s="22" t="s">
        <v>52</v>
      </c>
      <c r="B291" s="36">
        <v>1</v>
      </c>
      <c r="C291" s="36">
        <v>2</v>
      </c>
      <c r="D291" s="36">
        <v>1</v>
      </c>
    </row>
    <row r="292" spans="1:4" x14ac:dyDescent="0.2">
      <c r="A292" s="22" t="s">
        <v>103</v>
      </c>
      <c r="B292" s="36"/>
      <c r="C292" s="36">
        <v>1</v>
      </c>
      <c r="D292" s="36"/>
    </row>
    <row r="293" spans="1:4" x14ac:dyDescent="0.2">
      <c r="A293" s="22" t="s">
        <v>101</v>
      </c>
      <c r="B293" s="36"/>
      <c r="C293" s="36">
        <v>1</v>
      </c>
      <c r="D293" s="36"/>
    </row>
    <row r="294" spans="1:4" x14ac:dyDescent="0.2">
      <c r="A294" s="22" t="s">
        <v>104</v>
      </c>
      <c r="B294" s="36"/>
      <c r="C294" s="36">
        <v>2</v>
      </c>
      <c r="D294" s="36">
        <v>1</v>
      </c>
    </row>
    <row r="295" spans="1:4" x14ac:dyDescent="0.2">
      <c r="A295" s="22" t="s">
        <v>58</v>
      </c>
      <c r="B295" s="36"/>
      <c r="C295" s="36">
        <v>4</v>
      </c>
      <c r="D295" s="36">
        <v>1</v>
      </c>
    </row>
    <row r="296" spans="1:4" x14ac:dyDescent="0.2">
      <c r="A296" s="22" t="s">
        <v>39</v>
      </c>
      <c r="B296" s="36"/>
      <c r="C296" s="36"/>
      <c r="D296" s="36">
        <v>4</v>
      </c>
    </row>
    <row r="297" spans="1:4" x14ac:dyDescent="0.2">
      <c r="A297" s="19" t="s">
        <v>37</v>
      </c>
      <c r="B297" s="36">
        <v>4</v>
      </c>
      <c r="C297" s="36">
        <v>7</v>
      </c>
      <c r="D297" s="36">
        <v>3</v>
      </c>
    </row>
    <row r="298" spans="1:4" x14ac:dyDescent="0.2">
      <c r="A298" s="19" t="s">
        <v>102</v>
      </c>
      <c r="B298" s="36">
        <v>2</v>
      </c>
      <c r="C298" s="36">
        <v>2</v>
      </c>
      <c r="D298" s="36">
        <v>1</v>
      </c>
    </row>
    <row r="299" spans="1:4" x14ac:dyDescent="0.2">
      <c r="A299" s="22" t="s">
        <v>149</v>
      </c>
      <c r="B299" s="36">
        <v>1</v>
      </c>
      <c r="C299" s="36"/>
      <c r="D299" s="36"/>
    </row>
    <row r="300" spans="1:4" x14ac:dyDescent="0.2">
      <c r="A300" s="22" t="s">
        <v>44</v>
      </c>
      <c r="B300" s="36">
        <v>2</v>
      </c>
      <c r="C300" s="36">
        <v>5</v>
      </c>
      <c r="D300" s="36">
        <v>1</v>
      </c>
    </row>
    <row r="301" spans="1:4" x14ac:dyDescent="0.2">
      <c r="A301" s="22" t="s">
        <v>176</v>
      </c>
      <c r="B301" s="36">
        <v>2</v>
      </c>
      <c r="C301" s="36">
        <v>2</v>
      </c>
      <c r="D301" s="36">
        <v>5</v>
      </c>
    </row>
    <row r="302" spans="1:4" x14ac:dyDescent="0.2">
      <c r="A302" s="22" t="s">
        <v>150</v>
      </c>
      <c r="B302" s="36">
        <v>1</v>
      </c>
      <c r="C302" s="36">
        <v>1</v>
      </c>
      <c r="D302" s="36">
        <v>1</v>
      </c>
    </row>
    <row r="303" spans="1:4" x14ac:dyDescent="0.2">
      <c r="A303" s="22" t="s">
        <v>151</v>
      </c>
      <c r="B303" s="36">
        <v>1</v>
      </c>
      <c r="C303" s="36">
        <v>2</v>
      </c>
      <c r="D303" s="36">
        <v>2</v>
      </c>
    </row>
    <row r="304" spans="1:4" x14ac:dyDescent="0.2">
      <c r="A304" s="22" t="s">
        <v>163</v>
      </c>
      <c r="B304" s="36"/>
      <c r="C304" s="36"/>
      <c r="D304" s="36"/>
    </row>
    <row r="305" spans="1:4" x14ac:dyDescent="0.2">
      <c r="A305" s="22" t="s">
        <v>164</v>
      </c>
      <c r="B305" s="36"/>
      <c r="C305" s="36"/>
      <c r="D305" s="36"/>
    </row>
    <row r="306" spans="1:4" x14ac:dyDescent="0.2">
      <c r="A306" s="22" t="s">
        <v>43</v>
      </c>
      <c r="B306" s="36">
        <v>2</v>
      </c>
      <c r="C306" s="36">
        <v>1</v>
      </c>
      <c r="D306" s="36">
        <v>1</v>
      </c>
    </row>
    <row r="307" spans="1:4" x14ac:dyDescent="0.2">
      <c r="A307" s="19" t="s">
        <v>83</v>
      </c>
      <c r="B307" s="36">
        <v>1</v>
      </c>
      <c r="C307" s="36">
        <v>1</v>
      </c>
      <c r="D307" s="36">
        <v>3</v>
      </c>
    </row>
    <row r="308" spans="1:4" x14ac:dyDescent="0.2">
      <c r="A308" s="22" t="s">
        <v>105</v>
      </c>
      <c r="B308" s="36"/>
      <c r="C308" s="36"/>
      <c r="D308" s="36"/>
    </row>
    <row r="309" spans="1:4" x14ac:dyDescent="0.2">
      <c r="A309" s="22" t="s">
        <v>936</v>
      </c>
      <c r="B309" s="36"/>
      <c r="C309" s="36"/>
      <c r="D309" s="36">
        <v>2</v>
      </c>
    </row>
    <row r="310" spans="1:4" x14ac:dyDescent="0.2">
      <c r="A310" s="22" t="s">
        <v>137</v>
      </c>
      <c r="B310" s="36">
        <v>1</v>
      </c>
      <c r="C310" s="36">
        <v>1</v>
      </c>
      <c r="D310" s="36">
        <v>3</v>
      </c>
    </row>
    <row r="311" spans="1:4" x14ac:dyDescent="0.2">
      <c r="A311" s="19" t="s">
        <v>82</v>
      </c>
      <c r="B311" s="36">
        <v>1</v>
      </c>
      <c r="C311" s="36">
        <v>1</v>
      </c>
      <c r="D311" s="36">
        <v>2</v>
      </c>
    </row>
    <row r="312" spans="1:4" x14ac:dyDescent="0.2">
      <c r="A312" s="22" t="s">
        <v>51</v>
      </c>
      <c r="B312" s="42">
        <v>2</v>
      </c>
      <c r="C312" s="42"/>
      <c r="D312" s="42">
        <v>1</v>
      </c>
    </row>
    <row r="313" spans="1:4" x14ac:dyDescent="0.2">
      <c r="A313" s="22" t="s">
        <v>93</v>
      </c>
      <c r="B313" s="42"/>
      <c r="C313" s="42"/>
      <c r="D313" s="42">
        <v>2</v>
      </c>
    </row>
    <row r="314" spans="1:4" x14ac:dyDescent="0.2">
      <c r="A314" s="19" t="s">
        <v>81</v>
      </c>
      <c r="B314" s="36"/>
      <c r="C314" s="36"/>
      <c r="D314" s="36">
        <v>1</v>
      </c>
    </row>
    <row r="315" spans="1:4" x14ac:dyDescent="0.2">
      <c r="A315" s="19" t="s">
        <v>42</v>
      </c>
      <c r="B315" s="36">
        <v>4</v>
      </c>
      <c r="C315" s="36">
        <v>4</v>
      </c>
      <c r="D315" s="36">
        <v>4</v>
      </c>
    </row>
    <row r="316" spans="1:4" x14ac:dyDescent="0.2">
      <c r="A316" s="22" t="s">
        <v>45</v>
      </c>
      <c r="B316" s="36">
        <v>5</v>
      </c>
      <c r="C316" s="36">
        <v>5</v>
      </c>
      <c r="D316" s="36">
        <v>2</v>
      </c>
    </row>
    <row r="317" spans="1:4" x14ac:dyDescent="0.2">
      <c r="A317" s="19" t="s">
        <v>57</v>
      </c>
      <c r="B317" s="36">
        <v>8</v>
      </c>
      <c r="C317" s="36">
        <v>6</v>
      </c>
      <c r="D317" s="36">
        <v>3</v>
      </c>
    </row>
    <row r="318" spans="1:4" x14ac:dyDescent="0.2">
      <c r="A318" s="22" t="s">
        <v>106</v>
      </c>
      <c r="B318" s="36"/>
      <c r="C318" s="36">
        <v>1</v>
      </c>
      <c r="D318" s="36"/>
    </row>
    <row r="319" spans="1:4" x14ac:dyDescent="0.2">
      <c r="A319" s="19" t="s">
        <v>40</v>
      </c>
      <c r="B319" s="36">
        <v>2</v>
      </c>
      <c r="C319" s="36">
        <v>2</v>
      </c>
      <c r="D319" s="36">
        <v>2</v>
      </c>
    </row>
    <row r="320" spans="1:4" ht="11.45" customHeight="1" x14ac:dyDescent="0.2">
      <c r="A320" s="19" t="s">
        <v>63</v>
      </c>
      <c r="B320" s="36">
        <v>2</v>
      </c>
      <c r="C320" s="36">
        <v>2</v>
      </c>
      <c r="D320" s="36">
        <v>2</v>
      </c>
    </row>
    <row r="321" spans="1:4" ht="12" hidden="1" customHeight="1" x14ac:dyDescent="0.2">
      <c r="A321" s="19" t="s">
        <v>34</v>
      </c>
      <c r="B321" s="36">
        <v>7</v>
      </c>
      <c r="C321" s="36"/>
      <c r="D321" s="36"/>
    </row>
    <row r="322" spans="1:4" ht="12" customHeight="1" x14ac:dyDescent="0.2">
      <c r="A322" s="19" t="s">
        <v>34</v>
      </c>
      <c r="B322" s="36"/>
      <c r="C322" s="36">
        <v>8</v>
      </c>
      <c r="D322" s="36">
        <v>3</v>
      </c>
    </row>
    <row r="323" spans="1:4" x14ac:dyDescent="0.2">
      <c r="A323" s="22" t="s">
        <v>146</v>
      </c>
      <c r="B323" s="36"/>
      <c r="C323" s="36"/>
      <c r="D323" s="36">
        <v>3</v>
      </c>
    </row>
    <row r="324" spans="1:4" x14ac:dyDescent="0.2">
      <c r="A324" s="19" t="s">
        <v>62</v>
      </c>
      <c r="B324" s="36">
        <v>1</v>
      </c>
      <c r="C324" s="36"/>
      <c r="D324" s="36"/>
    </row>
    <row r="325" spans="1:4" x14ac:dyDescent="0.2">
      <c r="A325" s="19" t="s">
        <v>41</v>
      </c>
      <c r="B325" s="36">
        <v>3</v>
      </c>
      <c r="C325" s="36">
        <v>4</v>
      </c>
      <c r="D325" s="36">
        <v>4</v>
      </c>
    </row>
    <row r="326" spans="1:4" x14ac:dyDescent="0.2">
      <c r="A326" s="22" t="s">
        <v>96</v>
      </c>
      <c r="B326" s="36"/>
      <c r="C326" s="36">
        <v>1</v>
      </c>
      <c r="D326" s="36">
        <v>1</v>
      </c>
    </row>
    <row r="327" spans="1:4" x14ac:dyDescent="0.2">
      <c r="A327" s="19" t="s">
        <v>79</v>
      </c>
      <c r="B327" s="36">
        <v>1</v>
      </c>
      <c r="C327" s="36">
        <v>1</v>
      </c>
      <c r="D327" s="36">
        <v>1</v>
      </c>
    </row>
    <row r="328" spans="1:4" x14ac:dyDescent="0.2">
      <c r="A328" s="19" t="s">
        <v>97</v>
      </c>
      <c r="B328" s="36"/>
      <c r="C328" s="36"/>
      <c r="D328" s="36"/>
    </row>
    <row r="329" spans="1:4" x14ac:dyDescent="0.2">
      <c r="A329" s="19" t="s">
        <v>78</v>
      </c>
      <c r="B329" s="36"/>
      <c r="C329" s="36"/>
      <c r="D329" s="36"/>
    </row>
    <row r="330" spans="1:4" x14ac:dyDescent="0.2">
      <c r="A330" s="19" t="s">
        <v>32</v>
      </c>
      <c r="B330" s="36">
        <v>4</v>
      </c>
      <c r="C330" s="36">
        <v>3</v>
      </c>
      <c r="D330" s="36">
        <v>2</v>
      </c>
    </row>
    <row r="331" spans="1:4" x14ac:dyDescent="0.2">
      <c r="A331" s="19" t="s">
        <v>46</v>
      </c>
      <c r="B331" s="36">
        <v>1</v>
      </c>
      <c r="C331" s="36">
        <v>3</v>
      </c>
      <c r="D331" s="36">
        <v>1</v>
      </c>
    </row>
    <row r="332" spans="1:4" x14ac:dyDescent="0.2">
      <c r="A332" s="19" t="s">
        <v>65</v>
      </c>
      <c r="B332" s="36">
        <v>1</v>
      </c>
      <c r="C332" s="36"/>
      <c r="D332" s="36">
        <v>1</v>
      </c>
    </row>
    <row r="333" spans="1:4" x14ac:dyDescent="0.2">
      <c r="A333" s="19" t="s">
        <v>69</v>
      </c>
      <c r="B333" s="36"/>
      <c r="C333" s="36"/>
      <c r="D333" s="36">
        <v>1</v>
      </c>
    </row>
    <row r="334" spans="1:4" x14ac:dyDescent="0.2">
      <c r="A334" s="22" t="s">
        <v>107</v>
      </c>
      <c r="B334" s="36"/>
      <c r="C334" s="36"/>
      <c r="D334" s="36"/>
    </row>
    <row r="335" spans="1:4" x14ac:dyDescent="0.2">
      <c r="A335" s="22" t="s">
        <v>108</v>
      </c>
      <c r="B335" s="36">
        <v>1</v>
      </c>
      <c r="C335" s="36"/>
      <c r="D335" s="36"/>
    </row>
    <row r="336" spans="1:4" x14ac:dyDescent="0.2">
      <c r="A336" s="22" t="s">
        <v>47</v>
      </c>
      <c r="B336" s="36"/>
      <c r="C336" s="36"/>
      <c r="D336" s="36">
        <v>1</v>
      </c>
    </row>
    <row r="337" spans="1:4" x14ac:dyDescent="0.2">
      <c r="A337" s="19" t="s">
        <v>77</v>
      </c>
      <c r="B337" s="36">
        <v>1</v>
      </c>
      <c r="C337" s="36">
        <v>1</v>
      </c>
      <c r="D337" s="36">
        <v>1</v>
      </c>
    </row>
    <row r="338" spans="1:4" x14ac:dyDescent="0.2">
      <c r="A338" s="22" t="s">
        <v>109</v>
      </c>
      <c r="B338" s="42"/>
      <c r="C338" s="42"/>
      <c r="D338" s="42"/>
    </row>
    <row r="339" spans="1:4" x14ac:dyDescent="0.2">
      <c r="A339" s="22" t="s">
        <v>110</v>
      </c>
      <c r="B339" s="42">
        <v>1</v>
      </c>
      <c r="C339" s="42">
        <v>2</v>
      </c>
      <c r="D339" s="42"/>
    </row>
    <row r="340" spans="1:4" x14ac:dyDescent="0.2">
      <c r="A340" s="19" t="s">
        <v>76</v>
      </c>
      <c r="B340" s="36"/>
      <c r="C340" s="36">
        <v>1</v>
      </c>
      <c r="D340" s="36"/>
    </row>
    <row r="341" spans="1:4" x14ac:dyDescent="0.2">
      <c r="A341" s="22" t="s">
        <v>111</v>
      </c>
      <c r="B341" s="36">
        <v>1</v>
      </c>
      <c r="C341" s="36">
        <v>1</v>
      </c>
      <c r="D341" s="36">
        <v>1</v>
      </c>
    </row>
    <row r="342" spans="1:4" x14ac:dyDescent="0.2">
      <c r="A342" s="22" t="s">
        <v>48</v>
      </c>
      <c r="B342" s="36">
        <v>1</v>
      </c>
      <c r="C342" s="36"/>
      <c r="D342" s="36">
        <v>1</v>
      </c>
    </row>
    <row r="343" spans="1:4" x14ac:dyDescent="0.2">
      <c r="A343" s="19" t="s">
        <v>75</v>
      </c>
      <c r="B343" s="36"/>
      <c r="C343" s="36"/>
      <c r="D343" s="36">
        <v>3</v>
      </c>
    </row>
    <row r="344" spans="1:4" x14ac:dyDescent="0.2">
      <c r="A344" s="22" t="s">
        <v>112</v>
      </c>
      <c r="B344" s="36">
        <v>1</v>
      </c>
      <c r="C344" s="36">
        <v>1</v>
      </c>
      <c r="D344" s="36"/>
    </row>
    <row r="345" spans="1:4" x14ac:dyDescent="0.2">
      <c r="A345" s="19" t="s">
        <v>30</v>
      </c>
      <c r="B345" s="36">
        <v>6</v>
      </c>
      <c r="C345" s="36">
        <v>1</v>
      </c>
      <c r="D345" s="36">
        <v>4</v>
      </c>
    </row>
    <row r="346" spans="1:4" x14ac:dyDescent="0.2">
      <c r="A346" s="19" t="s">
        <v>73</v>
      </c>
      <c r="B346" s="36">
        <v>1</v>
      </c>
      <c r="C346" s="36">
        <v>1</v>
      </c>
      <c r="D346" s="36">
        <v>1</v>
      </c>
    </row>
    <row r="347" spans="1:4" x14ac:dyDescent="0.2">
      <c r="A347" s="19" t="s">
        <v>56</v>
      </c>
      <c r="B347" s="36">
        <v>2</v>
      </c>
      <c r="C347" s="36">
        <v>1</v>
      </c>
      <c r="D347" s="36"/>
    </row>
    <row r="348" spans="1:4" x14ac:dyDescent="0.2">
      <c r="A348" s="22" t="s">
        <v>113</v>
      </c>
      <c r="B348" s="36"/>
      <c r="C348" s="36">
        <v>1</v>
      </c>
      <c r="D348" s="36">
        <v>2</v>
      </c>
    </row>
    <row r="349" spans="1:4" x14ac:dyDescent="0.2">
      <c r="A349" s="19" t="s">
        <v>49</v>
      </c>
      <c r="B349" s="36">
        <v>5</v>
      </c>
      <c r="C349" s="36">
        <v>6</v>
      </c>
      <c r="D349" s="36">
        <v>6</v>
      </c>
    </row>
    <row r="350" spans="1:4" x14ac:dyDescent="0.2">
      <c r="A350" s="22" t="s">
        <v>92</v>
      </c>
      <c r="B350" s="36">
        <v>2</v>
      </c>
      <c r="C350" s="36">
        <v>4</v>
      </c>
      <c r="D350" s="36">
        <v>2</v>
      </c>
    </row>
    <row r="351" spans="1:4" x14ac:dyDescent="0.2">
      <c r="A351" s="22" t="s">
        <v>114</v>
      </c>
      <c r="B351" s="36">
        <v>2</v>
      </c>
      <c r="C351" s="36">
        <v>1</v>
      </c>
      <c r="D351" s="36">
        <v>1</v>
      </c>
    </row>
    <row r="352" spans="1:4" x14ac:dyDescent="0.2">
      <c r="A352" s="19" t="s">
        <v>68</v>
      </c>
      <c r="B352" s="36">
        <v>1</v>
      </c>
      <c r="C352" s="36">
        <v>3</v>
      </c>
      <c r="D352" s="36">
        <v>3</v>
      </c>
    </row>
    <row r="353" spans="1:4" x14ac:dyDescent="0.2">
      <c r="A353" s="19" t="s">
        <v>39</v>
      </c>
      <c r="B353" s="36">
        <v>3</v>
      </c>
      <c r="C353" s="36">
        <v>2</v>
      </c>
      <c r="D353" s="36"/>
    </row>
    <row r="354" spans="1:4" x14ac:dyDescent="0.2">
      <c r="A354" s="19" t="s">
        <v>177</v>
      </c>
      <c r="B354" s="36"/>
      <c r="C354" s="36">
        <v>1</v>
      </c>
      <c r="D354" s="36">
        <v>1</v>
      </c>
    </row>
    <row r="355" spans="1:4" x14ac:dyDescent="0.2">
      <c r="A355" s="19" t="s">
        <v>38</v>
      </c>
      <c r="B355" s="36">
        <v>3</v>
      </c>
      <c r="C355" s="36">
        <v>3</v>
      </c>
      <c r="D355" s="36">
        <v>3</v>
      </c>
    </row>
    <row r="356" spans="1:4" x14ac:dyDescent="0.2">
      <c r="A356" s="22" t="s">
        <v>95</v>
      </c>
      <c r="B356" s="36">
        <v>1</v>
      </c>
      <c r="C356" s="36"/>
      <c r="D356" s="36"/>
    </row>
    <row r="357" spans="1:4" x14ac:dyDescent="0.2">
      <c r="A357" s="22" t="s">
        <v>94</v>
      </c>
      <c r="B357" s="36"/>
      <c r="C357" s="36"/>
      <c r="D357" s="36">
        <v>1</v>
      </c>
    </row>
    <row r="358" spans="1:4" x14ac:dyDescent="0.2">
      <c r="A358" s="22" t="s">
        <v>115</v>
      </c>
      <c r="B358" s="36">
        <v>2</v>
      </c>
      <c r="C358" s="36">
        <v>3</v>
      </c>
      <c r="D358" s="36">
        <v>1</v>
      </c>
    </row>
    <row r="359" spans="1:4" x14ac:dyDescent="0.2">
      <c r="A359" s="22" t="s">
        <v>53</v>
      </c>
      <c r="B359" s="36">
        <v>2</v>
      </c>
      <c r="C359" s="36">
        <v>3</v>
      </c>
      <c r="D359" s="36"/>
    </row>
    <row r="360" spans="1:4" x14ac:dyDescent="0.2">
      <c r="A360" s="19" t="s">
        <v>36</v>
      </c>
      <c r="B360" s="36">
        <v>1</v>
      </c>
      <c r="C360" s="36"/>
      <c r="D360" s="36">
        <v>1</v>
      </c>
    </row>
    <row r="361" spans="1:4" x14ac:dyDescent="0.2">
      <c r="A361" s="19" t="s">
        <v>72</v>
      </c>
      <c r="B361" s="36">
        <v>3</v>
      </c>
      <c r="C361" s="36">
        <v>1</v>
      </c>
      <c r="D361" s="36"/>
    </row>
    <row r="362" spans="1:4" x14ac:dyDescent="0.2">
      <c r="A362" s="19" t="s">
        <v>86</v>
      </c>
      <c r="B362" s="36">
        <v>1</v>
      </c>
      <c r="C362" s="36">
        <v>1</v>
      </c>
      <c r="D362" s="36"/>
    </row>
    <row r="363" spans="1:4" x14ac:dyDescent="0.2">
      <c r="A363" s="19" t="s">
        <v>54</v>
      </c>
      <c r="B363" s="36">
        <v>1</v>
      </c>
      <c r="C363" s="36">
        <v>2</v>
      </c>
      <c r="D363" s="36">
        <v>3</v>
      </c>
    </row>
    <row r="364" spans="1:4" x14ac:dyDescent="0.2">
      <c r="A364" s="22" t="s">
        <v>152</v>
      </c>
      <c r="B364" s="36">
        <v>1</v>
      </c>
      <c r="C364" s="36"/>
      <c r="D364" s="36">
        <v>1</v>
      </c>
    </row>
    <row r="365" spans="1:4" x14ac:dyDescent="0.2">
      <c r="A365" s="19" t="s">
        <v>67</v>
      </c>
      <c r="B365" s="36">
        <v>2</v>
      </c>
      <c r="C365" s="36">
        <v>1</v>
      </c>
      <c r="D365" s="36">
        <v>3</v>
      </c>
    </row>
    <row r="366" spans="1:4" x14ac:dyDescent="0.2">
      <c r="A366" s="19" t="s">
        <v>71</v>
      </c>
      <c r="B366" s="36">
        <v>2</v>
      </c>
      <c r="C366" s="36"/>
      <c r="D366" s="36"/>
    </row>
    <row r="367" spans="1:4" x14ac:dyDescent="0.2">
      <c r="A367" s="19" t="s">
        <v>55</v>
      </c>
      <c r="B367" s="36"/>
      <c r="C367" s="36"/>
      <c r="D367" s="36">
        <v>3</v>
      </c>
    </row>
    <row r="368" spans="1:4" x14ac:dyDescent="0.2">
      <c r="A368" s="22" t="s">
        <v>33</v>
      </c>
      <c r="B368" s="36">
        <v>2</v>
      </c>
      <c r="C368" s="36">
        <v>1</v>
      </c>
      <c r="D368" s="36">
        <v>2</v>
      </c>
    </row>
    <row r="369" spans="1:4" x14ac:dyDescent="0.2">
      <c r="A369" s="22" t="s">
        <v>59</v>
      </c>
      <c r="B369" s="36"/>
      <c r="C369" s="36">
        <v>1</v>
      </c>
      <c r="D369" s="36">
        <v>4</v>
      </c>
    </row>
    <row r="370" spans="1:4" x14ac:dyDescent="0.2">
      <c r="A370" s="19" t="s">
        <v>66</v>
      </c>
      <c r="B370" s="36">
        <v>1</v>
      </c>
      <c r="C370" s="36">
        <v>1</v>
      </c>
      <c r="D370" s="36"/>
    </row>
    <row r="371" spans="1:4" x14ac:dyDescent="0.2">
      <c r="A371" s="22" t="s">
        <v>140</v>
      </c>
      <c r="B371" s="36"/>
      <c r="C371" s="36"/>
      <c r="D371" s="36">
        <v>2</v>
      </c>
    </row>
    <row r="372" spans="1:4" x14ac:dyDescent="0.2">
      <c r="A372" s="22" t="s">
        <v>202</v>
      </c>
      <c r="B372" s="36"/>
      <c r="C372" s="36"/>
      <c r="D372" s="36">
        <v>2</v>
      </c>
    </row>
    <row r="373" spans="1:4" x14ac:dyDescent="0.2">
      <c r="A373" s="19" t="s">
        <v>70</v>
      </c>
      <c r="B373" s="36">
        <v>3</v>
      </c>
      <c r="C373" s="36">
        <v>1</v>
      </c>
      <c r="D373" s="36">
        <v>2</v>
      </c>
    </row>
    <row r="374" spans="1:4" x14ac:dyDescent="0.2">
      <c r="A374" s="19" t="s">
        <v>31</v>
      </c>
      <c r="B374" s="36">
        <v>7</v>
      </c>
      <c r="C374" s="36">
        <v>8</v>
      </c>
      <c r="D374" s="36">
        <v>10</v>
      </c>
    </row>
    <row r="375" spans="1:4" x14ac:dyDescent="0.2">
      <c r="A375" s="19" t="s">
        <v>27</v>
      </c>
      <c r="B375" s="36">
        <v>93</v>
      </c>
      <c r="C375" s="36">
        <v>76</v>
      </c>
      <c r="D375" s="36">
        <v>57</v>
      </c>
    </row>
    <row r="376" spans="1:4" x14ac:dyDescent="0.2">
      <c r="A376" s="19" t="s">
        <v>60</v>
      </c>
      <c r="B376" s="36">
        <v>2</v>
      </c>
      <c r="C376" s="36">
        <v>2</v>
      </c>
      <c r="D376" s="36">
        <v>3</v>
      </c>
    </row>
    <row r="377" spans="1:4" x14ac:dyDescent="0.2">
      <c r="A377" s="19" t="s">
        <v>28</v>
      </c>
      <c r="B377" s="36">
        <v>4</v>
      </c>
      <c r="C377" s="36">
        <v>5</v>
      </c>
      <c r="D377" s="36">
        <v>3</v>
      </c>
    </row>
    <row r="378" spans="1:4" x14ac:dyDescent="0.2">
      <c r="A378" s="19" t="s">
        <v>50</v>
      </c>
      <c r="B378" s="36">
        <v>2</v>
      </c>
      <c r="C378" s="36">
        <v>1</v>
      </c>
      <c r="D378" s="36"/>
    </row>
    <row r="379" spans="1:4" x14ac:dyDescent="0.2">
      <c r="A379" s="19" t="s">
        <v>29</v>
      </c>
      <c r="B379" s="36">
        <v>4</v>
      </c>
      <c r="C379" s="36">
        <v>2</v>
      </c>
      <c r="D379" s="36">
        <v>5</v>
      </c>
    </row>
    <row r="380" spans="1:4" x14ac:dyDescent="0.2">
      <c r="A380" s="19" t="s">
        <v>35</v>
      </c>
      <c r="B380" s="36">
        <v>4</v>
      </c>
      <c r="C380" s="36">
        <v>2</v>
      </c>
      <c r="D380" s="36">
        <v>1</v>
      </c>
    </row>
    <row r="381" spans="1:4" x14ac:dyDescent="0.2">
      <c r="A381" s="19" t="s">
        <v>165</v>
      </c>
      <c r="B381" s="36"/>
      <c r="C381" s="36"/>
      <c r="D381" s="36">
        <v>1</v>
      </c>
    </row>
    <row r="382" spans="1:4" x14ac:dyDescent="0.2">
      <c r="A382" s="19" t="s">
        <v>153</v>
      </c>
      <c r="B382" s="36"/>
      <c r="C382" s="36"/>
      <c r="D382" s="36"/>
    </row>
    <row r="383" spans="1:4" x14ac:dyDescent="0.2">
      <c r="A383" s="19" t="s">
        <v>162</v>
      </c>
      <c r="B383" s="36">
        <v>1</v>
      </c>
      <c r="C383" s="36"/>
      <c r="D383" s="36"/>
    </row>
    <row r="384" spans="1:4" x14ac:dyDescent="0.2">
      <c r="A384" s="22" t="s">
        <v>161</v>
      </c>
      <c r="B384" s="36">
        <v>7</v>
      </c>
      <c r="C384" s="36">
        <v>6</v>
      </c>
      <c r="D384" s="36">
        <v>4</v>
      </c>
    </row>
    <row r="385" spans="1:4" x14ac:dyDescent="0.2">
      <c r="A385" s="19" t="s">
        <v>145</v>
      </c>
      <c r="B385" s="36"/>
      <c r="C385" s="36">
        <v>1</v>
      </c>
      <c r="D385" s="36">
        <v>3</v>
      </c>
    </row>
    <row r="386" spans="1:4" x14ac:dyDescent="0.2">
      <c r="A386" s="22" t="s">
        <v>144</v>
      </c>
      <c r="B386" s="36"/>
      <c r="C386" s="36"/>
      <c r="D386" s="36"/>
    </row>
    <row r="387" spans="1:4" x14ac:dyDescent="0.2">
      <c r="A387" s="22" t="s">
        <v>175</v>
      </c>
      <c r="B387" s="36"/>
      <c r="C387" s="36"/>
      <c r="D387" s="36"/>
    </row>
    <row r="388" spans="1:4" x14ac:dyDescent="0.2">
      <c r="A388" s="22" t="s">
        <v>203</v>
      </c>
      <c r="B388" s="36"/>
      <c r="C388" s="36"/>
      <c r="D388" s="36"/>
    </row>
    <row r="389" spans="1:4" x14ac:dyDescent="0.2">
      <c r="A389" s="60" t="s">
        <v>116</v>
      </c>
      <c r="B389" s="36">
        <v>8</v>
      </c>
      <c r="C389" s="36">
        <v>6</v>
      </c>
      <c r="D389" s="36">
        <v>7</v>
      </c>
    </row>
    <row r="390" spans="1:4" ht="12.75" thickBot="1" x14ac:dyDescent="0.25">
      <c r="A390" s="61" t="s">
        <v>14</v>
      </c>
      <c r="B390" s="47">
        <f>SUM(B285:B389)</f>
        <v>251</v>
      </c>
      <c r="C390" s="47">
        <f>SUM(C285:C389)</f>
        <v>230</v>
      </c>
      <c r="D390" s="47">
        <f>SUM(D285:D389)</f>
        <v>220</v>
      </c>
    </row>
    <row r="391" spans="1:4" ht="12.75" thickTop="1" x14ac:dyDescent="0.2">
      <c r="B391" s="62"/>
      <c r="C391" s="63"/>
      <c r="D391" s="63"/>
    </row>
    <row r="392" spans="1:4" ht="18.75" x14ac:dyDescent="0.2">
      <c r="A392" s="1" t="s">
        <v>593</v>
      </c>
    </row>
    <row r="394" spans="1:4" ht="12.75" thickBot="1" x14ac:dyDescent="0.25">
      <c r="A394" s="6" t="s">
        <v>26</v>
      </c>
      <c r="B394" s="64">
        <v>2017</v>
      </c>
      <c r="C394" s="64">
        <v>2018</v>
      </c>
      <c r="D394" s="64">
        <v>2019</v>
      </c>
    </row>
    <row r="395" spans="1:4" ht="12.75" thickTop="1" x14ac:dyDescent="0.2">
      <c r="A395" s="65" t="s">
        <v>178</v>
      </c>
      <c r="B395" s="66">
        <v>3574</v>
      </c>
      <c r="C395" s="66">
        <v>3171</v>
      </c>
      <c r="D395" s="81">
        <v>166</v>
      </c>
    </row>
    <row r="396" spans="1:4" x14ac:dyDescent="0.2">
      <c r="A396" s="65" t="s">
        <v>241</v>
      </c>
      <c r="B396" s="66">
        <v>17</v>
      </c>
      <c r="C396" s="66">
        <v>8</v>
      </c>
      <c r="D396" s="81"/>
    </row>
    <row r="397" spans="1:4" x14ac:dyDescent="0.2">
      <c r="A397" s="65" t="s">
        <v>118</v>
      </c>
      <c r="B397" s="66">
        <v>634</v>
      </c>
      <c r="C397" s="66">
        <v>781</v>
      </c>
      <c r="D397" s="81">
        <v>934</v>
      </c>
    </row>
    <row r="398" spans="1:4" x14ac:dyDescent="0.2">
      <c r="A398" s="65" t="s">
        <v>117</v>
      </c>
      <c r="B398" s="66"/>
      <c r="C398" s="66"/>
      <c r="D398" s="81"/>
    </row>
    <row r="399" spans="1:4" x14ac:dyDescent="0.2">
      <c r="A399" s="65" t="s">
        <v>242</v>
      </c>
      <c r="B399" s="66">
        <v>53</v>
      </c>
      <c r="C399" s="66">
        <v>29</v>
      </c>
      <c r="D399" s="81">
        <v>42</v>
      </c>
    </row>
    <row r="400" spans="1:4" x14ac:dyDescent="0.2">
      <c r="A400" s="65" t="s">
        <v>240</v>
      </c>
      <c r="B400" s="66">
        <v>967</v>
      </c>
      <c r="C400" s="66">
        <v>375</v>
      </c>
      <c r="D400" s="81">
        <v>34</v>
      </c>
    </row>
    <row r="401" spans="1:4" x14ac:dyDescent="0.2">
      <c r="A401" s="65" t="s">
        <v>21</v>
      </c>
      <c r="B401" s="66">
        <v>847</v>
      </c>
      <c r="C401" s="66">
        <v>1586</v>
      </c>
      <c r="D401" s="81">
        <v>93</v>
      </c>
    </row>
    <row r="402" spans="1:4" x14ac:dyDescent="0.2">
      <c r="A402" s="65" t="s">
        <v>119</v>
      </c>
      <c r="B402" s="66">
        <v>308</v>
      </c>
      <c r="C402" s="66">
        <v>446</v>
      </c>
      <c r="D402" s="81">
        <v>377</v>
      </c>
    </row>
    <row r="403" spans="1:4" ht="36" x14ac:dyDescent="0.2">
      <c r="A403" s="158" t="s">
        <v>763</v>
      </c>
      <c r="B403" s="66">
        <v>890</v>
      </c>
      <c r="C403" s="66">
        <v>414</v>
      </c>
      <c r="D403" s="81">
        <v>161</v>
      </c>
    </row>
    <row r="404" spans="1:4" x14ac:dyDescent="0.2">
      <c r="A404" s="65" t="s">
        <v>181</v>
      </c>
      <c r="B404" s="66">
        <v>1050</v>
      </c>
      <c r="C404" s="66"/>
      <c r="D404" s="81"/>
    </row>
    <row r="405" spans="1:4" x14ac:dyDescent="0.2">
      <c r="A405" s="65" t="s">
        <v>766</v>
      </c>
      <c r="B405" s="66"/>
      <c r="C405" s="66">
        <v>1</v>
      </c>
      <c r="D405" s="81"/>
    </row>
    <row r="406" spans="1:4" x14ac:dyDescent="0.2">
      <c r="A406" s="65" t="s">
        <v>156</v>
      </c>
      <c r="B406" s="66">
        <v>80</v>
      </c>
      <c r="C406" s="66">
        <v>47</v>
      </c>
      <c r="D406" s="81">
        <v>3</v>
      </c>
    </row>
    <row r="407" spans="1:4" x14ac:dyDescent="0.2">
      <c r="A407" s="65" t="s">
        <v>123</v>
      </c>
      <c r="B407" s="66">
        <v>50</v>
      </c>
      <c r="C407" s="66">
        <v>226</v>
      </c>
      <c r="D407" s="81">
        <v>114</v>
      </c>
    </row>
    <row r="408" spans="1:4" x14ac:dyDescent="0.2">
      <c r="A408" s="65" t="s">
        <v>23</v>
      </c>
      <c r="B408" s="66">
        <v>40</v>
      </c>
      <c r="C408" s="66">
        <v>145</v>
      </c>
      <c r="D408" s="81">
        <v>49</v>
      </c>
    </row>
    <row r="409" spans="1:4" ht="24" x14ac:dyDescent="0.2">
      <c r="A409" s="158" t="s">
        <v>764</v>
      </c>
      <c r="B409" s="66">
        <v>101</v>
      </c>
      <c r="C409" s="66">
        <v>215</v>
      </c>
      <c r="D409" s="81">
        <v>71</v>
      </c>
    </row>
    <row r="410" spans="1:4" x14ac:dyDescent="0.2">
      <c r="A410" s="65" t="s">
        <v>120</v>
      </c>
      <c r="B410" s="66">
        <v>42</v>
      </c>
      <c r="C410" s="66"/>
      <c r="D410" s="182"/>
    </row>
    <row r="411" spans="1:4" x14ac:dyDescent="0.2">
      <c r="A411" s="65" t="s">
        <v>22</v>
      </c>
      <c r="B411" s="66">
        <v>35</v>
      </c>
      <c r="C411" s="66">
        <v>49</v>
      </c>
      <c r="D411" s="81">
        <v>45</v>
      </c>
    </row>
    <row r="412" spans="1:4" x14ac:dyDescent="0.2">
      <c r="A412" s="65" t="s">
        <v>188</v>
      </c>
      <c r="B412" s="66">
        <v>36</v>
      </c>
      <c r="C412" s="66">
        <v>12</v>
      </c>
      <c r="D412" s="81">
        <v>6</v>
      </c>
    </row>
    <row r="413" spans="1:4" x14ac:dyDescent="0.2">
      <c r="A413" s="65" t="s">
        <v>183</v>
      </c>
      <c r="B413" s="66">
        <v>142</v>
      </c>
      <c r="C413" s="66">
        <v>24</v>
      </c>
      <c r="D413" s="81"/>
    </row>
    <row r="414" spans="1:4" x14ac:dyDescent="0.2">
      <c r="A414" s="65" t="s">
        <v>25</v>
      </c>
      <c r="B414" s="66">
        <v>17</v>
      </c>
      <c r="C414" s="66">
        <v>18</v>
      </c>
      <c r="D414" s="81"/>
    </row>
    <row r="415" spans="1:4" x14ac:dyDescent="0.2">
      <c r="A415" s="65" t="s">
        <v>24</v>
      </c>
      <c r="B415" s="66">
        <v>39</v>
      </c>
      <c r="C415" s="66">
        <v>24</v>
      </c>
      <c r="D415" s="182">
        <v>10</v>
      </c>
    </row>
    <row r="416" spans="1:4" x14ac:dyDescent="0.2">
      <c r="A416" s="65" t="s">
        <v>765</v>
      </c>
      <c r="B416" s="66">
        <v>1</v>
      </c>
      <c r="C416" s="66">
        <v>8</v>
      </c>
      <c r="D416" s="81"/>
    </row>
    <row r="417" spans="1:4" x14ac:dyDescent="0.2">
      <c r="A417" s="65" t="s">
        <v>179</v>
      </c>
      <c r="B417" s="66">
        <v>7</v>
      </c>
      <c r="C417" s="66"/>
      <c r="D417" s="81"/>
    </row>
    <row r="418" spans="1:4" x14ac:dyDescent="0.2">
      <c r="A418" s="65" t="s">
        <v>180</v>
      </c>
      <c r="B418" s="66"/>
      <c r="C418" s="66">
        <v>1</v>
      </c>
      <c r="D418" s="81"/>
    </row>
    <row r="419" spans="1:4" x14ac:dyDescent="0.2">
      <c r="A419" s="65" t="s">
        <v>157</v>
      </c>
      <c r="B419" s="66">
        <v>40</v>
      </c>
      <c r="C419" s="66"/>
      <c r="D419" s="81"/>
    </row>
    <row r="420" spans="1:4" x14ac:dyDescent="0.2">
      <c r="A420" s="65" t="s">
        <v>182</v>
      </c>
      <c r="B420" s="66">
        <v>1</v>
      </c>
      <c r="C420" s="66"/>
      <c r="D420" s="81"/>
    </row>
    <row r="421" spans="1:4" x14ac:dyDescent="0.2">
      <c r="A421" s="65" t="s">
        <v>205</v>
      </c>
      <c r="B421" s="66"/>
      <c r="C421" s="66"/>
      <c r="D421" s="81"/>
    </row>
    <row r="422" spans="1:4" x14ac:dyDescent="0.2">
      <c r="A422" s="65" t="s">
        <v>189</v>
      </c>
      <c r="B422" s="66"/>
      <c r="C422" s="66">
        <v>21</v>
      </c>
      <c r="D422" s="81">
        <v>19</v>
      </c>
    </row>
    <row r="423" spans="1:4" ht="12.75" thickBot="1" x14ac:dyDescent="0.25">
      <c r="A423" s="61" t="s">
        <v>167</v>
      </c>
      <c r="B423" s="38">
        <f>SUM(B395:B422)</f>
        <v>8971</v>
      </c>
      <c r="C423" s="38">
        <f>SUM(C395:C422)</f>
        <v>7601</v>
      </c>
      <c r="D423" s="183">
        <f>SUM(D395:D422)</f>
        <v>2124</v>
      </c>
    </row>
    <row r="424" spans="1:4" ht="12.75" thickTop="1" x14ac:dyDescent="0.2"/>
  </sheetData>
  <sortState ref="I5:K230">
    <sortCondition descending="1" ref="K5:K230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61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7"/>
  <sheetViews>
    <sheetView topLeftCell="A30" workbookViewId="0">
      <selection activeCell="F24" sqref="F24"/>
    </sheetView>
  </sheetViews>
  <sheetFormatPr baseColWidth="10" defaultColWidth="11.5703125" defaultRowHeight="12" x14ac:dyDescent="0.2"/>
  <cols>
    <col min="1" max="1" width="40.42578125" style="3" customWidth="1"/>
    <col min="2" max="4" width="16.7109375" style="3" customWidth="1"/>
    <col min="5" max="5" width="34" style="3" customWidth="1"/>
    <col min="6" max="7" width="16.7109375" style="3" customWidth="1"/>
    <col min="8" max="8" width="19" style="3" customWidth="1"/>
    <col min="9" max="9" width="33.7109375" style="3" customWidth="1"/>
    <col min="10" max="11" width="16.7109375" style="3" customWidth="1"/>
    <col min="12" max="16384" width="11.5703125" style="3"/>
  </cols>
  <sheetData>
    <row r="2" spans="1:11" ht="22.5" customHeight="1" x14ac:dyDescent="0.2">
      <c r="A2" s="17" t="s">
        <v>589</v>
      </c>
    </row>
    <row r="3" spans="1:11" x14ac:dyDescent="0.2">
      <c r="A3" s="2"/>
    </row>
    <row r="4" spans="1:11" x14ac:dyDescent="0.2">
      <c r="A4" s="39"/>
      <c r="B4" s="4">
        <v>2017</v>
      </c>
      <c r="C4" s="5"/>
      <c r="E4" s="39"/>
      <c r="F4" s="4">
        <v>2018</v>
      </c>
      <c r="G4" s="5"/>
      <c r="I4" s="39"/>
      <c r="J4" s="4">
        <v>2019</v>
      </c>
      <c r="K4" s="5"/>
    </row>
    <row r="5" spans="1:11" s="9" customFormat="1" ht="12.75" thickBot="1" x14ac:dyDescent="0.25">
      <c r="A5" s="6" t="s">
        <v>15</v>
      </c>
      <c r="B5" s="7" t="s">
        <v>9</v>
      </c>
      <c r="C5" s="8" t="s">
        <v>10</v>
      </c>
      <c r="E5" s="6" t="s">
        <v>15</v>
      </c>
      <c r="F5" s="7" t="s">
        <v>9</v>
      </c>
      <c r="G5" s="8" t="s">
        <v>10</v>
      </c>
      <c r="I5" s="6" t="s">
        <v>15</v>
      </c>
      <c r="J5" s="7" t="s">
        <v>9</v>
      </c>
      <c r="K5" s="8" t="s">
        <v>10</v>
      </c>
    </row>
    <row r="6" spans="1:11" s="9" customFormat="1" ht="13.5" thickTop="1" x14ac:dyDescent="0.2">
      <c r="A6" s="40" t="s">
        <v>143</v>
      </c>
      <c r="B6" s="41">
        <v>118</v>
      </c>
      <c r="C6" s="41">
        <v>118</v>
      </c>
      <c r="E6" s="146" t="s">
        <v>143</v>
      </c>
      <c r="F6" s="147">
        <v>538</v>
      </c>
      <c r="G6" s="147">
        <v>557</v>
      </c>
      <c r="I6" s="161" t="s">
        <v>143</v>
      </c>
      <c r="J6" s="147"/>
      <c r="K6" s="162">
        <v>363</v>
      </c>
    </row>
    <row r="7" spans="1:11" s="9" customFormat="1" ht="12.75" x14ac:dyDescent="0.2">
      <c r="A7" s="40" t="s">
        <v>201</v>
      </c>
      <c r="B7" s="41">
        <v>35</v>
      </c>
      <c r="C7" s="41">
        <v>35</v>
      </c>
      <c r="E7" s="146" t="s">
        <v>201</v>
      </c>
      <c r="F7" s="147">
        <v>22</v>
      </c>
      <c r="G7" s="147">
        <v>44</v>
      </c>
      <c r="I7" s="161" t="s">
        <v>201</v>
      </c>
      <c r="J7" s="147"/>
      <c r="K7" s="162">
        <v>107</v>
      </c>
    </row>
    <row r="8" spans="1:11" ht="12.75" x14ac:dyDescent="0.2">
      <c r="A8" s="40" t="s">
        <v>141</v>
      </c>
      <c r="B8" s="41">
        <v>22</v>
      </c>
      <c r="C8" s="41">
        <v>22</v>
      </c>
      <c r="E8" s="146" t="s">
        <v>636</v>
      </c>
      <c r="F8" s="147">
        <v>1</v>
      </c>
      <c r="G8" s="147">
        <v>27</v>
      </c>
      <c r="I8" s="161" t="s">
        <v>809</v>
      </c>
      <c r="J8" s="147"/>
      <c r="K8" s="162">
        <v>81</v>
      </c>
    </row>
    <row r="9" spans="1:11" ht="12.75" x14ac:dyDescent="0.2">
      <c r="A9" s="40" t="s">
        <v>234</v>
      </c>
      <c r="B9" s="41">
        <v>20</v>
      </c>
      <c r="C9" s="41">
        <v>20</v>
      </c>
      <c r="E9" s="146" t="s">
        <v>141</v>
      </c>
      <c r="F9" s="147">
        <v>25</v>
      </c>
      <c r="G9" s="147">
        <v>25</v>
      </c>
      <c r="I9" s="161" t="s">
        <v>810</v>
      </c>
      <c r="J9" s="147"/>
      <c r="K9" s="162">
        <v>65</v>
      </c>
    </row>
    <row r="10" spans="1:11" ht="12.75" x14ac:dyDescent="0.2">
      <c r="A10" s="40" t="s">
        <v>235</v>
      </c>
      <c r="B10" s="41">
        <v>18</v>
      </c>
      <c r="C10" s="41">
        <v>18</v>
      </c>
      <c r="E10" s="146" t="s">
        <v>234</v>
      </c>
      <c r="F10" s="147">
        <v>13</v>
      </c>
      <c r="G10" s="147">
        <v>13</v>
      </c>
      <c r="I10" s="161" t="s">
        <v>141</v>
      </c>
      <c r="J10" s="147"/>
      <c r="K10" s="162">
        <v>52</v>
      </c>
    </row>
    <row r="11" spans="1:11" ht="12.75" x14ac:dyDescent="0.2">
      <c r="A11" s="40" t="s">
        <v>142</v>
      </c>
      <c r="B11" s="41">
        <v>9</v>
      </c>
      <c r="C11" s="41">
        <v>13</v>
      </c>
      <c r="E11" s="146" t="s">
        <v>294</v>
      </c>
      <c r="F11" s="147">
        <v>8</v>
      </c>
      <c r="G11" s="147">
        <v>9</v>
      </c>
      <c r="I11" s="161" t="s">
        <v>142</v>
      </c>
      <c r="J11" s="147"/>
      <c r="K11" s="162">
        <v>19</v>
      </c>
    </row>
    <row r="12" spans="1:11" ht="12.75" x14ac:dyDescent="0.2">
      <c r="A12" s="40" t="s">
        <v>98</v>
      </c>
      <c r="B12" s="41">
        <v>3</v>
      </c>
      <c r="C12" s="41">
        <v>7</v>
      </c>
      <c r="E12" s="146" t="s">
        <v>637</v>
      </c>
      <c r="F12" s="147">
        <v>4</v>
      </c>
      <c r="G12" s="147">
        <v>9</v>
      </c>
      <c r="I12" s="161" t="s">
        <v>234</v>
      </c>
      <c r="J12" s="147"/>
      <c r="K12" s="162">
        <v>19</v>
      </c>
    </row>
    <row r="13" spans="1:11" ht="12.75" x14ac:dyDescent="0.2">
      <c r="A13" s="40" t="s">
        <v>237</v>
      </c>
      <c r="B13" s="41">
        <v>5</v>
      </c>
      <c r="C13" s="41">
        <v>5</v>
      </c>
      <c r="E13" s="146" t="s">
        <v>142</v>
      </c>
      <c r="F13" s="147">
        <v>5</v>
      </c>
      <c r="G13" s="147">
        <v>8</v>
      </c>
      <c r="I13" s="161" t="s">
        <v>636</v>
      </c>
      <c r="J13" s="147"/>
      <c r="K13" s="162">
        <v>17</v>
      </c>
    </row>
    <row r="14" spans="1:11" ht="12.75" x14ac:dyDescent="0.2">
      <c r="A14" s="40" t="s">
        <v>290</v>
      </c>
      <c r="B14" s="41">
        <v>5</v>
      </c>
      <c r="C14" s="41">
        <v>5</v>
      </c>
      <c r="E14" s="146" t="s">
        <v>638</v>
      </c>
      <c r="F14" s="147">
        <v>2</v>
      </c>
      <c r="G14" s="147">
        <v>7</v>
      </c>
      <c r="I14" s="161" t="s">
        <v>639</v>
      </c>
      <c r="J14" s="147"/>
      <c r="K14" s="162">
        <v>10</v>
      </c>
    </row>
    <row r="15" spans="1:11" ht="12.75" x14ac:dyDescent="0.2">
      <c r="A15" s="40" t="s">
        <v>291</v>
      </c>
      <c r="B15" s="41">
        <v>1</v>
      </c>
      <c r="C15" s="41">
        <v>4</v>
      </c>
      <c r="E15" s="146" t="s">
        <v>200</v>
      </c>
      <c r="F15" s="147">
        <v>7</v>
      </c>
      <c r="G15" s="147">
        <v>7</v>
      </c>
      <c r="I15" s="161" t="s">
        <v>237</v>
      </c>
      <c r="J15" s="147"/>
      <c r="K15" s="162">
        <v>7</v>
      </c>
    </row>
    <row r="16" spans="1:11" ht="12.75" x14ac:dyDescent="0.2">
      <c r="A16" s="40" t="s">
        <v>292</v>
      </c>
      <c r="B16" s="41">
        <v>4</v>
      </c>
      <c r="C16" s="41">
        <v>4</v>
      </c>
      <c r="E16" s="146" t="s">
        <v>199</v>
      </c>
      <c r="F16" s="147">
        <v>5</v>
      </c>
      <c r="G16" s="147">
        <v>5</v>
      </c>
      <c r="I16" s="161" t="s">
        <v>811</v>
      </c>
      <c r="J16" s="147"/>
      <c r="K16" s="162">
        <v>3</v>
      </c>
    </row>
    <row r="17" spans="1:11" ht="12.75" x14ac:dyDescent="0.2">
      <c r="A17" s="40" t="s">
        <v>293</v>
      </c>
      <c r="B17" s="41">
        <v>2</v>
      </c>
      <c r="C17" s="41">
        <v>3</v>
      </c>
      <c r="E17" s="146" t="s">
        <v>308</v>
      </c>
      <c r="F17" s="147">
        <v>2</v>
      </c>
      <c r="G17" s="147">
        <v>5</v>
      </c>
      <c r="I17" s="161" t="s">
        <v>243</v>
      </c>
      <c r="J17" s="147"/>
      <c r="K17" s="162">
        <v>3</v>
      </c>
    </row>
    <row r="18" spans="1:11" ht="12.75" x14ac:dyDescent="0.2">
      <c r="A18" s="40" t="s">
        <v>294</v>
      </c>
      <c r="B18" s="41">
        <v>3</v>
      </c>
      <c r="C18" s="41">
        <v>3</v>
      </c>
      <c r="E18" s="146" t="s">
        <v>296</v>
      </c>
      <c r="F18" s="147">
        <v>2</v>
      </c>
      <c r="G18" s="147">
        <v>3</v>
      </c>
      <c r="I18" s="161" t="s">
        <v>812</v>
      </c>
      <c r="J18" s="147"/>
      <c r="K18" s="162">
        <v>2</v>
      </c>
    </row>
    <row r="19" spans="1:11" ht="12.75" x14ac:dyDescent="0.2">
      <c r="A19" s="40" t="s">
        <v>295</v>
      </c>
      <c r="B19" s="41">
        <v>1</v>
      </c>
      <c r="C19" s="41">
        <v>2</v>
      </c>
      <c r="E19" s="146" t="s">
        <v>639</v>
      </c>
      <c r="F19" s="147">
        <v>2</v>
      </c>
      <c r="G19" s="147">
        <v>3</v>
      </c>
      <c r="I19" s="161" t="s">
        <v>813</v>
      </c>
      <c r="J19" s="147"/>
      <c r="K19" s="162">
        <v>2</v>
      </c>
    </row>
    <row r="20" spans="1:11" ht="12.75" x14ac:dyDescent="0.2">
      <c r="A20" s="40" t="s">
        <v>296</v>
      </c>
      <c r="B20" s="41">
        <v>1</v>
      </c>
      <c r="C20" s="41">
        <v>2</v>
      </c>
      <c r="E20" s="146" t="s">
        <v>640</v>
      </c>
      <c r="F20" s="147">
        <v>1</v>
      </c>
      <c r="G20" s="147">
        <v>3</v>
      </c>
      <c r="I20" s="161" t="s">
        <v>292</v>
      </c>
      <c r="J20" s="147"/>
      <c r="K20" s="162">
        <v>1</v>
      </c>
    </row>
    <row r="21" spans="1:11" ht="12.75" x14ac:dyDescent="0.2">
      <c r="A21" s="40" t="s">
        <v>243</v>
      </c>
      <c r="B21" s="41">
        <v>2</v>
      </c>
      <c r="C21" s="41">
        <v>2</v>
      </c>
      <c r="E21" s="146" t="s">
        <v>298</v>
      </c>
      <c r="F21" s="147">
        <v>1</v>
      </c>
      <c r="G21" s="147">
        <v>2</v>
      </c>
      <c r="I21" s="161" t="s">
        <v>308</v>
      </c>
      <c r="J21" s="147"/>
      <c r="K21" s="162">
        <v>1</v>
      </c>
    </row>
    <row r="22" spans="1:11" ht="12.75" x14ac:dyDescent="0.2">
      <c r="A22" s="40" t="s">
        <v>297</v>
      </c>
      <c r="B22" s="41">
        <v>2</v>
      </c>
      <c r="C22" s="41">
        <v>2</v>
      </c>
      <c r="E22" s="146" t="s">
        <v>292</v>
      </c>
      <c r="F22" s="147">
        <v>2</v>
      </c>
      <c r="G22" s="147">
        <v>2</v>
      </c>
      <c r="I22" s="161" t="s">
        <v>814</v>
      </c>
      <c r="J22" s="147"/>
      <c r="K22" s="162">
        <v>1</v>
      </c>
    </row>
    <row r="23" spans="1:11" ht="12.75" x14ac:dyDescent="0.2">
      <c r="A23" s="40" t="s">
        <v>298</v>
      </c>
      <c r="B23" s="41">
        <v>2</v>
      </c>
      <c r="C23" s="41">
        <v>2</v>
      </c>
      <c r="E23" s="146" t="s">
        <v>641</v>
      </c>
      <c r="F23" s="147">
        <v>1</v>
      </c>
      <c r="G23" s="147">
        <v>2</v>
      </c>
      <c r="I23" s="161" t="s">
        <v>815</v>
      </c>
      <c r="J23" s="147"/>
      <c r="K23" s="162">
        <v>1</v>
      </c>
    </row>
    <row r="24" spans="1:11" ht="12.75" x14ac:dyDescent="0.2">
      <c r="A24" s="40" t="s">
        <v>299</v>
      </c>
      <c r="B24" s="41">
        <v>2</v>
      </c>
      <c r="C24" s="41">
        <v>2</v>
      </c>
      <c r="E24" s="146" t="s">
        <v>642</v>
      </c>
      <c r="F24" s="147">
        <v>1</v>
      </c>
      <c r="G24" s="147">
        <v>2</v>
      </c>
      <c r="I24" s="146"/>
      <c r="J24" s="147"/>
      <c r="K24" s="147"/>
    </row>
    <row r="25" spans="1:11" ht="12.75" x14ac:dyDescent="0.2">
      <c r="A25" s="40" t="s">
        <v>200</v>
      </c>
      <c r="B25" s="41">
        <v>2</v>
      </c>
      <c r="C25" s="41">
        <v>2</v>
      </c>
      <c r="E25" s="146" t="s">
        <v>237</v>
      </c>
      <c r="F25" s="147">
        <v>2</v>
      </c>
      <c r="G25" s="147">
        <v>2</v>
      </c>
      <c r="I25" s="146"/>
      <c r="J25" s="147"/>
      <c r="K25" s="147"/>
    </row>
    <row r="26" spans="1:11" ht="12.75" x14ac:dyDescent="0.2">
      <c r="A26" s="40" t="s">
        <v>199</v>
      </c>
      <c r="B26" s="41">
        <v>2</v>
      </c>
      <c r="C26" s="41">
        <v>2</v>
      </c>
      <c r="E26" s="146" t="s">
        <v>643</v>
      </c>
      <c r="F26" s="147">
        <v>1</v>
      </c>
      <c r="G26" s="147">
        <v>2</v>
      </c>
      <c r="I26" s="146"/>
      <c r="J26" s="147"/>
      <c r="K26" s="147"/>
    </row>
    <row r="27" spans="1:11" ht="12.75" x14ac:dyDescent="0.2">
      <c r="A27" s="40" t="s">
        <v>300</v>
      </c>
      <c r="B27" s="41">
        <v>1</v>
      </c>
      <c r="C27" s="41">
        <v>1</v>
      </c>
      <c r="E27" s="146" t="s">
        <v>243</v>
      </c>
      <c r="F27" s="147">
        <v>1</v>
      </c>
      <c r="G27" s="147">
        <v>1</v>
      </c>
      <c r="I27" s="146"/>
      <c r="J27" s="147"/>
      <c r="K27" s="147"/>
    </row>
    <row r="28" spans="1:11" ht="12.75" x14ac:dyDescent="0.2">
      <c r="A28" s="40" t="s">
        <v>301</v>
      </c>
      <c r="B28" s="41">
        <v>1</v>
      </c>
      <c r="C28" s="41">
        <v>1</v>
      </c>
      <c r="E28" s="146" t="s">
        <v>644</v>
      </c>
      <c r="F28" s="147">
        <v>1</v>
      </c>
      <c r="G28" s="147">
        <v>1</v>
      </c>
      <c r="I28" s="146"/>
      <c r="J28" s="147"/>
      <c r="K28" s="147"/>
    </row>
    <row r="29" spans="1:11" ht="12.75" x14ac:dyDescent="0.2">
      <c r="A29" s="40" t="s">
        <v>302</v>
      </c>
      <c r="B29" s="41">
        <v>1</v>
      </c>
      <c r="C29" s="41">
        <v>1</v>
      </c>
      <c r="E29" s="146" t="s">
        <v>645</v>
      </c>
      <c r="F29" s="147">
        <v>1</v>
      </c>
      <c r="G29" s="147">
        <v>1</v>
      </c>
      <c r="I29" s="146"/>
      <c r="J29" s="147"/>
      <c r="K29" s="147"/>
    </row>
    <row r="30" spans="1:11" ht="12.75" x14ac:dyDescent="0.2">
      <c r="A30" s="40" t="s">
        <v>303</v>
      </c>
      <c r="B30" s="41">
        <v>1</v>
      </c>
      <c r="C30" s="41">
        <v>1</v>
      </c>
      <c r="E30" s="146" t="s">
        <v>646</v>
      </c>
      <c r="F30" s="147">
        <v>1</v>
      </c>
      <c r="G30" s="147">
        <v>1</v>
      </c>
      <c r="I30" s="146"/>
      <c r="J30" s="147"/>
      <c r="K30" s="147"/>
    </row>
    <row r="31" spans="1:11" ht="12.75" x14ac:dyDescent="0.2">
      <c r="A31" s="40" t="s">
        <v>304</v>
      </c>
      <c r="B31" s="41">
        <v>1</v>
      </c>
      <c r="C31" s="41">
        <v>1</v>
      </c>
      <c r="E31" s="146" t="s">
        <v>647</v>
      </c>
      <c r="F31" s="147">
        <v>1</v>
      </c>
      <c r="G31" s="147">
        <v>1</v>
      </c>
      <c r="I31" s="146"/>
      <c r="J31" s="147"/>
      <c r="K31" s="147"/>
    </row>
    <row r="32" spans="1:11" ht="12.75" x14ac:dyDescent="0.2">
      <c r="A32" s="40" t="s">
        <v>305</v>
      </c>
      <c r="B32" s="41">
        <v>1</v>
      </c>
      <c r="C32" s="41">
        <v>1</v>
      </c>
      <c r="E32" s="146" t="s">
        <v>648</v>
      </c>
      <c r="F32" s="147">
        <v>1</v>
      </c>
      <c r="G32" s="147">
        <v>1</v>
      </c>
      <c r="I32" s="146"/>
      <c r="J32" s="147"/>
      <c r="K32" s="147"/>
    </row>
    <row r="33" spans="1:11" ht="12.75" x14ac:dyDescent="0.2">
      <c r="A33" s="40" t="s">
        <v>306</v>
      </c>
      <c r="B33" s="41">
        <v>1</v>
      </c>
      <c r="C33" s="41">
        <v>1</v>
      </c>
      <c r="E33" s="146" t="s">
        <v>305</v>
      </c>
      <c r="F33" s="147">
        <v>1</v>
      </c>
      <c r="G33" s="147">
        <v>1</v>
      </c>
      <c r="I33" s="146"/>
      <c r="J33" s="147"/>
      <c r="K33" s="147"/>
    </row>
    <row r="34" spans="1:11" ht="12.75" thickBot="1" x14ac:dyDescent="0.25">
      <c r="A34" s="10" t="s">
        <v>14</v>
      </c>
      <c r="B34" s="11">
        <f>SUM(B6:B33)</f>
        <v>266</v>
      </c>
      <c r="C34" s="12">
        <f>SUM(C6:C33)</f>
        <v>280</v>
      </c>
      <c r="E34" s="10" t="s">
        <v>14</v>
      </c>
      <c r="F34" s="11">
        <f>SUM(F6:F33)</f>
        <v>652</v>
      </c>
      <c r="G34" s="12">
        <f>SUM(G6:G33)</f>
        <v>744</v>
      </c>
      <c r="I34" s="10" t="s">
        <v>14</v>
      </c>
      <c r="J34" s="11">
        <f>SUM(J6:J33)</f>
        <v>0</v>
      </c>
      <c r="K34" s="12">
        <f>SUM(K6:K33)</f>
        <v>754</v>
      </c>
    </row>
    <row r="35" spans="1:11" ht="12.75" thickTop="1" x14ac:dyDescent="0.2">
      <c r="A35" s="40"/>
      <c r="B35" s="41"/>
      <c r="C35" s="41"/>
    </row>
    <row r="36" spans="1:11" x14ac:dyDescent="0.2">
      <c r="A36" s="40"/>
      <c r="B36" s="41"/>
      <c r="C36" s="41"/>
    </row>
    <row r="37" spans="1:11" x14ac:dyDescent="0.2">
      <c r="A37" s="40"/>
      <c r="B37" s="41"/>
      <c r="C37" s="41"/>
    </row>
    <row r="38" spans="1:11" x14ac:dyDescent="0.2">
      <c r="A38" s="52" t="s">
        <v>136</v>
      </c>
    </row>
    <row r="39" spans="1:11" x14ac:dyDescent="0.2">
      <c r="A39" s="52"/>
    </row>
    <row r="40" spans="1:11" x14ac:dyDescent="0.2">
      <c r="A40" s="52"/>
    </row>
    <row r="41" spans="1:11" x14ac:dyDescent="0.2">
      <c r="A41" s="52"/>
    </row>
    <row r="42" spans="1:11" x14ac:dyDescent="0.2">
      <c r="A42" s="52"/>
    </row>
    <row r="43" spans="1:11" x14ac:dyDescent="0.2">
      <c r="A43" s="52"/>
    </row>
    <row r="44" spans="1:11" ht="18.75" x14ac:dyDescent="0.3">
      <c r="A44" s="131" t="s">
        <v>590</v>
      </c>
    </row>
    <row r="45" spans="1:11" x14ac:dyDescent="0.2">
      <c r="A45" s="52"/>
      <c r="I45" s="39"/>
    </row>
    <row r="46" spans="1:11" x14ac:dyDescent="0.2">
      <c r="A46" s="39"/>
      <c r="B46" s="4">
        <v>2017</v>
      </c>
      <c r="C46" s="5"/>
      <c r="E46" s="39"/>
      <c r="F46" s="4">
        <v>2018</v>
      </c>
      <c r="G46" s="5"/>
      <c r="I46" s="39"/>
      <c r="J46" s="4">
        <v>2019</v>
      </c>
      <c r="K46" s="5"/>
    </row>
    <row r="47" spans="1:11" ht="12.75" thickBot="1" x14ac:dyDescent="0.25">
      <c r="A47" s="6" t="s">
        <v>587</v>
      </c>
      <c r="B47" s="7" t="s">
        <v>9</v>
      </c>
      <c r="C47" s="8" t="s">
        <v>10</v>
      </c>
      <c r="E47" s="6" t="s">
        <v>587</v>
      </c>
      <c r="F47" s="7" t="s">
        <v>9</v>
      </c>
      <c r="G47" s="8" t="s">
        <v>10</v>
      </c>
      <c r="I47" s="6" t="s">
        <v>587</v>
      </c>
      <c r="J47" s="7" t="s">
        <v>9</v>
      </c>
      <c r="K47" s="8" t="s">
        <v>10</v>
      </c>
    </row>
    <row r="48" spans="1:11" ht="12.75" thickTop="1" x14ac:dyDescent="0.2">
      <c r="A48" s="34" t="s">
        <v>20</v>
      </c>
      <c r="B48" s="34">
        <v>2</v>
      </c>
      <c r="C48" s="34">
        <v>26</v>
      </c>
      <c r="E48" s="34" t="s">
        <v>633</v>
      </c>
      <c r="F48" s="34">
        <v>2</v>
      </c>
      <c r="G48" s="34">
        <v>212</v>
      </c>
      <c r="I48" s="34"/>
      <c r="J48" s="34"/>
      <c r="K48" s="34"/>
    </row>
    <row r="49" spans="1:11" x14ac:dyDescent="0.2">
      <c r="A49" s="34" t="s">
        <v>236</v>
      </c>
      <c r="B49" s="34">
        <v>1</v>
      </c>
      <c r="C49" s="34">
        <v>25</v>
      </c>
      <c r="E49" s="34" t="s">
        <v>634</v>
      </c>
      <c r="F49" s="34">
        <v>2</v>
      </c>
      <c r="G49" s="34">
        <v>102</v>
      </c>
      <c r="I49" s="34"/>
      <c r="J49" s="34"/>
      <c r="K49" s="34"/>
    </row>
    <row r="50" spans="1:11" ht="12.75" thickBot="1" x14ac:dyDescent="0.25">
      <c r="A50" s="10" t="s">
        <v>14</v>
      </c>
      <c r="B50" s="11">
        <f>SUM(B48:B49)</f>
        <v>3</v>
      </c>
      <c r="C50" s="12">
        <f>SUM(C48:C49)</f>
        <v>51</v>
      </c>
      <c r="E50" s="34" t="s">
        <v>635</v>
      </c>
      <c r="F50" s="34">
        <v>1</v>
      </c>
      <c r="G50" s="34">
        <v>45</v>
      </c>
      <c r="I50" s="34"/>
      <c r="J50" s="34"/>
      <c r="K50" s="34"/>
    </row>
    <row r="51" spans="1:11" ht="12.75" thickTop="1" x14ac:dyDescent="0.2">
      <c r="E51" s="34" t="s">
        <v>20</v>
      </c>
      <c r="F51" s="34">
        <v>1</v>
      </c>
      <c r="G51" s="34">
        <v>6</v>
      </c>
      <c r="I51" s="34"/>
      <c r="J51" s="34"/>
      <c r="K51" s="34"/>
    </row>
    <row r="52" spans="1:11" ht="12.75" thickBot="1" x14ac:dyDescent="0.25">
      <c r="E52" s="10" t="s">
        <v>14</v>
      </c>
      <c r="F52" s="11">
        <f>SUM(F48:F51)</f>
        <v>6</v>
      </c>
      <c r="G52" s="12">
        <f>SUM(G48:G51)</f>
        <v>365</v>
      </c>
      <c r="I52" s="10">
        <v>0</v>
      </c>
      <c r="J52" s="11">
        <v>0</v>
      </c>
      <c r="K52" s="12">
        <v>0</v>
      </c>
    </row>
    <row r="53" spans="1:11" ht="19.5" thickTop="1" x14ac:dyDescent="0.3">
      <c r="A53" s="131" t="s">
        <v>309</v>
      </c>
    </row>
    <row r="54" spans="1:11" x14ac:dyDescent="0.2">
      <c r="A54" s="52"/>
    </row>
    <row r="55" spans="1:11" x14ac:dyDescent="0.2">
      <c r="A55" s="107"/>
      <c r="B55" s="123">
        <v>2017</v>
      </c>
      <c r="C55" s="110"/>
      <c r="D55" s="123">
        <v>2018</v>
      </c>
      <c r="E55" s="110"/>
      <c r="F55" s="123">
        <v>2019</v>
      </c>
      <c r="G55" s="110"/>
    </row>
    <row r="56" spans="1:11" ht="14.25" customHeight="1" thickBot="1" x14ac:dyDescent="0.25">
      <c r="A56" s="108"/>
      <c r="B56" s="109" t="s">
        <v>254</v>
      </c>
      <c r="C56" s="109" t="s">
        <v>255</v>
      </c>
      <c r="D56" s="109" t="s">
        <v>254</v>
      </c>
      <c r="E56" s="109" t="s">
        <v>255</v>
      </c>
      <c r="F56" s="109" t="s">
        <v>254</v>
      </c>
      <c r="G56" s="109" t="s">
        <v>255</v>
      </c>
    </row>
    <row r="57" spans="1:11" x14ac:dyDescent="0.2">
      <c r="A57" s="132" t="s">
        <v>594</v>
      </c>
      <c r="B57" s="133"/>
      <c r="C57" s="133"/>
      <c r="D57" s="133">
        <v>2</v>
      </c>
      <c r="E57" s="133">
        <v>10</v>
      </c>
      <c r="F57" s="133">
        <v>2</v>
      </c>
      <c r="G57" s="133">
        <v>18</v>
      </c>
    </row>
    <row r="58" spans="1:11" ht="11.25" customHeight="1" x14ac:dyDescent="0.2">
      <c r="A58" s="2" t="s">
        <v>244</v>
      </c>
      <c r="B58" s="97">
        <v>8</v>
      </c>
      <c r="C58" s="97">
        <v>35</v>
      </c>
      <c r="D58" s="97">
        <v>8</v>
      </c>
      <c r="E58" s="97">
        <v>25</v>
      </c>
      <c r="F58" s="97">
        <v>5</v>
      </c>
      <c r="G58" s="97">
        <v>21</v>
      </c>
    </row>
    <row r="59" spans="1:11" x14ac:dyDescent="0.2">
      <c r="A59" s="2" t="s">
        <v>245</v>
      </c>
      <c r="B59" s="97">
        <v>2</v>
      </c>
      <c r="C59" s="97">
        <v>4</v>
      </c>
      <c r="D59" s="97">
        <v>2</v>
      </c>
      <c r="E59" s="97">
        <v>8</v>
      </c>
      <c r="F59" s="97">
        <v>1</v>
      </c>
      <c r="G59" s="97">
        <v>1</v>
      </c>
    </row>
    <row r="60" spans="1:11" x14ac:dyDescent="0.2">
      <c r="A60" s="2" t="s">
        <v>246</v>
      </c>
      <c r="B60" s="97">
        <v>14</v>
      </c>
      <c r="C60" s="97">
        <v>278</v>
      </c>
      <c r="D60" s="97">
        <v>19</v>
      </c>
      <c r="E60" s="97">
        <v>1059</v>
      </c>
      <c r="F60" s="97">
        <v>8</v>
      </c>
      <c r="G60" s="97">
        <v>620</v>
      </c>
    </row>
    <row r="61" spans="1:11" x14ac:dyDescent="0.2">
      <c r="A61" s="2" t="s">
        <v>248</v>
      </c>
      <c r="B61" s="3">
        <v>2</v>
      </c>
      <c r="C61" s="3">
        <v>4</v>
      </c>
      <c r="F61" s="3">
        <v>1</v>
      </c>
      <c r="G61" s="3">
        <v>81</v>
      </c>
    </row>
    <row r="62" spans="1:11" x14ac:dyDescent="0.2">
      <c r="A62" s="2" t="s">
        <v>247</v>
      </c>
    </row>
    <row r="63" spans="1:11" x14ac:dyDescent="0.2">
      <c r="A63" s="2" t="s">
        <v>258</v>
      </c>
    </row>
    <row r="64" spans="1:11" x14ac:dyDescent="0.2">
      <c r="A64" s="2" t="s">
        <v>310</v>
      </c>
      <c r="B64" s="3">
        <v>2</v>
      </c>
      <c r="C64" s="3">
        <v>4</v>
      </c>
    </row>
    <row r="65" spans="1:11" x14ac:dyDescent="0.2">
      <c r="A65" s="2" t="s">
        <v>251</v>
      </c>
      <c r="B65" s="3">
        <v>2</v>
      </c>
      <c r="C65" s="3">
        <v>6</v>
      </c>
      <c r="D65" s="3">
        <v>1</v>
      </c>
      <c r="E65" s="3">
        <v>7</v>
      </c>
    </row>
    <row r="66" spans="1:11" ht="12.75" thickBot="1" x14ac:dyDescent="0.25">
      <c r="A66" s="105" t="s">
        <v>14</v>
      </c>
      <c r="B66" s="106">
        <f t="shared" ref="B66" si="0">SUM(B58:B65)</f>
        <v>30</v>
      </c>
      <c r="C66" s="106">
        <f>SUM(C58:C65)</f>
        <v>331</v>
      </c>
      <c r="D66" s="106">
        <f>SUM(D57:D65)</f>
        <v>32</v>
      </c>
      <c r="E66" s="106">
        <f>SUM(E57:E65)</f>
        <v>1109</v>
      </c>
      <c r="F66" s="106"/>
      <c r="G66" s="106">
        <v>741</v>
      </c>
    </row>
    <row r="67" spans="1:11" s="97" customFormat="1" x14ac:dyDescent="0.2">
      <c r="A67" s="142"/>
      <c r="B67" s="143"/>
      <c r="C67" s="143"/>
      <c r="D67" s="143"/>
      <c r="E67" s="143"/>
      <c r="F67" s="143"/>
      <c r="G67" s="143"/>
      <c r="I67" s="3"/>
      <c r="J67" s="3"/>
      <c r="K67" s="3"/>
    </row>
    <row r="68" spans="1:11" s="97" customFormat="1" x14ac:dyDescent="0.2">
      <c r="A68" s="142"/>
      <c r="B68" s="143"/>
      <c r="C68" s="143"/>
      <c r="D68" s="143"/>
      <c r="E68" s="143"/>
      <c r="F68" s="143"/>
      <c r="G68" s="143"/>
    </row>
    <row r="69" spans="1:11" s="97" customFormat="1" ht="18.75" x14ac:dyDescent="0.2">
      <c r="A69" s="1" t="s">
        <v>289</v>
      </c>
      <c r="B69" s="3"/>
      <c r="C69" s="3"/>
      <c r="D69" s="3"/>
      <c r="E69" s="143"/>
      <c r="F69" s="143"/>
      <c r="G69" s="143"/>
    </row>
    <row r="70" spans="1:11" s="97" customFormat="1" x14ac:dyDescent="0.2">
      <c r="A70" s="2"/>
      <c r="B70" s="3"/>
      <c r="C70" s="3"/>
      <c r="D70" s="3"/>
      <c r="E70" s="143"/>
      <c r="F70" s="143"/>
      <c r="G70" s="143"/>
    </row>
    <row r="71" spans="1:11" s="97" customFormat="1" x14ac:dyDescent="0.2">
      <c r="A71" s="122"/>
      <c r="B71" s="117">
        <v>2017</v>
      </c>
      <c r="C71" s="117">
        <v>2018</v>
      </c>
      <c r="D71" s="117">
        <v>2019</v>
      </c>
      <c r="E71" s="143"/>
      <c r="F71" s="143"/>
      <c r="G71" s="143"/>
    </row>
    <row r="72" spans="1:11" s="97" customFormat="1" x14ac:dyDescent="0.2">
      <c r="A72" s="34" t="s">
        <v>311</v>
      </c>
      <c r="B72" s="34">
        <f>3+7+1+7+3+33+3+2+15</f>
        <v>74</v>
      </c>
      <c r="C72" s="34">
        <v>251</v>
      </c>
      <c r="D72" s="34">
        <v>312</v>
      </c>
      <c r="E72" s="143"/>
      <c r="F72" s="143"/>
      <c r="G72" s="143"/>
    </row>
    <row r="73" spans="1:11" s="97" customFormat="1" x14ac:dyDescent="0.2">
      <c r="A73" s="34" t="s">
        <v>314</v>
      </c>
      <c r="B73" s="34">
        <v>54</v>
      </c>
      <c r="C73" s="34">
        <v>204</v>
      </c>
      <c r="D73" s="34">
        <v>108</v>
      </c>
      <c r="E73" s="143"/>
      <c r="F73" s="143"/>
      <c r="G73" s="143"/>
    </row>
    <row r="74" spans="1:11" s="97" customFormat="1" x14ac:dyDescent="0.2">
      <c r="A74" s="34" t="s">
        <v>312</v>
      </c>
      <c r="B74" s="34">
        <f>1+2+1+3</f>
        <v>7</v>
      </c>
      <c r="C74" s="34">
        <v>46</v>
      </c>
      <c r="D74" s="34">
        <v>37</v>
      </c>
      <c r="E74" s="143"/>
      <c r="F74" s="143"/>
      <c r="G74" s="143"/>
    </row>
    <row r="75" spans="1:11" s="97" customFormat="1" x14ac:dyDescent="0.2">
      <c r="A75" s="34" t="s">
        <v>315</v>
      </c>
      <c r="B75" s="34">
        <f>1+3+1+1+1+2+3+1+1+2+1+2+1</f>
        <v>20</v>
      </c>
      <c r="C75" s="34">
        <v>101</v>
      </c>
      <c r="D75" s="34">
        <v>27</v>
      </c>
      <c r="E75" s="143"/>
      <c r="F75" s="143"/>
      <c r="G75" s="143"/>
    </row>
    <row r="76" spans="1:11" s="97" customFormat="1" x14ac:dyDescent="0.2">
      <c r="A76" s="118" t="s">
        <v>313</v>
      </c>
      <c r="B76" s="34">
        <v>176</v>
      </c>
      <c r="C76" s="34">
        <v>507</v>
      </c>
      <c r="D76" s="34">
        <v>84</v>
      </c>
      <c r="E76" s="143"/>
      <c r="F76" s="143"/>
      <c r="G76" s="143"/>
    </row>
    <row r="77" spans="1:11" s="97" customFormat="1" ht="12.75" thickBot="1" x14ac:dyDescent="0.25">
      <c r="A77" s="120" t="s">
        <v>14</v>
      </c>
      <c r="B77" s="101">
        <f ca="1">SUM(B72:B77)</f>
        <v>331</v>
      </c>
      <c r="C77" s="101">
        <f>SUM(C72:C76)</f>
        <v>1109</v>
      </c>
      <c r="D77" s="101">
        <v>568</v>
      </c>
      <c r="E77" s="143"/>
      <c r="F77" s="143"/>
      <c r="G77" s="143"/>
    </row>
    <row r="78" spans="1:11" s="97" customFormat="1" x14ac:dyDescent="0.2">
      <c r="A78" s="142"/>
      <c r="B78" s="143"/>
      <c r="C78" s="143"/>
      <c r="D78" s="143"/>
      <c r="E78" s="143"/>
      <c r="F78" s="143"/>
      <c r="G78" s="143"/>
    </row>
    <row r="79" spans="1:11" x14ac:dyDescent="0.2">
      <c r="A79" s="52"/>
      <c r="I79" s="97"/>
      <c r="J79" s="97"/>
      <c r="K79" s="97"/>
    </row>
    <row r="81" spans="1:4" ht="18.75" x14ac:dyDescent="0.2">
      <c r="A81" s="17" t="s">
        <v>88</v>
      </c>
    </row>
    <row r="83" spans="1:4" ht="12.75" thickBot="1" x14ac:dyDescent="0.25">
      <c r="A83" s="6" t="s">
        <v>85</v>
      </c>
      <c r="B83" s="45" t="s">
        <v>212</v>
      </c>
      <c r="C83" s="45" t="s">
        <v>595</v>
      </c>
      <c r="D83" s="45" t="s">
        <v>773</v>
      </c>
    </row>
    <row r="84" spans="1:4" ht="12.75" thickTop="1" x14ac:dyDescent="0.2">
      <c r="A84" s="19" t="s">
        <v>27</v>
      </c>
      <c r="B84" s="53">
        <v>7</v>
      </c>
      <c r="C84" s="53">
        <v>9</v>
      </c>
      <c r="D84" s="53">
        <v>7</v>
      </c>
    </row>
    <row r="85" spans="1:4" x14ac:dyDescent="0.2">
      <c r="A85" s="19" t="s">
        <v>70</v>
      </c>
      <c r="B85" s="53">
        <v>1</v>
      </c>
      <c r="C85" s="53">
        <v>1</v>
      </c>
      <c r="D85" s="53"/>
    </row>
    <row r="86" spans="1:4" x14ac:dyDescent="0.2">
      <c r="A86" s="19" t="s">
        <v>817</v>
      </c>
      <c r="B86" s="53"/>
      <c r="C86" s="53"/>
      <c r="D86" s="53">
        <v>1</v>
      </c>
    </row>
    <row r="87" spans="1:4" x14ac:dyDescent="0.2">
      <c r="A87" s="19" t="s">
        <v>60</v>
      </c>
      <c r="B87" s="53"/>
      <c r="C87" s="53">
        <v>1</v>
      </c>
      <c r="D87" s="53"/>
    </row>
    <row r="88" spans="1:4" x14ac:dyDescent="0.2">
      <c r="A88" s="22" t="s">
        <v>29</v>
      </c>
      <c r="B88" s="53">
        <v>1</v>
      </c>
      <c r="C88" s="53">
        <v>2</v>
      </c>
      <c r="D88" s="53">
        <v>2</v>
      </c>
    </row>
    <row r="89" spans="1:4" x14ac:dyDescent="0.2">
      <c r="A89" s="19" t="s">
        <v>28</v>
      </c>
      <c r="B89" s="53"/>
      <c r="C89" s="53">
        <v>1</v>
      </c>
      <c r="D89" s="53">
        <v>1</v>
      </c>
    </row>
    <row r="90" spans="1:4" x14ac:dyDescent="0.2">
      <c r="A90" s="19" t="s">
        <v>35</v>
      </c>
      <c r="B90" s="53">
        <v>1</v>
      </c>
      <c r="C90" s="53"/>
      <c r="D90" s="53"/>
    </row>
    <row r="91" spans="1:4" x14ac:dyDescent="0.2">
      <c r="A91" s="19" t="s">
        <v>100</v>
      </c>
      <c r="B91" s="53"/>
      <c r="C91" s="53">
        <v>1</v>
      </c>
      <c r="D91" s="53"/>
    </row>
    <row r="92" spans="1:4" x14ac:dyDescent="0.2">
      <c r="A92" s="19" t="s">
        <v>37</v>
      </c>
      <c r="B92" s="53"/>
      <c r="C92" s="53"/>
      <c r="D92" s="53"/>
    </row>
    <row r="93" spans="1:4" x14ac:dyDescent="0.2">
      <c r="A93" s="19" t="s">
        <v>83</v>
      </c>
      <c r="B93" s="53">
        <v>1</v>
      </c>
      <c r="C93" s="53">
        <v>1</v>
      </c>
      <c r="D93" s="53"/>
    </row>
    <row r="94" spans="1:4" x14ac:dyDescent="0.2">
      <c r="A94" s="19" t="s">
        <v>105</v>
      </c>
      <c r="B94" s="53"/>
      <c r="C94" s="53">
        <v>1</v>
      </c>
      <c r="D94" s="53">
        <v>1</v>
      </c>
    </row>
    <row r="95" spans="1:4" x14ac:dyDescent="0.2">
      <c r="A95" s="19" t="s">
        <v>137</v>
      </c>
      <c r="B95" s="53"/>
      <c r="C95" s="53">
        <v>1</v>
      </c>
      <c r="D95" s="53"/>
    </row>
    <row r="96" spans="1:4" x14ac:dyDescent="0.2">
      <c r="A96" s="46" t="s">
        <v>82</v>
      </c>
      <c r="B96" s="53">
        <v>1</v>
      </c>
      <c r="C96" s="53">
        <v>1</v>
      </c>
      <c r="D96" s="53">
        <v>1</v>
      </c>
    </row>
    <row r="97" spans="1:4" x14ac:dyDescent="0.2">
      <c r="A97" s="46" t="s">
        <v>42</v>
      </c>
      <c r="B97" s="53"/>
      <c r="C97" s="53"/>
      <c r="D97" s="53"/>
    </row>
    <row r="98" spans="1:4" x14ac:dyDescent="0.2">
      <c r="A98" s="19" t="s">
        <v>40</v>
      </c>
      <c r="B98" s="53">
        <v>3</v>
      </c>
      <c r="C98" s="53">
        <v>1</v>
      </c>
      <c r="D98" s="53"/>
    </row>
    <row r="99" spans="1:4" x14ac:dyDescent="0.2">
      <c r="A99" s="46" t="s">
        <v>57</v>
      </c>
      <c r="B99" s="53">
        <v>1</v>
      </c>
      <c r="C99" s="53">
        <v>2</v>
      </c>
      <c r="D99" s="53">
        <v>2</v>
      </c>
    </row>
    <row r="100" spans="1:4" x14ac:dyDescent="0.2">
      <c r="A100" s="19" t="s">
        <v>63</v>
      </c>
      <c r="B100" s="53"/>
      <c r="C100" s="53">
        <v>1</v>
      </c>
      <c r="D100" s="53"/>
    </row>
    <row r="101" spans="1:4" x14ac:dyDescent="0.2">
      <c r="A101" s="22" t="s">
        <v>97</v>
      </c>
      <c r="B101" s="53"/>
      <c r="C101" s="53"/>
      <c r="D101" s="53"/>
    </row>
    <row r="102" spans="1:4" x14ac:dyDescent="0.2">
      <c r="A102" s="19" t="s">
        <v>77</v>
      </c>
      <c r="B102" s="53">
        <v>2</v>
      </c>
      <c r="C102" s="53">
        <v>2</v>
      </c>
      <c r="D102" s="53">
        <v>1</v>
      </c>
    </row>
    <row r="103" spans="1:4" x14ac:dyDescent="0.2">
      <c r="A103" s="19" t="s">
        <v>76</v>
      </c>
      <c r="B103" s="53">
        <v>1</v>
      </c>
      <c r="C103" s="53"/>
      <c r="D103" s="53"/>
    </row>
    <row r="104" spans="1:4" x14ac:dyDescent="0.2">
      <c r="A104" s="19" t="s">
        <v>112</v>
      </c>
      <c r="B104" s="53">
        <v>1</v>
      </c>
      <c r="C104" s="53">
        <v>1</v>
      </c>
      <c r="D104" s="53">
        <v>2</v>
      </c>
    </row>
    <row r="105" spans="1:4" x14ac:dyDescent="0.2">
      <c r="A105" s="22" t="s">
        <v>30</v>
      </c>
      <c r="B105" s="53">
        <v>1</v>
      </c>
      <c r="C105" s="53">
        <v>1</v>
      </c>
      <c r="D105" s="53">
        <v>1</v>
      </c>
    </row>
    <row r="106" spans="1:4" x14ac:dyDescent="0.2">
      <c r="A106" s="19" t="s">
        <v>73</v>
      </c>
      <c r="B106" s="53">
        <v>1</v>
      </c>
      <c r="C106" s="53"/>
      <c r="D106" s="53"/>
    </row>
    <row r="107" spans="1:4" x14ac:dyDescent="0.2">
      <c r="A107" s="19" t="s">
        <v>49</v>
      </c>
      <c r="B107" s="53">
        <v>1</v>
      </c>
      <c r="C107" s="53">
        <v>1</v>
      </c>
      <c r="D107" s="53"/>
    </row>
    <row r="108" spans="1:4" x14ac:dyDescent="0.2">
      <c r="A108" s="19" t="s">
        <v>39</v>
      </c>
      <c r="B108" s="53">
        <v>1</v>
      </c>
      <c r="C108" s="53"/>
      <c r="D108" s="53"/>
    </row>
    <row r="109" spans="1:4" x14ac:dyDescent="0.2">
      <c r="A109" s="46" t="s">
        <v>72</v>
      </c>
      <c r="B109" s="53">
        <v>1</v>
      </c>
      <c r="C109" s="53"/>
      <c r="D109" s="53"/>
    </row>
    <row r="110" spans="1:4" x14ac:dyDescent="0.2">
      <c r="A110" s="46" t="s">
        <v>816</v>
      </c>
      <c r="B110" s="53"/>
      <c r="C110" s="53"/>
      <c r="D110" s="53">
        <v>1</v>
      </c>
    </row>
    <row r="111" spans="1:4" x14ac:dyDescent="0.2">
      <c r="A111" s="22" t="s">
        <v>54</v>
      </c>
      <c r="B111" s="36">
        <v>1</v>
      </c>
      <c r="C111" s="36"/>
      <c r="D111" s="36"/>
    </row>
    <row r="112" spans="1:4" x14ac:dyDescent="0.2">
      <c r="A112" s="46" t="s">
        <v>33</v>
      </c>
      <c r="B112" s="36">
        <v>1</v>
      </c>
      <c r="C112" s="36">
        <v>1</v>
      </c>
      <c r="D112" s="36"/>
    </row>
    <row r="113" spans="1:11" x14ac:dyDescent="0.2">
      <c r="A113" s="19" t="s">
        <v>66</v>
      </c>
      <c r="B113" s="36"/>
      <c r="C113" s="36"/>
      <c r="D113" s="36"/>
    </row>
    <row r="114" spans="1:11" x14ac:dyDescent="0.2">
      <c r="A114" s="46" t="s">
        <v>145</v>
      </c>
      <c r="B114" s="36">
        <v>1</v>
      </c>
      <c r="C114" s="36"/>
      <c r="D114" s="36"/>
    </row>
    <row r="115" spans="1:11" ht="12.75" thickBot="1" x14ac:dyDescent="0.25">
      <c r="A115" s="13" t="s">
        <v>14</v>
      </c>
      <c r="B115" s="38">
        <f>SUM(B80:B114)</f>
        <v>28</v>
      </c>
      <c r="C115" s="38">
        <f>SUM(C84:C114)</f>
        <v>29</v>
      </c>
      <c r="D115" s="38">
        <v>18</v>
      </c>
    </row>
    <row r="116" spans="1:11" s="97" customFormat="1" ht="12.75" thickTop="1" x14ac:dyDescent="0.2">
      <c r="A116" s="140"/>
      <c r="B116" s="141"/>
      <c r="C116" s="141"/>
      <c r="D116" s="141"/>
      <c r="I116" s="3"/>
      <c r="J116" s="3"/>
      <c r="K116" s="3"/>
    </row>
    <row r="117" spans="1:11" x14ac:dyDescent="0.2">
      <c r="A117" s="151" t="s">
        <v>588</v>
      </c>
      <c r="B117" s="152">
        <v>2017</v>
      </c>
      <c r="C117" s="152">
        <v>2018</v>
      </c>
      <c r="D117" s="152">
        <v>2019</v>
      </c>
      <c r="I117" s="97"/>
      <c r="J117" s="97"/>
      <c r="K117" s="97"/>
    </row>
    <row r="118" spans="1:11" x14ac:dyDescent="0.2">
      <c r="A118" s="46" t="s">
        <v>145</v>
      </c>
      <c r="B118" s="36">
        <v>1</v>
      </c>
      <c r="C118" s="36">
        <v>1</v>
      </c>
      <c r="D118" s="36">
        <v>0</v>
      </c>
    </row>
    <row r="119" spans="1:11" x14ac:dyDescent="0.2">
      <c r="A119" s="46" t="s">
        <v>161</v>
      </c>
      <c r="B119" s="36"/>
      <c r="C119" s="36">
        <v>1</v>
      </c>
      <c r="D119" s="36">
        <v>0</v>
      </c>
    </row>
    <row r="120" spans="1:11" x14ac:dyDescent="0.2">
      <c r="A120" s="19" t="s">
        <v>144</v>
      </c>
      <c r="B120" s="36">
        <v>1</v>
      </c>
      <c r="C120" s="36"/>
      <c r="D120" s="36">
        <v>0</v>
      </c>
    </row>
    <row r="121" spans="1:11" x14ac:dyDescent="0.2">
      <c r="A121" s="19" t="s">
        <v>165</v>
      </c>
      <c r="B121" s="36"/>
      <c r="C121" s="36">
        <v>1</v>
      </c>
      <c r="D121" s="36">
        <v>0</v>
      </c>
    </row>
    <row r="122" spans="1:11" ht="12.75" thickBot="1" x14ac:dyDescent="0.25">
      <c r="A122" s="13" t="s">
        <v>14</v>
      </c>
      <c r="B122" s="38">
        <f>SUM(B118:B121)</f>
        <v>2</v>
      </c>
      <c r="C122" s="38">
        <f>SUM(C118:C121)</f>
        <v>3</v>
      </c>
      <c r="D122" s="38">
        <v>0</v>
      </c>
    </row>
    <row r="123" spans="1:11" ht="12.75" thickTop="1" x14ac:dyDescent="0.2">
      <c r="C123" s="2"/>
    </row>
    <row r="124" spans="1:11" x14ac:dyDescent="0.2">
      <c r="C124" s="2"/>
    </row>
    <row r="125" spans="1:11" ht="18.75" x14ac:dyDescent="0.2">
      <c r="A125" s="1" t="s">
        <v>591</v>
      </c>
    </row>
    <row r="127" spans="1:11" ht="12.75" thickBot="1" x14ac:dyDescent="0.25">
      <c r="A127" s="150" t="s">
        <v>26</v>
      </c>
      <c r="B127" s="153">
        <v>2017</v>
      </c>
      <c r="C127" s="153">
        <v>2018</v>
      </c>
      <c r="D127" s="153">
        <v>2019</v>
      </c>
    </row>
    <row r="128" spans="1:11" ht="12.75" thickTop="1" x14ac:dyDescent="0.2">
      <c r="A128" s="19" t="s">
        <v>5</v>
      </c>
      <c r="B128" s="49">
        <v>298</v>
      </c>
      <c r="C128" s="49">
        <v>836</v>
      </c>
      <c r="D128" s="49">
        <v>574</v>
      </c>
    </row>
    <row r="129" spans="1:4" x14ac:dyDescent="0.2">
      <c r="A129" s="19" t="s">
        <v>155</v>
      </c>
      <c r="B129" s="49">
        <v>24</v>
      </c>
      <c r="C129" s="49"/>
      <c r="D129" s="49"/>
    </row>
    <row r="130" spans="1:4" x14ac:dyDescent="0.2">
      <c r="A130" s="19" t="s">
        <v>650</v>
      </c>
      <c r="B130" s="49"/>
      <c r="C130" s="49">
        <v>247</v>
      </c>
      <c r="D130" s="49"/>
    </row>
    <row r="131" spans="1:4" x14ac:dyDescent="0.2">
      <c r="A131" s="19" t="s">
        <v>158</v>
      </c>
      <c r="B131" s="49"/>
      <c r="C131" s="49"/>
      <c r="D131" s="49"/>
    </row>
    <row r="132" spans="1:4" x14ac:dyDescent="0.2">
      <c r="A132" s="19" t="s">
        <v>23</v>
      </c>
      <c r="B132" s="49"/>
      <c r="C132" s="49"/>
      <c r="D132" s="49"/>
    </row>
    <row r="133" spans="1:4" x14ac:dyDescent="0.2">
      <c r="A133" s="65" t="s">
        <v>768</v>
      </c>
      <c r="B133" s="49">
        <v>5</v>
      </c>
      <c r="C133" s="49">
        <v>13</v>
      </c>
      <c r="D133" s="49"/>
    </row>
    <row r="134" spans="1:4" x14ac:dyDescent="0.2">
      <c r="A134" s="65" t="s">
        <v>649</v>
      </c>
      <c r="B134" s="49"/>
      <c r="C134" s="49">
        <v>13</v>
      </c>
      <c r="D134" s="49"/>
    </row>
    <row r="135" spans="1:4" x14ac:dyDescent="0.2">
      <c r="A135" s="65" t="s">
        <v>21</v>
      </c>
      <c r="B135" s="49">
        <v>3</v>
      </c>
      <c r="C135" s="49"/>
      <c r="D135" s="49"/>
    </row>
    <row r="136" spans="1:4" x14ac:dyDescent="0.2">
      <c r="A136" s="65" t="s">
        <v>238</v>
      </c>
      <c r="B136" s="49">
        <v>1</v>
      </c>
      <c r="C136" s="49"/>
      <c r="D136" s="49"/>
    </row>
    <row r="137" spans="1:4" ht="12.75" thickBot="1" x14ac:dyDescent="0.25">
      <c r="A137" s="27" t="s">
        <v>14</v>
      </c>
      <c r="B137" s="54">
        <f>SUM(B128:B136)</f>
        <v>331</v>
      </c>
      <c r="C137" s="54">
        <f>SUM(C128:C136)</f>
        <v>1109</v>
      </c>
      <c r="D137" s="54">
        <v>574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2"/>
  <sheetViews>
    <sheetView tabSelected="1" zoomScaleNormal="100" workbookViewId="0">
      <selection activeCell="E96" sqref="E96"/>
    </sheetView>
  </sheetViews>
  <sheetFormatPr baseColWidth="10" defaultColWidth="11.5703125" defaultRowHeight="12" x14ac:dyDescent="0.2"/>
  <cols>
    <col min="1" max="1" width="31.42578125" style="3" customWidth="1"/>
    <col min="2" max="2" width="18.85546875" style="3" customWidth="1"/>
    <col min="3" max="4" width="16.7109375" style="3" customWidth="1"/>
    <col min="5" max="5" width="25.85546875" style="3" customWidth="1"/>
    <col min="6" max="7" width="16.7109375" style="3" customWidth="1"/>
    <col min="8" max="8" width="23.5703125" style="3" customWidth="1"/>
    <col min="9" max="9" width="37.5703125" style="3" customWidth="1"/>
    <col min="10" max="11" width="16.7109375" style="3" customWidth="1"/>
    <col min="12" max="12" width="14.85546875" style="3" customWidth="1"/>
    <col min="13" max="16384" width="11.5703125" style="3"/>
  </cols>
  <sheetData>
    <row r="2" spans="1:11" ht="18.75" x14ac:dyDescent="0.2">
      <c r="A2" s="17" t="s">
        <v>316</v>
      </c>
    </row>
    <row r="3" spans="1:11" x14ac:dyDescent="0.2">
      <c r="A3" s="2"/>
    </row>
    <row r="4" spans="1:11" x14ac:dyDescent="0.2">
      <c r="A4" s="39"/>
      <c r="B4" s="4">
        <v>2017</v>
      </c>
      <c r="C4" s="5"/>
      <c r="E4" s="39"/>
      <c r="F4" s="4">
        <v>2018</v>
      </c>
      <c r="G4" s="5"/>
      <c r="I4" s="39"/>
      <c r="J4" s="4">
        <v>2019</v>
      </c>
      <c r="K4" s="5"/>
    </row>
    <row r="5" spans="1:11" s="9" customFormat="1" ht="12.75" thickBot="1" x14ac:dyDescent="0.25">
      <c r="A5" s="6" t="s">
        <v>15</v>
      </c>
      <c r="B5" s="7" t="s">
        <v>9</v>
      </c>
      <c r="C5" s="8" t="s">
        <v>10</v>
      </c>
      <c r="E5" s="6" t="s">
        <v>15</v>
      </c>
      <c r="F5" s="7" t="s">
        <v>9</v>
      </c>
      <c r="G5" s="8" t="s">
        <v>10</v>
      </c>
      <c r="I5" s="6" t="s">
        <v>15</v>
      </c>
      <c r="J5" s="7" t="s">
        <v>9</v>
      </c>
      <c r="K5" s="8" t="s">
        <v>10</v>
      </c>
    </row>
    <row r="6" spans="1:11" ht="12.75" thickTop="1" x14ac:dyDescent="0.2">
      <c r="A6" s="40" t="s">
        <v>228</v>
      </c>
      <c r="B6" s="41">
        <v>54</v>
      </c>
      <c r="C6" s="41">
        <v>54</v>
      </c>
      <c r="E6" s="40" t="s">
        <v>617</v>
      </c>
      <c r="F6" s="41">
        <v>201</v>
      </c>
      <c r="G6" s="41">
        <v>201</v>
      </c>
      <c r="I6" s="160" t="s">
        <v>774</v>
      </c>
      <c r="J6" s="41">
        <v>74</v>
      </c>
      <c r="K6" s="162">
        <v>74</v>
      </c>
    </row>
    <row r="7" spans="1:11" x14ac:dyDescent="0.2">
      <c r="A7" s="40" t="s">
        <v>229</v>
      </c>
      <c r="B7" s="41">
        <v>48</v>
      </c>
      <c r="C7" s="41">
        <v>48</v>
      </c>
      <c r="E7" s="40" t="s">
        <v>618</v>
      </c>
      <c r="F7" s="41">
        <v>2</v>
      </c>
      <c r="G7" s="41">
        <v>24</v>
      </c>
      <c r="I7" s="161" t="s">
        <v>775</v>
      </c>
      <c r="J7" s="41">
        <v>54</v>
      </c>
      <c r="K7" s="162">
        <v>54</v>
      </c>
    </row>
    <row r="8" spans="1:11" x14ac:dyDescent="0.2">
      <c r="A8" s="40" t="s">
        <v>230</v>
      </c>
      <c r="B8" s="41">
        <v>23</v>
      </c>
      <c r="C8" s="41">
        <v>23</v>
      </c>
      <c r="E8" s="40" t="s">
        <v>229</v>
      </c>
      <c r="F8" s="41">
        <v>23</v>
      </c>
      <c r="G8" s="41">
        <v>23</v>
      </c>
      <c r="I8" s="161" t="s">
        <v>776</v>
      </c>
      <c r="J8" s="41">
        <v>21</v>
      </c>
      <c r="K8" s="162">
        <v>21</v>
      </c>
    </row>
    <row r="9" spans="1:11" x14ac:dyDescent="0.2">
      <c r="A9" s="40" t="s">
        <v>198</v>
      </c>
      <c r="B9" s="41">
        <v>14</v>
      </c>
      <c r="C9" s="41">
        <v>14</v>
      </c>
      <c r="E9" s="40" t="s">
        <v>259</v>
      </c>
      <c r="F9" s="41">
        <v>21</v>
      </c>
      <c r="G9" s="41">
        <v>21</v>
      </c>
      <c r="I9" s="161" t="s">
        <v>281</v>
      </c>
      <c r="J9" s="41">
        <v>23</v>
      </c>
      <c r="K9" s="162">
        <v>23</v>
      </c>
    </row>
    <row r="10" spans="1:11" x14ac:dyDescent="0.2">
      <c r="A10" s="40" t="s">
        <v>174</v>
      </c>
      <c r="B10" s="41">
        <v>13</v>
      </c>
      <c r="C10" s="41">
        <v>13</v>
      </c>
      <c r="E10" s="40" t="s">
        <v>197</v>
      </c>
      <c r="F10" s="41">
        <v>16</v>
      </c>
      <c r="G10" s="41">
        <v>16</v>
      </c>
      <c r="I10" s="161" t="s">
        <v>777</v>
      </c>
      <c r="J10" s="41">
        <v>16</v>
      </c>
      <c r="K10" s="162">
        <v>16</v>
      </c>
    </row>
    <row r="11" spans="1:11" x14ac:dyDescent="0.2">
      <c r="A11" s="40" t="s">
        <v>231</v>
      </c>
      <c r="B11" s="41">
        <v>12</v>
      </c>
      <c r="C11" s="41">
        <v>12</v>
      </c>
      <c r="E11" s="40" t="s">
        <v>619</v>
      </c>
      <c r="F11" s="41">
        <v>10</v>
      </c>
      <c r="G11" s="41">
        <v>10</v>
      </c>
      <c r="I11" s="161" t="s">
        <v>778</v>
      </c>
      <c r="J11" s="41">
        <v>14</v>
      </c>
      <c r="K11" s="162">
        <v>14</v>
      </c>
    </row>
    <row r="12" spans="1:11" x14ac:dyDescent="0.2">
      <c r="A12" s="40" t="s">
        <v>225</v>
      </c>
      <c r="B12" s="41">
        <v>1</v>
      </c>
      <c r="C12" s="41">
        <v>12</v>
      </c>
      <c r="E12" s="40" t="s">
        <v>620</v>
      </c>
      <c r="F12" s="41">
        <v>1</v>
      </c>
      <c r="G12" s="41">
        <v>9</v>
      </c>
      <c r="I12" s="161" t="s">
        <v>259</v>
      </c>
      <c r="J12" s="41">
        <v>10</v>
      </c>
      <c r="K12" s="162">
        <v>10</v>
      </c>
    </row>
    <row r="13" spans="1:11" x14ac:dyDescent="0.2">
      <c r="A13" s="40" t="s">
        <v>232</v>
      </c>
      <c r="B13" s="41">
        <v>11</v>
      </c>
      <c r="C13" s="41">
        <v>11</v>
      </c>
      <c r="E13" s="40" t="s">
        <v>621</v>
      </c>
      <c r="F13" s="41">
        <v>7</v>
      </c>
      <c r="G13" s="41">
        <v>7</v>
      </c>
      <c r="I13" s="161" t="s">
        <v>779</v>
      </c>
      <c r="J13" s="41">
        <v>10</v>
      </c>
      <c r="K13" s="163">
        <v>10</v>
      </c>
    </row>
    <row r="14" spans="1:11" x14ac:dyDescent="0.2">
      <c r="A14" s="40" t="s">
        <v>197</v>
      </c>
      <c r="B14" s="41">
        <v>11</v>
      </c>
      <c r="C14" s="41">
        <v>11</v>
      </c>
      <c r="E14" s="40" t="s">
        <v>622</v>
      </c>
      <c r="F14" s="41">
        <v>7</v>
      </c>
      <c r="G14" s="41">
        <v>7</v>
      </c>
      <c r="I14" s="161" t="s">
        <v>780</v>
      </c>
      <c r="J14" s="41">
        <v>8</v>
      </c>
      <c r="K14" s="162">
        <v>8</v>
      </c>
    </row>
    <row r="15" spans="1:11" x14ac:dyDescent="0.2">
      <c r="A15" s="40" t="s">
        <v>580</v>
      </c>
      <c r="B15" s="41">
        <v>7</v>
      </c>
      <c r="C15" s="41">
        <v>7</v>
      </c>
      <c r="E15" s="40" t="s">
        <v>580</v>
      </c>
      <c r="F15" s="41">
        <v>6</v>
      </c>
      <c r="G15" s="41">
        <v>6</v>
      </c>
      <c r="I15" s="161" t="s">
        <v>781</v>
      </c>
      <c r="J15" s="41">
        <v>7</v>
      </c>
      <c r="K15" s="162">
        <v>7</v>
      </c>
    </row>
    <row r="16" spans="1:11" x14ac:dyDescent="0.2">
      <c r="A16" s="40" t="s">
        <v>267</v>
      </c>
      <c r="B16" s="41">
        <v>5</v>
      </c>
      <c r="C16" s="41">
        <v>5</v>
      </c>
      <c r="E16" s="40" t="s">
        <v>623</v>
      </c>
      <c r="F16" s="41">
        <v>4</v>
      </c>
      <c r="G16" s="41">
        <v>4</v>
      </c>
      <c r="I16" s="161" t="s">
        <v>267</v>
      </c>
      <c r="J16" s="41">
        <v>7</v>
      </c>
      <c r="K16" s="162">
        <v>7</v>
      </c>
    </row>
    <row r="17" spans="1:11" x14ac:dyDescent="0.2">
      <c r="A17" s="40" t="s">
        <v>278</v>
      </c>
      <c r="B17" s="41">
        <v>5</v>
      </c>
      <c r="C17" s="41">
        <v>5</v>
      </c>
      <c r="E17" s="40" t="s">
        <v>624</v>
      </c>
      <c r="F17" s="41">
        <v>4</v>
      </c>
      <c r="G17" s="41">
        <v>4</v>
      </c>
      <c r="I17" s="161" t="s">
        <v>221</v>
      </c>
      <c r="J17" s="41">
        <v>7</v>
      </c>
      <c r="K17" s="162">
        <v>7</v>
      </c>
    </row>
    <row r="18" spans="1:11" x14ac:dyDescent="0.2">
      <c r="A18" s="40" t="s">
        <v>268</v>
      </c>
      <c r="B18" s="41">
        <v>4</v>
      </c>
      <c r="C18" s="41">
        <v>4</v>
      </c>
      <c r="E18" s="40" t="s">
        <v>261</v>
      </c>
      <c r="F18" s="41">
        <v>4</v>
      </c>
      <c r="G18" s="41">
        <v>4</v>
      </c>
      <c r="I18" s="161" t="s">
        <v>197</v>
      </c>
      <c r="J18" s="41">
        <v>5</v>
      </c>
      <c r="K18" s="162">
        <v>5</v>
      </c>
    </row>
    <row r="19" spans="1:11" x14ac:dyDescent="0.2">
      <c r="A19" s="40" t="s">
        <v>279</v>
      </c>
      <c r="B19" s="41">
        <v>4</v>
      </c>
      <c r="C19" s="41">
        <v>4</v>
      </c>
      <c r="E19" s="40" t="s">
        <v>625</v>
      </c>
      <c r="F19" s="41">
        <v>3</v>
      </c>
      <c r="G19" s="41">
        <v>3</v>
      </c>
      <c r="I19" s="161" t="s">
        <v>782</v>
      </c>
      <c r="J19" s="41">
        <v>5</v>
      </c>
      <c r="K19" s="162">
        <v>5</v>
      </c>
    </row>
    <row r="20" spans="1:11" x14ac:dyDescent="0.2">
      <c r="A20" s="40" t="s">
        <v>280</v>
      </c>
      <c r="B20" s="41">
        <v>4</v>
      </c>
      <c r="C20" s="41">
        <v>4</v>
      </c>
      <c r="E20" s="40" t="s">
        <v>282</v>
      </c>
      <c r="F20" s="41">
        <v>3</v>
      </c>
      <c r="G20" s="41">
        <v>3</v>
      </c>
      <c r="I20" s="161" t="s">
        <v>617</v>
      </c>
      <c r="J20" s="41">
        <v>5</v>
      </c>
      <c r="K20" s="162">
        <v>5</v>
      </c>
    </row>
    <row r="21" spans="1:11" x14ac:dyDescent="0.2">
      <c r="A21" s="40" t="s">
        <v>269</v>
      </c>
      <c r="B21" s="41">
        <v>4</v>
      </c>
      <c r="C21" s="41">
        <v>4</v>
      </c>
      <c r="E21" s="40" t="s">
        <v>626</v>
      </c>
      <c r="F21" s="41">
        <v>3</v>
      </c>
      <c r="G21" s="41">
        <v>3</v>
      </c>
      <c r="I21" s="161" t="s">
        <v>783</v>
      </c>
      <c r="J21" s="41">
        <v>3</v>
      </c>
      <c r="K21" s="162">
        <v>3</v>
      </c>
    </row>
    <row r="22" spans="1:11" x14ac:dyDescent="0.2">
      <c r="A22" s="40"/>
      <c r="B22" s="41"/>
      <c r="C22" s="41"/>
      <c r="E22" s="40"/>
      <c r="F22" s="41"/>
      <c r="G22" s="41"/>
      <c r="I22" s="161" t="s">
        <v>800</v>
      </c>
      <c r="J22" s="41">
        <v>2</v>
      </c>
      <c r="K22" s="162">
        <v>2</v>
      </c>
    </row>
    <row r="23" spans="1:11" x14ac:dyDescent="0.2">
      <c r="A23" s="40" t="s">
        <v>281</v>
      </c>
      <c r="B23" s="41">
        <v>3</v>
      </c>
      <c r="C23" s="41">
        <v>3</v>
      </c>
      <c r="E23" s="40" t="s">
        <v>262</v>
      </c>
      <c r="F23" s="41">
        <v>2</v>
      </c>
      <c r="G23" s="41">
        <v>2</v>
      </c>
      <c r="I23" s="161" t="s">
        <v>262</v>
      </c>
      <c r="J23" s="41">
        <v>2</v>
      </c>
      <c r="K23" s="162">
        <v>2</v>
      </c>
    </row>
    <row r="24" spans="1:11" x14ac:dyDescent="0.2">
      <c r="A24" s="40" t="s">
        <v>282</v>
      </c>
      <c r="B24" s="41">
        <v>2</v>
      </c>
      <c r="C24" s="41">
        <v>2</v>
      </c>
      <c r="E24" s="40" t="s">
        <v>627</v>
      </c>
      <c r="F24" s="41">
        <v>2</v>
      </c>
      <c r="G24" s="41">
        <v>2</v>
      </c>
      <c r="I24" s="161" t="s">
        <v>784</v>
      </c>
      <c r="J24" s="41">
        <v>2</v>
      </c>
      <c r="K24" s="162">
        <v>2</v>
      </c>
    </row>
    <row r="25" spans="1:11" x14ac:dyDescent="0.2">
      <c r="A25" s="40" t="s">
        <v>263</v>
      </c>
      <c r="B25" s="41">
        <v>2</v>
      </c>
      <c r="C25" s="41">
        <v>2</v>
      </c>
      <c r="E25" s="40" t="s">
        <v>628</v>
      </c>
      <c r="F25" s="41">
        <v>2</v>
      </c>
      <c r="G25" s="41">
        <v>2</v>
      </c>
      <c r="I25" s="161" t="s">
        <v>268</v>
      </c>
      <c r="J25" s="41">
        <v>2</v>
      </c>
      <c r="K25" s="162">
        <v>2</v>
      </c>
    </row>
    <row r="26" spans="1:11" x14ac:dyDescent="0.2">
      <c r="A26" s="40"/>
      <c r="B26" s="41"/>
      <c r="C26" s="41"/>
      <c r="E26" s="40"/>
      <c r="F26" s="41"/>
      <c r="G26" s="41"/>
      <c r="I26" s="40" t="s">
        <v>785</v>
      </c>
      <c r="J26" s="41">
        <v>6</v>
      </c>
      <c r="K26" s="41">
        <v>6</v>
      </c>
    </row>
    <row r="27" spans="1:11" x14ac:dyDescent="0.2">
      <c r="A27" s="40" t="s">
        <v>284</v>
      </c>
      <c r="B27" s="41">
        <v>1</v>
      </c>
      <c r="C27" s="41">
        <v>1</v>
      </c>
      <c r="E27" s="40" t="s">
        <v>268</v>
      </c>
      <c r="F27" s="41">
        <v>1</v>
      </c>
      <c r="G27" s="41">
        <v>1</v>
      </c>
      <c r="I27" s="40"/>
      <c r="J27" s="41"/>
      <c r="K27" s="41"/>
    </row>
    <row r="28" spans="1:11" x14ac:dyDescent="0.2">
      <c r="A28" s="40" t="s">
        <v>283</v>
      </c>
      <c r="B28" s="41">
        <v>1</v>
      </c>
      <c r="C28" s="41">
        <v>1</v>
      </c>
      <c r="E28" s="40" t="s">
        <v>629</v>
      </c>
      <c r="F28" s="41">
        <v>1</v>
      </c>
      <c r="G28" s="41">
        <v>1</v>
      </c>
      <c r="I28" s="40"/>
      <c r="J28" s="41"/>
      <c r="K28" s="41"/>
    </row>
    <row r="29" spans="1:11" x14ac:dyDescent="0.2">
      <c r="A29" s="40" t="s">
        <v>285</v>
      </c>
      <c r="B29" s="41">
        <v>1</v>
      </c>
      <c r="C29" s="41">
        <v>1</v>
      </c>
      <c r="E29" s="40" t="s">
        <v>173</v>
      </c>
      <c r="F29" s="41">
        <v>1</v>
      </c>
      <c r="G29" s="41">
        <v>1</v>
      </c>
      <c r="I29" s="40"/>
      <c r="J29" s="41"/>
      <c r="K29" s="41"/>
    </row>
    <row r="30" spans="1:11" x14ac:dyDescent="0.2">
      <c r="A30" s="40" t="s">
        <v>287</v>
      </c>
      <c r="B30" s="41">
        <v>1</v>
      </c>
      <c r="C30" s="41">
        <v>1</v>
      </c>
      <c r="E30" s="40" t="s">
        <v>630</v>
      </c>
      <c r="F30" s="41">
        <v>1</v>
      </c>
      <c r="G30" s="41">
        <v>1</v>
      </c>
      <c r="I30" s="40"/>
      <c r="J30" s="41"/>
      <c r="K30" s="41"/>
    </row>
    <row r="31" spans="1:11" ht="12.75" thickBot="1" x14ac:dyDescent="0.25">
      <c r="A31" s="10" t="s">
        <v>14</v>
      </c>
      <c r="B31" s="99">
        <f>SUM(B6:B30)</f>
        <v>231</v>
      </c>
      <c r="C31" s="99">
        <f>SUM(C6:C30)</f>
        <v>242</v>
      </c>
      <c r="E31" s="40" t="s">
        <v>631</v>
      </c>
      <c r="F31" s="41">
        <v>1</v>
      </c>
      <c r="G31" s="41">
        <v>1</v>
      </c>
      <c r="I31" s="40"/>
      <c r="J31" s="41"/>
      <c r="K31" s="41"/>
    </row>
    <row r="32" spans="1:11" ht="13.5" thickTop="1" thickBot="1" x14ac:dyDescent="0.25">
      <c r="E32" s="40" t="s">
        <v>606</v>
      </c>
      <c r="F32" s="41">
        <v>1</v>
      </c>
      <c r="G32" s="41">
        <v>1</v>
      </c>
      <c r="I32" s="10" t="s">
        <v>14</v>
      </c>
      <c r="J32" s="99">
        <f>SUM(J6:J31)</f>
        <v>283</v>
      </c>
      <c r="K32" s="99">
        <f>SUM(K6:K31)</f>
        <v>283</v>
      </c>
    </row>
    <row r="33" spans="1:11" ht="13.5" thickTop="1" thickBot="1" x14ac:dyDescent="0.25">
      <c r="E33" s="10" t="s">
        <v>632</v>
      </c>
      <c r="F33" s="99">
        <f>SUM(F6:F32)</f>
        <v>327</v>
      </c>
      <c r="G33" s="99">
        <f>SUM(G6:G32)</f>
        <v>357</v>
      </c>
    </row>
    <row r="34" spans="1:11" ht="12.75" thickTop="1" x14ac:dyDescent="0.2">
      <c r="A34" s="40"/>
      <c r="B34" s="41"/>
      <c r="C34" s="41"/>
      <c r="E34" s="52"/>
      <c r="F34" s="139"/>
      <c r="G34" s="139"/>
    </row>
    <row r="35" spans="1:11" x14ac:dyDescent="0.2">
      <c r="A35" s="2" t="s">
        <v>0</v>
      </c>
    </row>
    <row r="36" spans="1:11" x14ac:dyDescent="0.2">
      <c r="A36" s="2"/>
    </row>
    <row r="37" spans="1:11" x14ac:dyDescent="0.2">
      <c r="A37" s="2"/>
    </row>
    <row r="38" spans="1:11" x14ac:dyDescent="0.2">
      <c r="A38" s="2"/>
    </row>
    <row r="39" spans="1:11" x14ac:dyDescent="0.2">
      <c r="A39" s="2"/>
    </row>
    <row r="40" spans="1:11" ht="18.75" x14ac:dyDescent="0.2">
      <c r="A40" s="1" t="s">
        <v>289</v>
      </c>
    </row>
    <row r="41" spans="1:11" x14ac:dyDescent="0.2">
      <c r="A41" s="2"/>
    </row>
    <row r="42" spans="1:11" x14ac:dyDescent="0.2">
      <c r="A42" s="122" t="s">
        <v>288</v>
      </c>
      <c r="B42" s="117">
        <v>2017</v>
      </c>
      <c r="C42" s="117">
        <v>2018</v>
      </c>
      <c r="D42" s="117">
        <v>2019</v>
      </c>
    </row>
    <row r="43" spans="1:11" s="97" customFormat="1" x14ac:dyDescent="0.2">
      <c r="A43" s="138" t="s">
        <v>313</v>
      </c>
      <c r="B43" s="102"/>
      <c r="C43" s="102">
        <v>49</v>
      </c>
      <c r="D43" s="102">
        <v>181</v>
      </c>
      <c r="I43" s="3"/>
      <c r="J43" s="3"/>
      <c r="K43" s="3"/>
    </row>
    <row r="44" spans="1:11" x14ac:dyDescent="0.2">
      <c r="A44" s="118" t="s">
        <v>271</v>
      </c>
      <c r="B44" s="21">
        <v>108</v>
      </c>
      <c r="C44" s="21">
        <v>23</v>
      </c>
      <c r="D44" s="21">
        <v>30</v>
      </c>
      <c r="I44" s="97"/>
      <c r="J44" s="97"/>
      <c r="K44" s="97"/>
    </row>
    <row r="45" spans="1:11" x14ac:dyDescent="0.2">
      <c r="A45" s="118" t="s">
        <v>272</v>
      </c>
      <c r="B45" s="21">
        <v>82</v>
      </c>
      <c r="C45" s="21">
        <v>99</v>
      </c>
      <c r="D45" s="21">
        <v>12</v>
      </c>
    </row>
    <row r="46" spans="1:11" x14ac:dyDescent="0.2">
      <c r="A46" s="118" t="s">
        <v>273</v>
      </c>
      <c r="B46" s="21">
        <v>33</v>
      </c>
      <c r="C46" s="21">
        <v>36</v>
      </c>
      <c r="D46" s="21">
        <v>19</v>
      </c>
    </row>
    <row r="47" spans="1:11" x14ac:dyDescent="0.2">
      <c r="A47" s="118" t="s">
        <v>274</v>
      </c>
      <c r="B47" s="21">
        <v>11</v>
      </c>
      <c r="C47" s="21">
        <v>72</v>
      </c>
      <c r="D47" s="21">
        <v>7</v>
      </c>
    </row>
    <row r="48" spans="1:11" x14ac:dyDescent="0.2">
      <c r="A48" s="118" t="s">
        <v>275</v>
      </c>
      <c r="B48" s="21">
        <v>4</v>
      </c>
      <c r="C48" s="21">
        <v>46</v>
      </c>
      <c r="D48" s="21">
        <v>11</v>
      </c>
    </row>
    <row r="49" spans="1:12" x14ac:dyDescent="0.2">
      <c r="A49" s="118" t="s">
        <v>276</v>
      </c>
      <c r="B49" s="21">
        <v>3</v>
      </c>
      <c r="C49" s="21">
        <v>37</v>
      </c>
      <c r="D49" s="21">
        <v>22</v>
      </c>
    </row>
    <row r="50" spans="1:12" x14ac:dyDescent="0.2">
      <c r="A50" s="118" t="s">
        <v>277</v>
      </c>
      <c r="B50" s="21">
        <v>12</v>
      </c>
      <c r="C50" s="21">
        <v>4</v>
      </c>
      <c r="D50" s="21">
        <v>1</v>
      </c>
    </row>
    <row r="51" spans="1:12" ht="12.75" thickBot="1" x14ac:dyDescent="0.25">
      <c r="A51" s="120" t="s">
        <v>14</v>
      </c>
      <c r="B51" s="101">
        <f>SUM(B44:B50)</f>
        <v>253</v>
      </c>
      <c r="C51" s="101">
        <f>SUM(C43:C50)</f>
        <v>366</v>
      </c>
      <c r="D51" s="101">
        <v>283</v>
      </c>
    </row>
    <row r="52" spans="1:12" x14ac:dyDescent="0.2">
      <c r="A52" s="111"/>
    </row>
    <row r="53" spans="1:12" x14ac:dyDescent="0.2">
      <c r="A53" s="111"/>
    </row>
    <row r="54" spans="1:12" ht="18.75" x14ac:dyDescent="0.2">
      <c r="A54" s="1" t="s">
        <v>257</v>
      </c>
    </row>
    <row r="55" spans="1:12" x14ac:dyDescent="0.2">
      <c r="A55" s="2"/>
    </row>
    <row r="56" spans="1:12" x14ac:dyDescent="0.2">
      <c r="A56" s="107"/>
      <c r="B56" s="123">
        <v>2017</v>
      </c>
      <c r="C56" s="110"/>
      <c r="D56" s="123">
        <v>2018</v>
      </c>
      <c r="E56" s="110"/>
      <c r="F56" s="123">
        <v>2019</v>
      </c>
      <c r="G56" s="110"/>
    </row>
    <row r="57" spans="1:12" ht="12.75" thickBot="1" x14ac:dyDescent="0.25">
      <c r="A57" s="108" t="s">
        <v>270</v>
      </c>
      <c r="B57" s="109" t="s">
        <v>254</v>
      </c>
      <c r="C57" s="109" t="s">
        <v>255</v>
      </c>
      <c r="D57" s="109" t="s">
        <v>254</v>
      </c>
      <c r="E57" s="109" t="s">
        <v>255</v>
      </c>
      <c r="F57" s="109" t="s">
        <v>254</v>
      </c>
      <c r="G57" s="109" t="s">
        <v>255</v>
      </c>
    </row>
    <row r="58" spans="1:12" x14ac:dyDescent="0.2">
      <c r="A58" s="2" t="s">
        <v>244</v>
      </c>
      <c r="B58" s="97">
        <v>1</v>
      </c>
      <c r="C58" s="97">
        <v>2</v>
      </c>
      <c r="D58" s="97">
        <v>2</v>
      </c>
      <c r="E58" s="97">
        <v>4</v>
      </c>
      <c r="F58" s="97">
        <v>1</v>
      </c>
      <c r="G58" s="97">
        <v>1</v>
      </c>
    </row>
    <row r="59" spans="1:12" ht="12.75" x14ac:dyDescent="0.2">
      <c r="A59" s="2" t="s">
        <v>245</v>
      </c>
      <c r="B59" s="97">
        <v>13</v>
      </c>
      <c r="C59" s="97">
        <v>135</v>
      </c>
      <c r="D59" s="97">
        <v>19</v>
      </c>
      <c r="E59" s="97">
        <v>89</v>
      </c>
      <c r="F59" s="97">
        <v>7</v>
      </c>
      <c r="G59" s="97">
        <v>73</v>
      </c>
      <c r="K59" s="112"/>
    </row>
    <row r="60" spans="1:12" x14ac:dyDescent="0.2">
      <c r="A60" s="2" t="s">
        <v>246</v>
      </c>
      <c r="B60" s="97">
        <v>2</v>
      </c>
      <c r="C60" s="97">
        <v>8</v>
      </c>
      <c r="D60" s="97">
        <v>2</v>
      </c>
      <c r="E60" s="97">
        <v>10</v>
      </c>
      <c r="F60" s="97">
        <v>2</v>
      </c>
      <c r="G60" s="97">
        <v>8</v>
      </c>
    </row>
    <row r="61" spans="1:12" x14ac:dyDescent="0.2">
      <c r="A61" s="2" t="s">
        <v>248</v>
      </c>
      <c r="B61" s="3">
        <v>4</v>
      </c>
      <c r="C61" s="3">
        <v>30</v>
      </c>
      <c r="D61" s="3">
        <v>1</v>
      </c>
      <c r="E61" s="3">
        <v>1</v>
      </c>
      <c r="F61" s="3">
        <v>11</v>
      </c>
      <c r="G61" s="3">
        <v>163</v>
      </c>
    </row>
    <row r="62" spans="1:12" x14ac:dyDescent="0.2">
      <c r="A62" s="2" t="s">
        <v>250</v>
      </c>
      <c r="B62" s="3">
        <v>2</v>
      </c>
      <c r="C62" s="3">
        <v>59</v>
      </c>
      <c r="D62" s="3">
        <v>4</v>
      </c>
      <c r="E62" s="3">
        <v>261</v>
      </c>
      <c r="F62" s="3">
        <v>5</v>
      </c>
      <c r="G62" s="3">
        <v>37</v>
      </c>
    </row>
    <row r="63" spans="1:12" ht="12.75" x14ac:dyDescent="0.2">
      <c r="A63" s="2" t="s">
        <v>258</v>
      </c>
      <c r="B63" s="3">
        <v>3</v>
      </c>
      <c r="C63" s="3">
        <v>19</v>
      </c>
      <c r="D63" s="3">
        <v>1</v>
      </c>
      <c r="E63" s="3">
        <v>2</v>
      </c>
      <c r="F63" s="3">
        <v>1</v>
      </c>
      <c r="G63" s="3">
        <v>1</v>
      </c>
      <c r="L63" s="112"/>
    </row>
    <row r="64" spans="1:12" ht="12.75" thickBot="1" x14ac:dyDescent="0.25">
      <c r="A64" s="105" t="s">
        <v>14</v>
      </c>
      <c r="B64" s="106">
        <f t="shared" ref="B64:E64" si="0">SUM(B58:B63)</f>
        <v>25</v>
      </c>
      <c r="C64" s="106">
        <f t="shared" si="0"/>
        <v>253</v>
      </c>
      <c r="D64" s="106">
        <f t="shared" si="0"/>
        <v>29</v>
      </c>
      <c r="E64" s="106">
        <f t="shared" si="0"/>
        <v>367</v>
      </c>
      <c r="F64" s="106">
        <f t="shared" ref="F64:G64" si="1">SUM(F58:F63)</f>
        <v>27</v>
      </c>
      <c r="G64" s="106">
        <f t="shared" si="1"/>
        <v>283</v>
      </c>
    </row>
    <row r="65" spans="1:4" x14ac:dyDescent="0.2">
      <c r="A65" s="2"/>
    </row>
    <row r="66" spans="1:4" x14ac:dyDescent="0.2">
      <c r="A66" s="2"/>
    </row>
    <row r="67" spans="1:4" ht="18.75" x14ac:dyDescent="0.2">
      <c r="A67" s="17" t="s">
        <v>89</v>
      </c>
    </row>
    <row r="69" spans="1:4" ht="12.75" thickBot="1" x14ac:dyDescent="0.25">
      <c r="A69" s="6" t="s">
        <v>85</v>
      </c>
      <c r="B69" s="45" t="s">
        <v>212</v>
      </c>
      <c r="C69" s="45" t="s">
        <v>595</v>
      </c>
      <c r="D69" s="45" t="s">
        <v>773</v>
      </c>
    </row>
    <row r="70" spans="1:4" ht="12.75" thickTop="1" x14ac:dyDescent="0.2">
      <c r="A70" s="19" t="s">
        <v>27</v>
      </c>
      <c r="B70" s="36">
        <v>8</v>
      </c>
      <c r="C70" s="36">
        <v>10</v>
      </c>
      <c r="D70" s="36">
        <v>9</v>
      </c>
    </row>
    <row r="71" spans="1:4" x14ac:dyDescent="0.2">
      <c r="A71" s="19" t="s">
        <v>31</v>
      </c>
      <c r="B71" s="42">
        <v>2</v>
      </c>
      <c r="C71" s="42"/>
      <c r="D71" s="42">
        <v>1</v>
      </c>
    </row>
    <row r="72" spans="1:4" x14ac:dyDescent="0.2">
      <c r="A72" s="19" t="s">
        <v>29</v>
      </c>
      <c r="B72" s="36">
        <v>1</v>
      </c>
      <c r="C72" s="36"/>
      <c r="D72" s="36">
        <v>1</v>
      </c>
    </row>
    <row r="73" spans="1:4" x14ac:dyDescent="0.2">
      <c r="A73" s="19" t="s">
        <v>28</v>
      </c>
      <c r="B73" s="36">
        <v>3</v>
      </c>
      <c r="C73" s="36">
        <v>1</v>
      </c>
      <c r="D73" s="36">
        <v>1</v>
      </c>
    </row>
    <row r="74" spans="1:4" x14ac:dyDescent="0.2">
      <c r="A74" s="46" t="s">
        <v>50</v>
      </c>
      <c r="B74" s="36"/>
      <c r="C74" s="36">
        <v>1</v>
      </c>
      <c r="D74" s="36"/>
    </row>
    <row r="75" spans="1:4" x14ac:dyDescent="0.2">
      <c r="A75" s="19" t="s">
        <v>35</v>
      </c>
      <c r="B75" s="36">
        <v>1</v>
      </c>
      <c r="C75" s="36"/>
      <c r="D75" s="36"/>
    </row>
    <row r="76" spans="1:4" x14ac:dyDescent="0.2">
      <c r="A76" s="19" t="s">
        <v>74</v>
      </c>
      <c r="B76" s="36"/>
      <c r="C76" s="36">
        <v>1</v>
      </c>
      <c r="D76" s="36">
        <v>2</v>
      </c>
    </row>
    <row r="77" spans="1:4" x14ac:dyDescent="0.2">
      <c r="A77" s="19" t="s">
        <v>52</v>
      </c>
      <c r="B77" s="36"/>
      <c r="C77" s="36"/>
      <c r="D77" s="36">
        <v>1</v>
      </c>
    </row>
    <row r="78" spans="1:4" x14ac:dyDescent="0.2">
      <c r="A78" s="46" t="s">
        <v>58</v>
      </c>
      <c r="B78" s="36"/>
      <c r="C78" s="36"/>
      <c r="D78" s="36"/>
    </row>
    <row r="79" spans="1:4" x14ac:dyDescent="0.2">
      <c r="A79" s="19" t="s">
        <v>44</v>
      </c>
      <c r="B79" s="36">
        <v>1</v>
      </c>
      <c r="C79" s="36">
        <v>1</v>
      </c>
      <c r="D79" s="36">
        <v>1</v>
      </c>
    </row>
    <row r="80" spans="1:4" x14ac:dyDescent="0.2">
      <c r="A80" s="46" t="s">
        <v>64</v>
      </c>
      <c r="B80" s="36"/>
      <c r="C80" s="36">
        <v>1</v>
      </c>
      <c r="D80" s="36"/>
    </row>
    <row r="81" spans="1:4" x14ac:dyDescent="0.2">
      <c r="A81" s="46" t="s">
        <v>151</v>
      </c>
      <c r="B81" s="36">
        <v>1</v>
      </c>
      <c r="C81" s="36">
        <v>1</v>
      </c>
      <c r="D81" s="36"/>
    </row>
    <row r="82" spans="1:4" x14ac:dyDescent="0.2">
      <c r="A82" s="46" t="s">
        <v>83</v>
      </c>
      <c r="B82" s="36"/>
      <c r="C82" s="36"/>
      <c r="D82" s="36"/>
    </row>
    <row r="83" spans="1:4" x14ac:dyDescent="0.2">
      <c r="A83" s="46" t="s">
        <v>82</v>
      </c>
      <c r="B83" s="36"/>
      <c r="C83" s="36">
        <v>1</v>
      </c>
      <c r="D83" s="36"/>
    </row>
    <row r="84" spans="1:4" x14ac:dyDescent="0.2">
      <c r="A84" s="48" t="s">
        <v>93</v>
      </c>
      <c r="B84" s="36">
        <v>1</v>
      </c>
      <c r="C84" s="36"/>
      <c r="D84" s="36"/>
    </row>
    <row r="85" spans="1:4" x14ac:dyDescent="0.2">
      <c r="A85" s="48" t="s">
        <v>786</v>
      </c>
      <c r="B85" s="36"/>
      <c r="C85" s="36"/>
      <c r="D85" s="36">
        <v>1</v>
      </c>
    </row>
    <row r="86" spans="1:4" x14ac:dyDescent="0.2">
      <c r="A86" s="48" t="s">
        <v>59</v>
      </c>
      <c r="B86" s="36"/>
      <c r="C86" s="36"/>
      <c r="D86" s="36">
        <v>1</v>
      </c>
    </row>
    <row r="87" spans="1:4" x14ac:dyDescent="0.2">
      <c r="A87" s="46" t="s">
        <v>63</v>
      </c>
      <c r="B87" s="36">
        <v>1</v>
      </c>
      <c r="C87" s="36">
        <v>1</v>
      </c>
      <c r="D87" s="36">
        <v>1</v>
      </c>
    </row>
    <row r="88" spans="1:4" x14ac:dyDescent="0.2">
      <c r="A88" s="46" t="s">
        <v>96</v>
      </c>
      <c r="B88" s="36"/>
      <c r="C88" s="36">
        <v>1</v>
      </c>
      <c r="D88" s="36">
        <v>1</v>
      </c>
    </row>
    <row r="89" spans="1:4" x14ac:dyDescent="0.2">
      <c r="A89" s="46" t="s">
        <v>97</v>
      </c>
      <c r="B89" s="36"/>
      <c r="C89" s="36"/>
      <c r="D89" s="36">
        <v>1</v>
      </c>
    </row>
    <row r="90" spans="1:4" x14ac:dyDescent="0.2">
      <c r="A90" s="19" t="s">
        <v>32</v>
      </c>
      <c r="B90" s="36">
        <v>1</v>
      </c>
      <c r="C90" s="36"/>
      <c r="D90" s="36">
        <v>1</v>
      </c>
    </row>
    <row r="91" spans="1:4" x14ac:dyDescent="0.2">
      <c r="A91" s="19" t="s">
        <v>46</v>
      </c>
      <c r="B91" s="36"/>
      <c r="C91" s="36"/>
      <c r="D91" s="36">
        <v>1</v>
      </c>
    </row>
    <row r="92" spans="1:4" ht="11.25" customHeight="1" x14ac:dyDescent="0.2">
      <c r="A92" s="19" t="s">
        <v>107</v>
      </c>
      <c r="B92" s="36"/>
      <c r="C92" s="36"/>
      <c r="D92" s="36">
        <v>1</v>
      </c>
    </row>
    <row r="93" spans="1:4" ht="11.25" customHeight="1" x14ac:dyDescent="0.2">
      <c r="A93" s="19" t="s">
        <v>47</v>
      </c>
      <c r="B93" s="36"/>
      <c r="C93" s="36"/>
      <c r="D93" s="36">
        <v>1</v>
      </c>
    </row>
    <row r="94" spans="1:4" x14ac:dyDescent="0.2">
      <c r="A94" s="19" t="s">
        <v>48</v>
      </c>
      <c r="B94" s="36"/>
      <c r="C94" s="36">
        <v>1</v>
      </c>
      <c r="D94" s="36"/>
    </row>
    <row r="95" spans="1:4" x14ac:dyDescent="0.2">
      <c r="A95" s="19" t="s">
        <v>30</v>
      </c>
      <c r="B95" s="36">
        <v>1</v>
      </c>
      <c r="C95" s="36">
        <v>2</v>
      </c>
      <c r="D95" s="36">
        <v>1</v>
      </c>
    </row>
    <row r="96" spans="1:4" x14ac:dyDescent="0.2">
      <c r="A96" s="19" t="s">
        <v>49</v>
      </c>
      <c r="B96" s="36">
        <v>1</v>
      </c>
      <c r="C96" s="36">
        <v>1</v>
      </c>
      <c r="D96" s="36"/>
    </row>
    <row r="97" spans="1:4" x14ac:dyDescent="0.2">
      <c r="A97" s="46" t="s">
        <v>92</v>
      </c>
      <c r="B97" s="36">
        <v>1</v>
      </c>
      <c r="C97" s="36"/>
      <c r="D97" s="36"/>
    </row>
    <row r="98" spans="1:4" x14ac:dyDescent="0.2">
      <c r="A98" s="19" t="s">
        <v>39</v>
      </c>
      <c r="B98" s="36">
        <v>1</v>
      </c>
      <c r="C98" s="36"/>
      <c r="D98" s="36"/>
    </row>
    <row r="99" spans="1:4" x14ac:dyDescent="0.2">
      <c r="A99" s="19" t="s">
        <v>38</v>
      </c>
      <c r="B99" s="36">
        <v>1</v>
      </c>
      <c r="C99" s="36">
        <v>1</v>
      </c>
      <c r="D99" s="36"/>
    </row>
    <row r="100" spans="1:4" x14ac:dyDescent="0.2">
      <c r="A100" s="19" t="s">
        <v>36</v>
      </c>
      <c r="B100" s="36"/>
      <c r="C100" s="36">
        <v>1</v>
      </c>
      <c r="D100" s="36">
        <v>1</v>
      </c>
    </row>
    <row r="101" spans="1:4" x14ac:dyDescent="0.2">
      <c r="A101" s="46" t="s">
        <v>67</v>
      </c>
      <c r="B101" s="36"/>
      <c r="C101" s="36">
        <v>1</v>
      </c>
      <c r="D101" s="36"/>
    </row>
    <row r="102" spans="1:4" x14ac:dyDescent="0.2">
      <c r="A102" s="19" t="s">
        <v>33</v>
      </c>
      <c r="B102" s="36"/>
      <c r="C102" s="36">
        <v>1</v>
      </c>
      <c r="D102" s="36"/>
    </row>
    <row r="103" spans="1:4" ht="12.75" thickBot="1" x14ac:dyDescent="0.25">
      <c r="A103" s="37" t="s">
        <v>14</v>
      </c>
      <c r="B103" s="47">
        <f>SUM(B70:B102)</f>
        <v>25</v>
      </c>
      <c r="C103" s="47">
        <f>SUM(C70:C102)</f>
        <v>27</v>
      </c>
      <c r="D103" s="47">
        <v>27</v>
      </c>
    </row>
    <row r="104" spans="1:4" ht="12.75" thickTop="1" x14ac:dyDescent="0.2"/>
    <row r="106" spans="1:4" ht="18.75" x14ac:dyDescent="0.2">
      <c r="A106" s="1" t="s">
        <v>208</v>
      </c>
    </row>
    <row r="107" spans="1:4" x14ac:dyDescent="0.2">
      <c r="A107" s="2"/>
    </row>
    <row r="108" spans="1:4" ht="12.75" thickBot="1" x14ac:dyDescent="0.25">
      <c r="A108" s="6" t="s">
        <v>26</v>
      </c>
      <c r="B108" s="45">
        <v>2017</v>
      </c>
      <c r="C108" s="45">
        <v>2018</v>
      </c>
      <c r="D108" s="45">
        <v>2019</v>
      </c>
    </row>
    <row r="109" spans="1:4" ht="12.75" thickTop="1" x14ac:dyDescent="0.2">
      <c r="A109" s="26" t="s">
        <v>207</v>
      </c>
      <c r="B109" s="50">
        <v>241</v>
      </c>
      <c r="C109" s="50">
        <v>330</v>
      </c>
      <c r="D109" s="50">
        <v>260</v>
      </c>
    </row>
    <row r="110" spans="1:4" x14ac:dyDescent="0.2">
      <c r="A110" s="26" t="s">
        <v>121</v>
      </c>
      <c r="B110" s="50">
        <v>12</v>
      </c>
      <c r="C110" s="50">
        <v>33</v>
      </c>
      <c r="D110" s="50">
        <v>23</v>
      </c>
    </row>
    <row r="111" spans="1:4" x14ac:dyDescent="0.2">
      <c r="A111" s="26" t="s">
        <v>265</v>
      </c>
      <c r="B111" s="50"/>
      <c r="C111" s="50"/>
      <c r="D111" s="50"/>
    </row>
    <row r="112" spans="1:4" x14ac:dyDescent="0.2">
      <c r="A112" s="26" t="s">
        <v>5</v>
      </c>
      <c r="B112" s="50"/>
      <c r="C112" s="50"/>
      <c r="D112" s="50"/>
    </row>
    <row r="113" spans="1:11" x14ac:dyDescent="0.2">
      <c r="A113" s="26" t="s">
        <v>166</v>
      </c>
      <c r="B113" s="50"/>
      <c r="C113" s="50">
        <v>3</v>
      </c>
      <c r="D113" s="50"/>
    </row>
    <row r="114" spans="1:11" ht="12.75" thickBot="1" x14ac:dyDescent="0.25">
      <c r="A114" s="27" t="s">
        <v>14</v>
      </c>
      <c r="B114" s="28">
        <f>SUM(B109:B113)</f>
        <v>253</v>
      </c>
      <c r="C114" s="28">
        <f>SUM(C109:C113)</f>
        <v>366</v>
      </c>
      <c r="D114" s="28">
        <v>283</v>
      </c>
    </row>
    <row r="115" spans="1:11" x14ac:dyDescent="0.2">
      <c r="A115" s="3" t="s">
        <v>122</v>
      </c>
    </row>
    <row r="116" spans="1:11" x14ac:dyDescent="0.2">
      <c r="A116" s="3" t="s">
        <v>266</v>
      </c>
    </row>
    <row r="119" spans="1:11" x14ac:dyDescent="0.2">
      <c r="A119" s="115"/>
      <c r="E119" s="114"/>
      <c r="F119" s="100"/>
      <c r="G119" s="2"/>
      <c r="H119" s="100"/>
    </row>
    <row r="120" spans="1:11" x14ac:dyDescent="0.2">
      <c r="E120" s="114"/>
      <c r="F120" s="100"/>
      <c r="G120" s="2"/>
      <c r="H120" s="100"/>
    </row>
    <row r="121" spans="1:11" x14ac:dyDescent="0.2">
      <c r="A121" s="115"/>
      <c r="E121" s="114"/>
      <c r="F121" s="100"/>
      <c r="G121" s="2"/>
      <c r="H121" s="100"/>
    </row>
    <row r="127" spans="1:11" x14ac:dyDescent="0.2">
      <c r="E127" s="2"/>
      <c r="F127" s="21"/>
      <c r="G127" s="2"/>
      <c r="H127" s="21"/>
    </row>
    <row r="128" spans="1:11" x14ac:dyDescent="0.2">
      <c r="A128" s="115"/>
      <c r="E128" s="2"/>
      <c r="F128" s="21"/>
      <c r="G128" s="2"/>
      <c r="H128" s="21"/>
      <c r="I128" s="127"/>
      <c r="J128" s="127"/>
      <c r="K128" s="127"/>
    </row>
    <row r="132" spans="9:11" s="127" customFormat="1" x14ac:dyDescent="0.2">
      <c r="I132" s="3"/>
      <c r="J132" s="3"/>
      <c r="K132" s="3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>&amp;C&amp;14Observatoire du dépôt légal : données 2013-2015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J94"/>
  <sheetViews>
    <sheetView topLeftCell="I1" zoomScaleNormal="100" workbookViewId="0">
      <selection activeCell="F94" sqref="F94"/>
    </sheetView>
  </sheetViews>
  <sheetFormatPr baseColWidth="10" defaultColWidth="11.5703125" defaultRowHeight="12" x14ac:dyDescent="0.2"/>
  <cols>
    <col min="1" max="1" width="30.28515625" style="3" customWidth="1"/>
    <col min="2" max="4" width="16.7109375" style="3" customWidth="1"/>
    <col min="5" max="5" width="22.140625" style="3" customWidth="1"/>
    <col min="6" max="6" width="16.7109375" style="3" customWidth="1"/>
    <col min="7" max="7" width="19.85546875" style="3" customWidth="1"/>
    <col min="8" max="8" width="21.42578125" style="3" customWidth="1"/>
    <col min="9" max="9" width="42.140625" style="3" customWidth="1"/>
    <col min="10" max="11" width="16.7109375" style="3" customWidth="1"/>
    <col min="12" max="37" width="11.5703125" style="3"/>
    <col min="38" max="140" width="11.5703125" style="97"/>
    <col min="141" max="16384" width="11.5703125" style="3"/>
  </cols>
  <sheetData>
    <row r="2" spans="1:140" ht="18.75" x14ac:dyDescent="0.2">
      <c r="A2" s="17" t="s">
        <v>584</v>
      </c>
    </row>
    <row r="3" spans="1:140" x14ac:dyDescent="0.2">
      <c r="A3" s="2"/>
    </row>
    <row r="4" spans="1:140" x14ac:dyDescent="0.2">
      <c r="A4" s="2"/>
    </row>
    <row r="5" spans="1:140" s="9" customFormat="1" x14ac:dyDescent="0.2">
      <c r="A5" s="3"/>
      <c r="B5" s="29">
        <v>2017</v>
      </c>
      <c r="C5" s="30"/>
      <c r="E5" s="3"/>
      <c r="F5" s="29">
        <v>2018</v>
      </c>
      <c r="G5" s="30"/>
      <c r="I5" s="3"/>
      <c r="J5" s="29">
        <v>2019</v>
      </c>
      <c r="K5" s="30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</row>
    <row r="6" spans="1:140" ht="12.75" thickBot="1" x14ac:dyDescent="0.25">
      <c r="A6" s="31" t="s">
        <v>15</v>
      </c>
      <c r="B6" s="32" t="s">
        <v>9</v>
      </c>
      <c r="C6" s="33" t="s">
        <v>10</v>
      </c>
      <c r="E6" s="31" t="s">
        <v>15</v>
      </c>
      <c r="F6" s="32" t="s">
        <v>9</v>
      </c>
      <c r="G6" s="33" t="s">
        <v>10</v>
      </c>
      <c r="I6" s="31" t="s">
        <v>15</v>
      </c>
      <c r="J6" s="32" t="s">
        <v>9</v>
      </c>
      <c r="K6" s="33" t="s">
        <v>10</v>
      </c>
    </row>
    <row r="7" spans="1:140" ht="12.75" thickTop="1" x14ac:dyDescent="0.2">
      <c r="A7" s="136" t="s">
        <v>139</v>
      </c>
      <c r="B7" s="137">
        <v>18</v>
      </c>
      <c r="C7" s="137">
        <v>18</v>
      </c>
      <c r="E7" s="40" t="s">
        <v>16</v>
      </c>
      <c r="F7" s="41">
        <v>14</v>
      </c>
      <c r="G7" s="41">
        <v>14</v>
      </c>
      <c r="I7" s="160" t="s">
        <v>139</v>
      </c>
      <c r="J7" s="162">
        <v>26</v>
      </c>
      <c r="K7" s="162">
        <v>26</v>
      </c>
    </row>
    <row r="8" spans="1:140" x14ac:dyDescent="0.2">
      <c r="A8" s="136" t="s">
        <v>218</v>
      </c>
      <c r="B8" s="137">
        <v>10</v>
      </c>
      <c r="C8" s="137">
        <v>10</v>
      </c>
      <c r="E8" s="40" t="s">
        <v>606</v>
      </c>
      <c r="F8" s="41">
        <v>14</v>
      </c>
      <c r="G8" s="41">
        <v>14</v>
      </c>
      <c r="I8" s="161" t="s">
        <v>218</v>
      </c>
      <c r="J8" s="162">
        <v>8</v>
      </c>
      <c r="K8" s="162">
        <v>8</v>
      </c>
    </row>
    <row r="9" spans="1:140" x14ac:dyDescent="0.2">
      <c r="A9" s="136"/>
      <c r="B9" s="137"/>
      <c r="C9" s="137"/>
      <c r="E9" s="40"/>
      <c r="F9" s="41"/>
      <c r="G9" s="41"/>
      <c r="I9" s="161" t="s">
        <v>799</v>
      </c>
      <c r="J9" s="162">
        <v>7</v>
      </c>
      <c r="K9" s="162">
        <v>7</v>
      </c>
    </row>
    <row r="10" spans="1:140" x14ac:dyDescent="0.2">
      <c r="A10" s="136" t="s">
        <v>16</v>
      </c>
      <c r="B10" s="137">
        <v>9</v>
      </c>
      <c r="C10" s="137">
        <v>9</v>
      </c>
      <c r="E10" s="40" t="s">
        <v>607</v>
      </c>
      <c r="F10" s="41">
        <v>10</v>
      </c>
      <c r="G10" s="41">
        <v>10</v>
      </c>
      <c r="I10" s="161" t="s">
        <v>17</v>
      </c>
      <c r="J10" s="162">
        <v>7</v>
      </c>
      <c r="K10" s="162">
        <v>7</v>
      </c>
    </row>
    <row r="11" spans="1:140" x14ac:dyDescent="0.2">
      <c r="A11" s="136"/>
      <c r="B11" s="137"/>
      <c r="C11" s="137"/>
      <c r="E11" s="40"/>
      <c r="F11" s="41"/>
      <c r="G11" s="41"/>
      <c r="I11" s="161" t="s">
        <v>776</v>
      </c>
      <c r="J11" s="162">
        <v>6</v>
      </c>
      <c r="K11" s="162">
        <v>6</v>
      </c>
    </row>
    <row r="12" spans="1:140" x14ac:dyDescent="0.2">
      <c r="A12" s="136"/>
      <c r="B12" s="137"/>
      <c r="C12" s="137"/>
      <c r="E12" s="40"/>
      <c r="F12" s="41"/>
      <c r="G12" s="41"/>
      <c r="I12" s="161" t="s">
        <v>798</v>
      </c>
      <c r="J12" s="162">
        <v>4</v>
      </c>
      <c r="K12" s="162">
        <v>4</v>
      </c>
    </row>
    <row r="13" spans="1:140" x14ac:dyDescent="0.2">
      <c r="A13" s="136" t="s">
        <v>17</v>
      </c>
      <c r="B13" s="137">
        <v>5</v>
      </c>
      <c r="C13" s="137">
        <v>5</v>
      </c>
      <c r="E13" s="40" t="s">
        <v>608</v>
      </c>
      <c r="F13" s="41">
        <v>9</v>
      </c>
      <c r="G13" s="41">
        <v>9</v>
      </c>
      <c r="I13" s="161" t="s">
        <v>228</v>
      </c>
      <c r="J13" s="162">
        <v>3</v>
      </c>
      <c r="K13" s="162">
        <v>3</v>
      </c>
    </row>
    <row r="14" spans="1:140" x14ac:dyDescent="0.2">
      <c r="A14" s="136" t="s">
        <v>219</v>
      </c>
      <c r="B14" s="137">
        <v>5</v>
      </c>
      <c r="C14" s="137">
        <v>5</v>
      </c>
      <c r="E14" s="40" t="s">
        <v>138</v>
      </c>
      <c r="F14" s="41">
        <v>6</v>
      </c>
      <c r="G14" s="41">
        <v>6</v>
      </c>
      <c r="I14" s="161" t="s">
        <v>790</v>
      </c>
      <c r="J14" s="162">
        <v>3</v>
      </c>
      <c r="K14" s="162">
        <v>3</v>
      </c>
    </row>
    <row r="15" spans="1:140" x14ac:dyDescent="0.2">
      <c r="A15" s="136" t="s">
        <v>260</v>
      </c>
      <c r="B15" s="137">
        <v>5</v>
      </c>
      <c r="C15" s="137">
        <v>5</v>
      </c>
      <c r="E15" s="40" t="s">
        <v>226</v>
      </c>
      <c r="F15" s="41">
        <v>4</v>
      </c>
      <c r="G15" s="41">
        <v>4</v>
      </c>
      <c r="I15" s="161" t="s">
        <v>791</v>
      </c>
      <c r="J15" s="162">
        <v>3</v>
      </c>
      <c r="K15" s="162">
        <v>3</v>
      </c>
    </row>
    <row r="16" spans="1:140" x14ac:dyDescent="0.2">
      <c r="A16" s="136" t="s">
        <v>220</v>
      </c>
      <c r="B16" s="137">
        <v>3</v>
      </c>
      <c r="C16" s="137">
        <v>3</v>
      </c>
      <c r="E16" s="40" t="s">
        <v>281</v>
      </c>
      <c r="F16" s="41">
        <v>3</v>
      </c>
      <c r="G16" s="41">
        <v>3</v>
      </c>
      <c r="I16" s="161" t="s">
        <v>780</v>
      </c>
      <c r="J16" s="162">
        <v>2</v>
      </c>
      <c r="K16" s="162">
        <v>2</v>
      </c>
    </row>
    <row r="17" spans="1:140" x14ac:dyDescent="0.2">
      <c r="A17" s="136" t="s">
        <v>222</v>
      </c>
      <c r="B17" s="137">
        <v>2</v>
      </c>
      <c r="C17" s="137">
        <v>2</v>
      </c>
      <c r="E17" s="40" t="s">
        <v>17</v>
      </c>
      <c r="F17" s="41">
        <v>2</v>
      </c>
      <c r="G17" s="41">
        <v>2</v>
      </c>
      <c r="I17" s="161" t="s">
        <v>792</v>
      </c>
      <c r="J17" s="162">
        <v>2</v>
      </c>
      <c r="K17" s="162">
        <v>2</v>
      </c>
    </row>
    <row r="18" spans="1:140" x14ac:dyDescent="0.2">
      <c r="A18" s="136" t="s">
        <v>221</v>
      </c>
      <c r="B18" s="137">
        <v>2</v>
      </c>
      <c r="C18" s="137">
        <v>2</v>
      </c>
      <c r="E18" s="40" t="s">
        <v>609</v>
      </c>
      <c r="F18" s="41">
        <v>2</v>
      </c>
      <c r="G18" s="41">
        <v>2</v>
      </c>
      <c r="I18" s="161" t="s">
        <v>227</v>
      </c>
      <c r="J18" s="162">
        <v>2</v>
      </c>
      <c r="K18" s="162">
        <v>2</v>
      </c>
    </row>
    <row r="19" spans="1:140" x14ac:dyDescent="0.2">
      <c r="A19" s="136" t="s">
        <v>225</v>
      </c>
      <c r="B19" s="137">
        <v>2</v>
      </c>
      <c r="C19" s="137">
        <v>2</v>
      </c>
      <c r="E19" s="40" t="s">
        <v>260</v>
      </c>
      <c r="F19" s="41">
        <v>2</v>
      </c>
      <c r="G19" s="41">
        <v>2</v>
      </c>
      <c r="I19" s="161" t="s">
        <v>793</v>
      </c>
      <c r="J19" s="162">
        <v>1</v>
      </c>
      <c r="K19" s="162">
        <v>1</v>
      </c>
    </row>
    <row r="20" spans="1:140" x14ac:dyDescent="0.2">
      <c r="A20" s="136" t="s">
        <v>223</v>
      </c>
      <c r="B20" s="137">
        <v>2</v>
      </c>
      <c r="C20" s="137">
        <v>2</v>
      </c>
      <c r="E20" s="40" t="s">
        <v>610</v>
      </c>
      <c r="F20" s="41">
        <v>1</v>
      </c>
      <c r="G20" s="41">
        <v>1</v>
      </c>
      <c r="I20" s="161" t="s">
        <v>794</v>
      </c>
      <c r="J20" s="162">
        <v>1</v>
      </c>
      <c r="K20" s="162">
        <v>1</v>
      </c>
    </row>
    <row r="21" spans="1:140" x14ac:dyDescent="0.2">
      <c r="A21" s="136" t="s">
        <v>286</v>
      </c>
      <c r="B21" s="137">
        <v>1</v>
      </c>
      <c r="C21" s="137">
        <v>1</v>
      </c>
      <c r="E21" s="40" t="s">
        <v>611</v>
      </c>
      <c r="F21" s="41">
        <v>1</v>
      </c>
      <c r="G21" s="41">
        <v>1</v>
      </c>
      <c r="I21" s="161" t="s">
        <v>795</v>
      </c>
      <c r="J21" s="162">
        <v>1</v>
      </c>
      <c r="K21" s="162">
        <v>1</v>
      </c>
    </row>
    <row r="22" spans="1:140" s="9" customFormat="1" x14ac:dyDescent="0.2">
      <c r="A22" s="136" t="s">
        <v>224</v>
      </c>
      <c r="B22" s="137">
        <v>1</v>
      </c>
      <c r="C22" s="137">
        <v>1</v>
      </c>
      <c r="E22" s="40" t="s">
        <v>612</v>
      </c>
      <c r="F22" s="41">
        <v>1</v>
      </c>
      <c r="G22" s="41">
        <v>1</v>
      </c>
      <c r="I22" s="161" t="s">
        <v>219</v>
      </c>
      <c r="J22" s="162">
        <v>1</v>
      </c>
      <c r="K22" s="162">
        <v>1</v>
      </c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</row>
    <row r="23" spans="1:140" x14ac:dyDescent="0.2">
      <c r="A23" s="136" t="s">
        <v>226</v>
      </c>
      <c r="B23" s="137">
        <v>1</v>
      </c>
      <c r="C23" s="137">
        <v>1</v>
      </c>
      <c r="E23" s="40" t="s">
        <v>613</v>
      </c>
      <c r="F23" s="41">
        <v>1</v>
      </c>
      <c r="G23" s="41">
        <v>1</v>
      </c>
      <c r="I23" s="161" t="s">
        <v>796</v>
      </c>
      <c r="J23" s="162">
        <v>1</v>
      </c>
      <c r="K23" s="162">
        <v>1</v>
      </c>
    </row>
    <row r="24" spans="1:140" x14ac:dyDescent="0.2">
      <c r="A24" s="136" t="s">
        <v>578</v>
      </c>
      <c r="B24" s="137">
        <v>1</v>
      </c>
      <c r="C24" s="137">
        <v>1</v>
      </c>
      <c r="E24" s="40" t="s">
        <v>614</v>
      </c>
      <c r="F24" s="41">
        <v>1</v>
      </c>
      <c r="G24" s="41">
        <v>1</v>
      </c>
      <c r="I24" s="161" t="s">
        <v>797</v>
      </c>
      <c r="J24" s="162">
        <v>1</v>
      </c>
      <c r="K24" s="162">
        <v>1</v>
      </c>
    </row>
    <row r="25" spans="1:140" s="97" customFormat="1" x14ac:dyDescent="0.2">
      <c r="A25" s="136" t="s">
        <v>227</v>
      </c>
      <c r="B25" s="137">
        <v>1</v>
      </c>
      <c r="C25" s="137">
        <v>1</v>
      </c>
      <c r="E25" s="40" t="s">
        <v>615</v>
      </c>
      <c r="F25" s="41">
        <v>1</v>
      </c>
      <c r="G25" s="41">
        <v>1</v>
      </c>
      <c r="I25" s="161" t="s">
        <v>788</v>
      </c>
      <c r="J25" s="162">
        <v>1</v>
      </c>
      <c r="K25" s="162">
        <v>1</v>
      </c>
    </row>
    <row r="26" spans="1:140" s="97" customFormat="1" ht="12.75" thickBot="1" x14ac:dyDescent="0.25">
      <c r="A26" s="136" t="s">
        <v>264</v>
      </c>
      <c r="B26" s="137">
        <v>1</v>
      </c>
      <c r="C26" s="137">
        <v>1</v>
      </c>
      <c r="E26" s="10" t="s">
        <v>14</v>
      </c>
      <c r="F26" s="14">
        <f>SUM(F7:F25)</f>
        <v>72</v>
      </c>
      <c r="G26" s="14">
        <f>SUM(G7:G25)</f>
        <v>72</v>
      </c>
      <c r="I26" s="161" t="s">
        <v>789</v>
      </c>
      <c r="J26" s="164">
        <v>1</v>
      </c>
      <c r="K26" s="164">
        <v>1</v>
      </c>
    </row>
    <row r="27" spans="1:140" s="97" customFormat="1" ht="13.5" thickTop="1" thickBot="1" x14ac:dyDescent="0.25">
      <c r="A27" s="10" t="s">
        <v>14</v>
      </c>
      <c r="B27" s="14">
        <f>SUM(B7:B26)</f>
        <v>69</v>
      </c>
      <c r="C27" s="14">
        <f>SUM(C7:C26)</f>
        <v>69</v>
      </c>
      <c r="E27" s="103"/>
      <c r="F27" s="104"/>
      <c r="G27" s="104"/>
      <c r="I27" s="10" t="s">
        <v>14</v>
      </c>
      <c r="J27" s="14">
        <f>SUM(J7:J26)</f>
        <v>81</v>
      </c>
      <c r="K27" s="14">
        <f>SUM(K7:K26)</f>
        <v>81</v>
      </c>
    </row>
    <row r="28" spans="1:140" s="97" customFormat="1" ht="12.75" thickTop="1" x14ac:dyDescent="0.2">
      <c r="A28" s="103"/>
      <c r="B28" s="104"/>
      <c r="C28" s="104"/>
      <c r="E28" s="103"/>
      <c r="F28" s="104"/>
      <c r="G28" s="104"/>
      <c r="I28" s="103"/>
      <c r="J28" s="104"/>
      <c r="K28" s="104"/>
    </row>
    <row r="29" spans="1:140" s="97" customFormat="1" x14ac:dyDescent="0.2">
      <c r="A29" s="103"/>
      <c r="B29" s="104"/>
      <c r="C29" s="104"/>
      <c r="E29" s="103"/>
      <c r="F29" s="104"/>
      <c r="G29" s="104"/>
      <c r="I29" s="103"/>
      <c r="J29" s="104"/>
      <c r="K29" s="104"/>
    </row>
    <row r="30" spans="1:140" s="97" customFormat="1" x14ac:dyDescent="0.2">
      <c r="A30" s="103"/>
      <c r="B30" s="104"/>
      <c r="C30" s="104"/>
      <c r="E30" s="103"/>
      <c r="F30" s="104"/>
      <c r="G30" s="104"/>
      <c r="I30" s="103"/>
      <c r="J30" s="104"/>
      <c r="K30" s="104"/>
    </row>
    <row r="31" spans="1:140" s="97" customFormat="1" x14ac:dyDescent="0.2">
      <c r="A31" s="40"/>
      <c r="B31" s="41"/>
      <c r="C31" s="41"/>
      <c r="E31" s="3"/>
      <c r="F31" s="3"/>
      <c r="G31" s="3"/>
      <c r="I31" s="3"/>
      <c r="J31" s="3"/>
      <c r="K31" s="3"/>
    </row>
    <row r="32" spans="1:140" ht="18.75" x14ac:dyDescent="0.2">
      <c r="A32" s="17" t="s">
        <v>586</v>
      </c>
      <c r="E32" s="97"/>
      <c r="F32" s="97"/>
      <c r="G32" s="97"/>
    </row>
    <row r="33" spans="1:11" ht="18.75" x14ac:dyDescent="0.2">
      <c r="A33" s="17"/>
    </row>
    <row r="34" spans="1:11" ht="12.75" thickBot="1" x14ac:dyDescent="0.25">
      <c r="A34" s="31" t="s">
        <v>85</v>
      </c>
      <c r="B34" s="18">
        <v>2017</v>
      </c>
      <c r="C34" s="18">
        <v>2018</v>
      </c>
      <c r="D34" s="18">
        <v>2019</v>
      </c>
      <c r="I34" s="9"/>
      <c r="J34" s="9"/>
      <c r="K34" s="9"/>
    </row>
    <row r="35" spans="1:11" ht="12.75" thickTop="1" x14ac:dyDescent="0.2">
      <c r="A35" s="19" t="s">
        <v>27</v>
      </c>
      <c r="B35" s="36">
        <v>4</v>
      </c>
      <c r="C35" s="36">
        <v>4</v>
      </c>
      <c r="D35" s="36">
        <v>5</v>
      </c>
    </row>
    <row r="36" spans="1:11" x14ac:dyDescent="0.2">
      <c r="A36" s="19" t="s">
        <v>35</v>
      </c>
      <c r="B36" s="36">
        <v>1</v>
      </c>
      <c r="C36" s="36"/>
      <c r="D36" s="36">
        <v>1</v>
      </c>
    </row>
    <row r="37" spans="1:11" x14ac:dyDescent="0.2">
      <c r="A37" s="19" t="s">
        <v>29</v>
      </c>
      <c r="B37" s="36">
        <v>1</v>
      </c>
      <c r="C37" s="36">
        <v>1</v>
      </c>
      <c r="D37" s="36">
        <v>1</v>
      </c>
    </row>
    <row r="38" spans="1:11" x14ac:dyDescent="0.2">
      <c r="A38" s="19" t="s">
        <v>28</v>
      </c>
      <c r="B38" s="36">
        <v>1</v>
      </c>
      <c r="C38" s="36">
        <v>2</v>
      </c>
      <c r="D38" s="36">
        <v>1</v>
      </c>
    </row>
    <row r="39" spans="1:11" x14ac:dyDescent="0.2">
      <c r="A39" s="19" t="s">
        <v>787</v>
      </c>
      <c r="B39" s="36"/>
      <c r="C39" s="36"/>
      <c r="D39" s="36">
        <v>1</v>
      </c>
    </row>
    <row r="40" spans="1:11" x14ac:dyDescent="0.2">
      <c r="A40" s="19" t="s">
        <v>58</v>
      </c>
      <c r="B40" s="42"/>
      <c r="C40" s="42"/>
      <c r="D40" s="42"/>
    </row>
    <row r="41" spans="1:11" x14ac:dyDescent="0.2">
      <c r="A41" s="19" t="s">
        <v>39</v>
      </c>
      <c r="B41" s="42"/>
      <c r="C41" s="42"/>
      <c r="D41" s="42">
        <v>1</v>
      </c>
    </row>
    <row r="42" spans="1:11" x14ac:dyDescent="0.2">
      <c r="A42" s="19" t="s">
        <v>37</v>
      </c>
      <c r="B42" s="36">
        <v>1</v>
      </c>
      <c r="C42" s="36">
        <v>2</v>
      </c>
      <c r="D42" s="36">
        <v>1</v>
      </c>
      <c r="H42" s="93"/>
    </row>
    <row r="43" spans="1:11" x14ac:dyDescent="0.2">
      <c r="A43" s="19" t="s">
        <v>44</v>
      </c>
      <c r="B43" s="36"/>
      <c r="C43" s="36">
        <v>1</v>
      </c>
      <c r="D43" s="36"/>
    </row>
    <row r="44" spans="1:11" x14ac:dyDescent="0.2">
      <c r="A44" s="19" t="s">
        <v>82</v>
      </c>
      <c r="B44" s="36"/>
      <c r="C44" s="36">
        <v>2</v>
      </c>
      <c r="D44" s="36"/>
    </row>
    <row r="45" spans="1:11" x14ac:dyDescent="0.2">
      <c r="A45" s="19" t="s">
        <v>93</v>
      </c>
      <c r="B45" s="36"/>
      <c r="C45" s="36"/>
      <c r="D45" s="36">
        <v>1</v>
      </c>
    </row>
    <row r="46" spans="1:11" x14ac:dyDescent="0.2">
      <c r="A46" s="19" t="s">
        <v>40</v>
      </c>
      <c r="B46" s="36"/>
      <c r="C46" s="36"/>
      <c r="D46" s="36">
        <v>1</v>
      </c>
    </row>
    <row r="47" spans="1:11" x14ac:dyDescent="0.2">
      <c r="A47" s="19" t="s">
        <v>57</v>
      </c>
      <c r="B47" s="36"/>
      <c r="C47" s="36"/>
      <c r="D47" s="36">
        <v>2</v>
      </c>
    </row>
    <row r="48" spans="1:11" x14ac:dyDescent="0.2">
      <c r="A48" s="19" t="s">
        <v>59</v>
      </c>
      <c r="B48" s="36"/>
      <c r="C48" s="36"/>
      <c r="D48" s="36">
        <v>1</v>
      </c>
    </row>
    <row r="49" spans="1:7" x14ac:dyDescent="0.2">
      <c r="A49" s="19" t="s">
        <v>34</v>
      </c>
      <c r="B49" s="36">
        <v>2</v>
      </c>
      <c r="C49" s="36">
        <v>1</v>
      </c>
      <c r="D49" s="36">
        <v>1</v>
      </c>
      <c r="G49" s="42"/>
    </row>
    <row r="50" spans="1:7" x14ac:dyDescent="0.2">
      <c r="A50" s="19" t="s">
        <v>32</v>
      </c>
      <c r="B50" s="36">
        <v>1</v>
      </c>
      <c r="C50" s="36">
        <v>1</v>
      </c>
      <c r="D50" s="36">
        <v>1</v>
      </c>
    </row>
    <row r="51" spans="1:7" x14ac:dyDescent="0.2">
      <c r="A51" s="19" t="s">
        <v>107</v>
      </c>
      <c r="B51" s="36">
        <v>1</v>
      </c>
      <c r="C51" s="36"/>
      <c r="D51" s="36">
        <v>1</v>
      </c>
    </row>
    <row r="52" spans="1:7" x14ac:dyDescent="0.2">
      <c r="A52" s="19" t="s">
        <v>47</v>
      </c>
      <c r="B52" s="36"/>
      <c r="C52" s="36">
        <v>1</v>
      </c>
      <c r="D52" s="36"/>
    </row>
    <row r="53" spans="1:7" x14ac:dyDescent="0.2">
      <c r="A53" s="19" t="s">
        <v>112</v>
      </c>
      <c r="B53" s="36"/>
      <c r="C53" s="36"/>
      <c r="D53" s="36">
        <v>1</v>
      </c>
    </row>
    <row r="54" spans="1:7" x14ac:dyDescent="0.2">
      <c r="A54" s="19" t="s">
        <v>30</v>
      </c>
      <c r="B54" s="36">
        <v>1</v>
      </c>
      <c r="C54" s="36"/>
      <c r="D54" s="36"/>
    </row>
    <row r="55" spans="1:7" x14ac:dyDescent="0.2">
      <c r="A55" s="19" t="s">
        <v>49</v>
      </c>
      <c r="B55" s="36">
        <v>1</v>
      </c>
      <c r="C55" s="36"/>
      <c r="D55" s="36"/>
    </row>
    <row r="56" spans="1:7" x14ac:dyDescent="0.2">
      <c r="A56" s="19" t="s">
        <v>39</v>
      </c>
      <c r="B56" s="36">
        <v>2</v>
      </c>
      <c r="C56" s="36">
        <v>1</v>
      </c>
      <c r="D56" s="36"/>
    </row>
    <row r="57" spans="1:7" x14ac:dyDescent="0.2">
      <c r="A57" s="19" t="s">
        <v>55</v>
      </c>
      <c r="B57" s="36">
        <v>1</v>
      </c>
      <c r="C57" s="36"/>
      <c r="D57" s="36"/>
    </row>
    <row r="58" spans="1:7" x14ac:dyDescent="0.2">
      <c r="A58" s="19" t="s">
        <v>59</v>
      </c>
      <c r="B58" s="36"/>
      <c r="C58" s="36"/>
      <c r="D58" s="36"/>
    </row>
    <row r="59" spans="1:7" x14ac:dyDescent="0.2">
      <c r="A59" s="19" t="s">
        <v>140</v>
      </c>
      <c r="B59" s="36">
        <v>1</v>
      </c>
      <c r="C59" s="36"/>
      <c r="D59" s="36"/>
    </row>
    <row r="60" spans="1:7" ht="12.75" thickBot="1" x14ac:dyDescent="0.25">
      <c r="A60" s="37" t="s">
        <v>14</v>
      </c>
      <c r="B60" s="38">
        <f>SUM(B35:B59)</f>
        <v>18</v>
      </c>
      <c r="C60" s="38">
        <f>SUM(C35:C59)</f>
        <v>16</v>
      </c>
      <c r="D60" s="38">
        <f>SUM(D35:D59)</f>
        <v>20</v>
      </c>
    </row>
    <row r="61" spans="1:7" ht="12.75" thickTop="1" x14ac:dyDescent="0.2"/>
    <row r="62" spans="1:7" x14ac:dyDescent="0.2">
      <c r="A62" s="2"/>
    </row>
    <row r="63" spans="1:7" x14ac:dyDescent="0.2">
      <c r="A63" s="2"/>
    </row>
    <row r="64" spans="1:7" ht="18.75" x14ac:dyDescent="0.2">
      <c r="A64" s="1" t="s">
        <v>289</v>
      </c>
    </row>
    <row r="65" spans="1:140" x14ac:dyDescent="0.2">
      <c r="A65" s="2"/>
    </row>
    <row r="66" spans="1:140" x14ac:dyDescent="0.2">
      <c r="A66" s="148" t="s">
        <v>288</v>
      </c>
      <c r="B66" s="117">
        <v>2017</v>
      </c>
      <c r="C66" s="117">
        <v>2018</v>
      </c>
      <c r="D66" s="117">
        <v>2019</v>
      </c>
      <c r="I66" s="97"/>
      <c r="J66" s="97"/>
      <c r="K66" s="97"/>
    </row>
    <row r="67" spans="1:140" s="97" customFormat="1" x14ac:dyDescent="0.2">
      <c r="A67" s="138" t="s">
        <v>313</v>
      </c>
      <c r="B67" s="102">
        <v>25</v>
      </c>
      <c r="C67" s="102">
        <v>8</v>
      </c>
      <c r="D67" s="102">
        <v>35</v>
      </c>
      <c r="E67" s="3"/>
      <c r="F67" s="3"/>
      <c r="G67" s="3"/>
      <c r="I67" s="3"/>
      <c r="J67" s="3"/>
      <c r="K67" s="3"/>
    </row>
    <row r="68" spans="1:140" x14ac:dyDescent="0.2">
      <c r="A68" s="118" t="s">
        <v>271</v>
      </c>
      <c r="B68" s="21">
        <v>0</v>
      </c>
      <c r="C68" s="21">
        <v>1</v>
      </c>
      <c r="D68" s="21">
        <v>2</v>
      </c>
      <c r="E68" s="97"/>
      <c r="F68" s="97"/>
      <c r="G68" s="97"/>
    </row>
    <row r="69" spans="1:140" x14ac:dyDescent="0.2">
      <c r="A69" s="118" t="s">
        <v>272</v>
      </c>
      <c r="B69" s="21">
        <v>2</v>
      </c>
      <c r="C69" s="21">
        <v>4</v>
      </c>
      <c r="D69" s="21">
        <v>8</v>
      </c>
    </row>
    <row r="70" spans="1:140" x14ac:dyDescent="0.2">
      <c r="A70" s="118" t="s">
        <v>273</v>
      </c>
      <c r="B70" s="21">
        <v>10</v>
      </c>
      <c r="C70" s="21">
        <v>4</v>
      </c>
      <c r="D70" s="21">
        <v>6</v>
      </c>
    </row>
    <row r="71" spans="1:140" x14ac:dyDescent="0.2">
      <c r="A71" s="118" t="s">
        <v>274</v>
      </c>
      <c r="B71" s="21">
        <v>1</v>
      </c>
      <c r="C71" s="21">
        <v>5</v>
      </c>
      <c r="D71" s="21">
        <v>0</v>
      </c>
    </row>
    <row r="72" spans="1:140" x14ac:dyDescent="0.2">
      <c r="A72" s="118" t="s">
        <v>275</v>
      </c>
      <c r="B72" s="21">
        <v>6</v>
      </c>
      <c r="C72" s="21">
        <v>15</v>
      </c>
      <c r="D72" s="21">
        <v>1</v>
      </c>
    </row>
    <row r="73" spans="1:140" x14ac:dyDescent="0.2">
      <c r="A73" s="118" t="s">
        <v>276</v>
      </c>
      <c r="B73" s="21">
        <v>15</v>
      </c>
      <c r="C73" s="21">
        <v>29</v>
      </c>
      <c r="D73" s="21">
        <v>14</v>
      </c>
    </row>
    <row r="74" spans="1:140" x14ac:dyDescent="0.2">
      <c r="A74" s="118" t="s">
        <v>277</v>
      </c>
      <c r="B74" s="21">
        <v>11</v>
      </c>
      <c r="C74" s="21">
        <v>6</v>
      </c>
      <c r="D74" s="21">
        <v>15</v>
      </c>
    </row>
    <row r="75" spans="1:140" ht="12.75" thickBot="1" x14ac:dyDescent="0.25">
      <c r="A75" s="120" t="s">
        <v>14</v>
      </c>
      <c r="B75" s="101">
        <f>SUM(B67:B74)</f>
        <v>70</v>
      </c>
      <c r="C75" s="101">
        <f>SUM(C67:C74)</f>
        <v>72</v>
      </c>
      <c r="D75" s="101">
        <f>SUM(D67:D74)</f>
        <v>81</v>
      </c>
    </row>
    <row r="76" spans="1:140" x14ac:dyDescent="0.2">
      <c r="A76" s="2"/>
    </row>
    <row r="78" spans="1:140" ht="18.75" x14ac:dyDescent="0.2">
      <c r="A78" s="17" t="s">
        <v>585</v>
      </c>
    </row>
    <row r="80" spans="1:140" s="165" customFormat="1" ht="12.75" x14ac:dyDescent="0.2">
      <c r="A80" s="167"/>
      <c r="B80" s="189">
        <v>2017</v>
      </c>
      <c r="C80" s="190"/>
      <c r="D80" s="191">
        <v>2018</v>
      </c>
      <c r="E80" s="192"/>
      <c r="F80" s="191">
        <v>2019</v>
      </c>
      <c r="G80" s="190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</row>
    <row r="81" spans="1:7" x14ac:dyDescent="0.2">
      <c r="A81" s="149" t="s">
        <v>616</v>
      </c>
      <c r="B81" s="145" t="s">
        <v>254</v>
      </c>
      <c r="C81" s="145" t="s">
        <v>255</v>
      </c>
      <c r="D81" s="170" t="s">
        <v>254</v>
      </c>
      <c r="E81" s="116" t="s">
        <v>255</v>
      </c>
      <c r="F81" s="145" t="s">
        <v>254</v>
      </c>
      <c r="G81" s="116" t="s">
        <v>255</v>
      </c>
    </row>
    <row r="82" spans="1:7" x14ac:dyDescent="0.2">
      <c r="A82" s="42" t="s">
        <v>244</v>
      </c>
      <c r="B82" s="2">
        <v>3</v>
      </c>
      <c r="C82" s="2">
        <v>5</v>
      </c>
      <c r="D82" s="171">
        <v>4</v>
      </c>
      <c r="E82" s="21">
        <v>18</v>
      </c>
      <c r="F82" s="168">
        <v>1</v>
      </c>
      <c r="G82" s="169">
        <v>1</v>
      </c>
    </row>
    <row r="83" spans="1:7" x14ac:dyDescent="0.2">
      <c r="A83" s="42" t="s">
        <v>245</v>
      </c>
      <c r="B83" s="2">
        <v>5</v>
      </c>
      <c r="C83" s="2">
        <v>23</v>
      </c>
      <c r="D83" s="171">
        <v>5</v>
      </c>
      <c r="E83" s="21">
        <v>27</v>
      </c>
      <c r="F83" s="2">
        <v>9</v>
      </c>
      <c r="G83" s="21">
        <v>52</v>
      </c>
    </row>
    <row r="84" spans="1:7" x14ac:dyDescent="0.2">
      <c r="A84" s="42" t="s">
        <v>246</v>
      </c>
      <c r="B84" s="2">
        <v>1</v>
      </c>
      <c r="C84" s="2">
        <v>2</v>
      </c>
      <c r="D84" s="171">
        <v>1</v>
      </c>
      <c r="E84" s="21">
        <v>1</v>
      </c>
      <c r="F84" s="2"/>
      <c r="G84" s="21"/>
    </row>
    <row r="85" spans="1:7" x14ac:dyDescent="0.2">
      <c r="A85" s="42" t="s">
        <v>248</v>
      </c>
      <c r="B85" s="2">
        <v>9</v>
      </c>
      <c r="C85" s="2">
        <v>40</v>
      </c>
      <c r="D85" s="171">
        <v>6</v>
      </c>
      <c r="E85" s="21">
        <v>26</v>
      </c>
      <c r="F85" s="2">
        <v>10</v>
      </c>
      <c r="G85" s="21">
        <v>28</v>
      </c>
    </row>
    <row r="86" spans="1:7" x14ac:dyDescent="0.2">
      <c r="A86" s="42" t="s">
        <v>251</v>
      </c>
      <c r="B86" s="2"/>
      <c r="C86" s="2"/>
      <c r="D86" s="171"/>
      <c r="E86" s="21"/>
      <c r="F86" s="2"/>
      <c r="G86" s="21"/>
    </row>
    <row r="87" spans="1:7" x14ac:dyDescent="0.2">
      <c r="A87" s="124" t="s">
        <v>14</v>
      </c>
      <c r="B87" s="125">
        <f t="shared" ref="B87:D87" si="0">SUM(B82:B86)</f>
        <v>18</v>
      </c>
      <c r="C87" s="125">
        <f t="shared" si="0"/>
        <v>70</v>
      </c>
      <c r="D87" s="172">
        <f t="shared" si="0"/>
        <v>16</v>
      </c>
      <c r="E87" s="126">
        <f>SUM(E82:E86)</f>
        <v>72</v>
      </c>
      <c r="F87" s="113">
        <v>20</v>
      </c>
      <c r="G87" s="173">
        <v>81</v>
      </c>
    </row>
    <row r="89" spans="1:7" ht="18.75" x14ac:dyDescent="0.2">
      <c r="A89" s="1" t="s">
        <v>579</v>
      </c>
    </row>
    <row r="90" spans="1:7" x14ac:dyDescent="0.2">
      <c r="A90" s="2"/>
    </row>
    <row r="91" spans="1:7" ht="12.75" thickBot="1" x14ac:dyDescent="0.25">
      <c r="A91" s="150" t="s">
        <v>26</v>
      </c>
      <c r="B91" s="45">
        <v>2017</v>
      </c>
      <c r="C91" s="45">
        <v>2018</v>
      </c>
      <c r="D91" s="45">
        <v>2019</v>
      </c>
    </row>
    <row r="92" spans="1:7" ht="12.75" thickTop="1" x14ac:dyDescent="0.2">
      <c r="A92" s="26" t="s">
        <v>206</v>
      </c>
      <c r="B92" s="50">
        <v>16</v>
      </c>
      <c r="C92" s="50">
        <v>38</v>
      </c>
      <c r="D92" s="50">
        <v>18</v>
      </c>
    </row>
    <row r="93" spans="1:7" x14ac:dyDescent="0.2">
      <c r="A93" s="26" t="s">
        <v>7</v>
      </c>
      <c r="B93" s="50">
        <v>54</v>
      </c>
      <c r="C93" s="50">
        <v>34</v>
      </c>
      <c r="D93" s="50">
        <v>63</v>
      </c>
      <c r="G93" s="3">
        <f>SUM(E82:E86)</f>
        <v>72</v>
      </c>
    </row>
    <row r="94" spans="1:7" x14ac:dyDescent="0.2">
      <c r="A94" s="113" t="s">
        <v>14</v>
      </c>
      <c r="B94" s="113">
        <f>SUM(B92:B93)</f>
        <v>70</v>
      </c>
      <c r="C94" s="113">
        <f>SUM(C92:C93)</f>
        <v>72</v>
      </c>
      <c r="D94" s="113">
        <f>SUM(D92:D93)</f>
        <v>81</v>
      </c>
    </row>
  </sheetData>
  <mergeCells count="3">
    <mergeCell ref="B80:C80"/>
    <mergeCell ref="D80:E80"/>
    <mergeCell ref="F80:G80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zoomScale="110" zoomScaleNormal="110" workbookViewId="0">
      <selection activeCell="D70" sqref="D70"/>
    </sheetView>
  </sheetViews>
  <sheetFormatPr baseColWidth="10" defaultColWidth="11.5703125" defaultRowHeight="12" x14ac:dyDescent="0.2"/>
  <cols>
    <col min="1" max="1" width="41" style="3" customWidth="1"/>
    <col min="2" max="4" width="16.7109375" style="3" customWidth="1"/>
    <col min="5" max="5" width="30.5703125" style="3" customWidth="1"/>
    <col min="6" max="6" width="16.5703125" style="3" customWidth="1"/>
    <col min="7" max="7" width="21.5703125" style="3" customWidth="1"/>
    <col min="8" max="8" width="20" style="3" customWidth="1"/>
    <col min="9" max="9" width="36.28515625" style="3" bestFit="1" customWidth="1"/>
    <col min="10" max="10" width="10.140625" style="3" customWidth="1"/>
    <col min="11" max="11" width="16.7109375" style="3" customWidth="1"/>
    <col min="12" max="16384" width="11.5703125" style="3"/>
  </cols>
  <sheetData>
    <row r="2" spans="1:11" ht="18.75" x14ac:dyDescent="0.2">
      <c r="A2" s="1" t="s">
        <v>18</v>
      </c>
      <c r="B2" s="2"/>
      <c r="C2" s="2"/>
      <c r="D2" s="2"/>
      <c r="E2" s="2"/>
      <c r="F2" s="2"/>
    </row>
    <row r="4" spans="1:11" x14ac:dyDescent="0.2">
      <c r="A4" s="39"/>
      <c r="B4" s="4">
        <v>2017</v>
      </c>
      <c r="C4" s="90"/>
      <c r="E4" s="39"/>
      <c r="F4" s="4">
        <v>2018</v>
      </c>
      <c r="G4" s="90"/>
      <c r="I4" s="39"/>
      <c r="J4" s="4">
        <v>2019</v>
      </c>
      <c r="K4" s="90"/>
    </row>
    <row r="5" spans="1:11" ht="12.75" thickBot="1" x14ac:dyDescent="0.25">
      <c r="A5" s="31" t="s">
        <v>15</v>
      </c>
      <c r="B5" s="8" t="s">
        <v>9</v>
      </c>
      <c r="C5" s="91" t="s">
        <v>10</v>
      </c>
      <c r="E5" s="31" t="s">
        <v>15</v>
      </c>
      <c r="F5" s="8" t="s">
        <v>9</v>
      </c>
      <c r="G5" s="91" t="s">
        <v>10</v>
      </c>
      <c r="I5" s="31" t="s">
        <v>15</v>
      </c>
      <c r="J5" s="8" t="s">
        <v>9</v>
      </c>
      <c r="K5" s="91" t="s">
        <v>10</v>
      </c>
    </row>
    <row r="6" spans="1:11" ht="13.5" thickTop="1" thickBot="1" x14ac:dyDescent="0.25">
      <c r="A6" s="40" t="s">
        <v>577</v>
      </c>
      <c r="B6" s="41">
        <v>3</v>
      </c>
      <c r="C6" s="41">
        <v>42</v>
      </c>
      <c r="E6" s="40" t="s">
        <v>596</v>
      </c>
      <c r="F6" s="41">
        <v>1</v>
      </c>
      <c r="G6" s="41">
        <v>243</v>
      </c>
      <c r="I6" s="160" t="s">
        <v>801</v>
      </c>
      <c r="J6" s="174">
        <v>92</v>
      </c>
      <c r="K6" s="174">
        <v>92</v>
      </c>
    </row>
    <row r="7" spans="1:11" x14ac:dyDescent="0.2">
      <c r="A7" s="40" t="s">
        <v>213</v>
      </c>
      <c r="B7" s="41">
        <v>1</v>
      </c>
      <c r="C7" s="41">
        <v>20</v>
      </c>
      <c r="E7" s="40" t="s">
        <v>597</v>
      </c>
      <c r="F7" s="41">
        <v>5</v>
      </c>
      <c r="G7" s="41">
        <v>88</v>
      </c>
      <c r="I7" s="161" t="s">
        <v>802</v>
      </c>
      <c r="J7" s="162">
        <v>63</v>
      </c>
      <c r="K7" s="162">
        <v>63</v>
      </c>
    </row>
    <row r="8" spans="1:11" s="9" customFormat="1" x14ac:dyDescent="0.2">
      <c r="A8" s="40" t="s">
        <v>214</v>
      </c>
      <c r="B8" s="41">
        <v>1</v>
      </c>
      <c r="C8" s="41">
        <v>17</v>
      </c>
      <c r="E8" s="40" t="s">
        <v>598</v>
      </c>
      <c r="F8" s="41">
        <v>1</v>
      </c>
      <c r="G8" s="41">
        <v>44</v>
      </c>
      <c r="I8" s="161" t="s">
        <v>803</v>
      </c>
      <c r="J8" s="162">
        <v>29</v>
      </c>
      <c r="K8" s="162">
        <v>29</v>
      </c>
    </row>
    <row r="9" spans="1:11" x14ac:dyDescent="0.2">
      <c r="A9" s="40" t="s">
        <v>215</v>
      </c>
      <c r="B9" s="41">
        <v>2</v>
      </c>
      <c r="C9" s="41">
        <v>3</v>
      </c>
      <c r="E9" s="40" t="s">
        <v>214</v>
      </c>
      <c r="F9" s="41">
        <v>1</v>
      </c>
      <c r="G9" s="41">
        <v>22</v>
      </c>
      <c r="I9" s="161" t="s">
        <v>804</v>
      </c>
      <c r="J9" s="162">
        <v>21</v>
      </c>
      <c r="K9" s="162">
        <v>21</v>
      </c>
    </row>
    <row r="10" spans="1:11" x14ac:dyDescent="0.2">
      <c r="A10" s="40" t="s">
        <v>217</v>
      </c>
      <c r="B10" s="41">
        <v>1</v>
      </c>
      <c r="C10" s="41">
        <v>3</v>
      </c>
      <c r="E10" s="40" t="s">
        <v>599</v>
      </c>
      <c r="F10" s="41">
        <v>20</v>
      </c>
      <c r="G10" s="41">
        <v>20</v>
      </c>
      <c r="I10" s="161" t="s">
        <v>805</v>
      </c>
      <c r="J10" s="162">
        <v>10</v>
      </c>
      <c r="K10" s="162">
        <v>10</v>
      </c>
    </row>
    <row r="11" spans="1:11" x14ac:dyDescent="0.2">
      <c r="A11" s="40" t="s">
        <v>216</v>
      </c>
      <c r="B11" s="41">
        <v>1</v>
      </c>
      <c r="C11" s="41">
        <v>2</v>
      </c>
      <c r="E11" s="40" t="s">
        <v>213</v>
      </c>
      <c r="F11" s="41">
        <v>1</v>
      </c>
      <c r="G11" s="41">
        <v>15</v>
      </c>
      <c r="I11" s="161" t="s">
        <v>603</v>
      </c>
      <c r="J11" s="162">
        <v>8</v>
      </c>
      <c r="K11" s="162">
        <v>8</v>
      </c>
    </row>
    <row r="12" spans="1:11" ht="12.75" thickBot="1" x14ac:dyDescent="0.25">
      <c r="A12" s="10" t="s">
        <v>14</v>
      </c>
      <c r="B12" s="11">
        <f>SUM(B6:B11)</f>
        <v>9</v>
      </c>
      <c r="C12" s="92">
        <f>SUM(C6:C11)</f>
        <v>87</v>
      </c>
      <c r="E12" s="40" t="s">
        <v>600</v>
      </c>
      <c r="F12" s="41">
        <v>1</v>
      </c>
      <c r="G12" s="41">
        <v>12</v>
      </c>
      <c r="I12" s="161" t="s">
        <v>806</v>
      </c>
      <c r="J12" s="162">
        <v>2</v>
      </c>
      <c r="K12" s="162">
        <v>2</v>
      </c>
    </row>
    <row r="13" spans="1:11" ht="12.75" thickTop="1" x14ac:dyDescent="0.2">
      <c r="E13" s="40" t="s">
        <v>601</v>
      </c>
      <c r="F13" s="41">
        <v>1</v>
      </c>
      <c r="G13" s="41">
        <v>8</v>
      </c>
      <c r="I13" s="161" t="s">
        <v>807</v>
      </c>
      <c r="J13" s="162">
        <v>1</v>
      </c>
      <c r="K13" s="162">
        <v>1</v>
      </c>
    </row>
    <row r="14" spans="1:11" x14ac:dyDescent="0.2">
      <c r="E14" s="40" t="s">
        <v>602</v>
      </c>
      <c r="F14" s="41">
        <v>5</v>
      </c>
      <c r="G14" s="41">
        <v>5</v>
      </c>
      <c r="I14" s="40" t="s">
        <v>808</v>
      </c>
      <c r="J14" s="41">
        <v>1</v>
      </c>
      <c r="K14" s="41">
        <v>1</v>
      </c>
    </row>
    <row r="15" spans="1:11" x14ac:dyDescent="0.2">
      <c r="E15" s="40" t="s">
        <v>603</v>
      </c>
      <c r="F15" s="41">
        <v>2</v>
      </c>
      <c r="G15" s="41">
        <v>2</v>
      </c>
      <c r="I15" s="40"/>
      <c r="J15" s="41"/>
      <c r="K15" s="41"/>
    </row>
    <row r="16" spans="1:11" x14ac:dyDescent="0.2">
      <c r="E16" s="40" t="s">
        <v>604</v>
      </c>
      <c r="F16" s="41">
        <v>1</v>
      </c>
      <c r="G16" s="41">
        <v>1</v>
      </c>
      <c r="I16" s="40"/>
      <c r="J16" s="41"/>
      <c r="K16" s="41"/>
    </row>
    <row r="17" spans="1:11" ht="12.75" thickBot="1" x14ac:dyDescent="0.25">
      <c r="E17" s="10" t="s">
        <v>14</v>
      </c>
      <c r="F17" s="11">
        <f>SUM(F6:F16)</f>
        <v>39</v>
      </c>
      <c r="G17" s="92">
        <f>SUM(G6:G16)</f>
        <v>460</v>
      </c>
      <c r="I17" s="10" t="s">
        <v>14</v>
      </c>
      <c r="J17" s="11">
        <f>SUM(J6:J16)</f>
        <v>227</v>
      </c>
      <c r="K17" s="92">
        <f>SUM(K6:K16)</f>
        <v>227</v>
      </c>
    </row>
    <row r="18" spans="1:11" ht="12.75" thickTop="1" x14ac:dyDescent="0.2"/>
    <row r="21" spans="1:11" x14ac:dyDescent="0.2">
      <c r="A21" s="122" t="s">
        <v>288</v>
      </c>
      <c r="B21" s="117">
        <v>2017</v>
      </c>
      <c r="C21" s="117">
        <v>2018</v>
      </c>
      <c r="D21" s="117">
        <v>2019</v>
      </c>
    </row>
    <row r="22" spans="1:11" s="97" customFormat="1" x14ac:dyDescent="0.2">
      <c r="A22" s="138" t="s">
        <v>605</v>
      </c>
      <c r="B22" s="102"/>
      <c r="C22" s="102">
        <v>427</v>
      </c>
      <c r="D22" s="102">
        <v>225</v>
      </c>
    </row>
    <row r="23" spans="1:11" x14ac:dyDescent="0.2">
      <c r="A23" s="118" t="s">
        <v>271</v>
      </c>
      <c r="B23" s="21">
        <v>85</v>
      </c>
      <c r="C23" s="21">
        <v>21</v>
      </c>
      <c r="D23" s="21"/>
    </row>
    <row r="24" spans="1:11" x14ac:dyDescent="0.2">
      <c r="A24" s="118" t="s">
        <v>272</v>
      </c>
      <c r="B24" s="21"/>
      <c r="C24" s="21"/>
      <c r="D24" s="21"/>
    </row>
    <row r="25" spans="1:11" x14ac:dyDescent="0.2">
      <c r="A25" s="118" t="s">
        <v>273</v>
      </c>
      <c r="B25" s="21"/>
      <c r="C25" s="21"/>
      <c r="D25" s="21"/>
    </row>
    <row r="26" spans="1:11" x14ac:dyDescent="0.2">
      <c r="A26" s="118" t="s">
        <v>274</v>
      </c>
      <c r="B26" s="21"/>
      <c r="C26" s="21"/>
      <c r="D26" s="21"/>
    </row>
    <row r="27" spans="1:11" x14ac:dyDescent="0.2">
      <c r="A27" s="118" t="s">
        <v>275</v>
      </c>
      <c r="B27" s="21">
        <v>1</v>
      </c>
      <c r="C27" s="21">
        <v>12</v>
      </c>
      <c r="D27" s="21"/>
    </row>
    <row r="28" spans="1:11" x14ac:dyDescent="0.2">
      <c r="A28" s="118" t="s">
        <v>276</v>
      </c>
      <c r="B28" s="21">
        <v>1</v>
      </c>
      <c r="C28" s="21"/>
      <c r="D28" s="21"/>
    </row>
    <row r="29" spans="1:11" x14ac:dyDescent="0.2">
      <c r="A29" s="118" t="s">
        <v>277</v>
      </c>
      <c r="B29" s="21"/>
      <c r="C29" s="21"/>
      <c r="D29" s="21">
        <v>1</v>
      </c>
    </row>
    <row r="30" spans="1:11" ht="12.75" thickBot="1" x14ac:dyDescent="0.25">
      <c r="A30" s="120" t="s">
        <v>14</v>
      </c>
      <c r="B30" s="101">
        <f>SUM(B23:B29)</f>
        <v>87</v>
      </c>
      <c r="C30" s="101">
        <f>SUM(C22:C29)</f>
        <v>460</v>
      </c>
      <c r="D30" s="101">
        <v>226</v>
      </c>
    </row>
    <row r="31" spans="1:11" x14ac:dyDescent="0.2">
      <c r="A31" s="98"/>
      <c r="B31" s="15"/>
      <c r="C31" s="16"/>
    </row>
    <row r="32" spans="1:11" x14ac:dyDescent="0.2">
      <c r="A32" s="98"/>
      <c r="B32" s="15"/>
      <c r="C32" s="16"/>
    </row>
    <row r="33" spans="1:4" x14ac:dyDescent="0.2">
      <c r="A33" s="98"/>
      <c r="B33" s="15"/>
      <c r="C33" s="16"/>
    </row>
    <row r="34" spans="1:4" ht="18.75" x14ac:dyDescent="0.2">
      <c r="A34" s="17" t="s">
        <v>90</v>
      </c>
    </row>
    <row r="35" spans="1:4" ht="18.75" x14ac:dyDescent="0.2">
      <c r="A35" s="17"/>
    </row>
    <row r="36" spans="1:4" ht="12.75" thickBot="1" x14ac:dyDescent="0.25">
      <c r="A36" s="31" t="s">
        <v>85</v>
      </c>
      <c r="B36" s="18">
        <v>2017</v>
      </c>
      <c r="C36" s="18">
        <v>2018</v>
      </c>
      <c r="D36" s="18">
        <v>2019</v>
      </c>
    </row>
    <row r="37" spans="1:4" ht="12.75" thickTop="1" x14ac:dyDescent="0.2">
      <c r="A37" s="19" t="s">
        <v>27</v>
      </c>
      <c r="B37" s="20">
        <v>3</v>
      </c>
      <c r="C37" s="3">
        <v>4</v>
      </c>
      <c r="D37" s="3">
        <v>4</v>
      </c>
    </row>
    <row r="38" spans="1:4" x14ac:dyDescent="0.2">
      <c r="A38" s="19" t="s">
        <v>70</v>
      </c>
      <c r="B38" s="21"/>
      <c r="C38" s="21">
        <v>1</v>
      </c>
      <c r="D38" s="21"/>
    </row>
    <row r="39" spans="1:4" x14ac:dyDescent="0.2">
      <c r="A39" s="22" t="s">
        <v>31</v>
      </c>
      <c r="B39" s="21"/>
      <c r="C39" s="20">
        <v>1</v>
      </c>
      <c r="D39" s="20">
        <v>1</v>
      </c>
    </row>
    <row r="40" spans="1:4" x14ac:dyDescent="0.2">
      <c r="A40" s="22" t="s">
        <v>28</v>
      </c>
      <c r="B40" s="21"/>
      <c r="C40" s="20"/>
      <c r="D40" s="20">
        <v>1</v>
      </c>
    </row>
    <row r="41" spans="1:4" x14ac:dyDescent="0.2">
      <c r="A41" s="22" t="s">
        <v>35</v>
      </c>
      <c r="B41" s="21"/>
      <c r="C41" s="20"/>
      <c r="D41" s="20">
        <v>1</v>
      </c>
    </row>
    <row r="42" spans="1:4" x14ac:dyDescent="0.2">
      <c r="A42" s="22" t="s">
        <v>37</v>
      </c>
      <c r="B42" s="20">
        <v>1</v>
      </c>
      <c r="C42" s="20">
        <v>2</v>
      </c>
      <c r="D42" s="20">
        <v>1</v>
      </c>
    </row>
    <row r="43" spans="1:4" x14ac:dyDescent="0.2">
      <c r="A43" s="22" t="s">
        <v>195</v>
      </c>
      <c r="B43" s="20"/>
      <c r="C43" s="20"/>
      <c r="D43" s="20"/>
    </row>
    <row r="44" spans="1:4" x14ac:dyDescent="0.2">
      <c r="A44" s="19" t="s">
        <v>57</v>
      </c>
      <c r="B44" s="20"/>
      <c r="C44" s="20">
        <v>1</v>
      </c>
      <c r="D44" s="20"/>
    </row>
    <row r="45" spans="1:4" x14ac:dyDescent="0.2">
      <c r="A45" s="19" t="s">
        <v>63</v>
      </c>
      <c r="B45" s="20"/>
      <c r="C45" s="20"/>
      <c r="D45" s="20">
        <v>1</v>
      </c>
    </row>
    <row r="46" spans="1:4" x14ac:dyDescent="0.2">
      <c r="A46" s="22" t="s">
        <v>62</v>
      </c>
      <c r="B46" s="20">
        <v>1</v>
      </c>
      <c r="C46" s="20">
        <v>1</v>
      </c>
      <c r="D46" s="20"/>
    </row>
    <row r="47" spans="1:4" x14ac:dyDescent="0.2">
      <c r="A47" s="22" t="s">
        <v>41</v>
      </c>
      <c r="B47" s="20"/>
      <c r="C47" s="20"/>
      <c r="D47" s="20"/>
    </row>
    <row r="48" spans="1:4" x14ac:dyDescent="0.2">
      <c r="A48" s="22" t="s">
        <v>32</v>
      </c>
      <c r="B48" s="20">
        <v>1</v>
      </c>
      <c r="C48" s="20"/>
      <c r="D48" s="20"/>
    </row>
    <row r="49" spans="1:7" x14ac:dyDescent="0.2">
      <c r="A49" s="22" t="s">
        <v>75</v>
      </c>
      <c r="B49" s="20"/>
      <c r="C49" s="20"/>
      <c r="D49" s="20"/>
    </row>
    <row r="50" spans="1:7" x14ac:dyDescent="0.2">
      <c r="A50" s="19" t="s">
        <v>30</v>
      </c>
      <c r="B50" s="20"/>
      <c r="C50" s="20"/>
      <c r="D50" s="20"/>
    </row>
    <row r="51" spans="1:7" x14ac:dyDescent="0.2">
      <c r="A51" s="22" t="s">
        <v>573</v>
      </c>
      <c r="B51" s="20"/>
      <c r="C51" s="20">
        <v>1</v>
      </c>
      <c r="D51" s="20"/>
    </row>
    <row r="52" spans="1:7" ht="12.75" thickBot="1" x14ac:dyDescent="0.25">
      <c r="A52" s="23" t="s">
        <v>14</v>
      </c>
      <c r="B52" s="24">
        <f>SUM(B37:B51)</f>
        <v>6</v>
      </c>
      <c r="C52" s="24">
        <f>SUM(C37:C51)</f>
        <v>11</v>
      </c>
      <c r="D52" s="24">
        <v>9</v>
      </c>
    </row>
    <row r="53" spans="1:7" ht="12.75" thickTop="1" x14ac:dyDescent="0.2"/>
    <row r="54" spans="1:7" ht="18.75" x14ac:dyDescent="0.2">
      <c r="A54" s="17" t="s">
        <v>256</v>
      </c>
    </row>
    <row r="55" spans="1:7" x14ac:dyDescent="0.2">
      <c r="A55" s="119"/>
      <c r="B55" s="128">
        <v>2017</v>
      </c>
      <c r="C55" s="117"/>
      <c r="D55" s="128">
        <v>2018</v>
      </c>
      <c r="E55" s="117"/>
      <c r="F55" s="128">
        <v>2019</v>
      </c>
      <c r="G55" s="117"/>
    </row>
    <row r="56" spans="1:7" ht="12.75" thickBot="1" x14ac:dyDescent="0.25">
      <c r="A56" s="144"/>
      <c r="B56" s="145" t="s">
        <v>254</v>
      </c>
      <c r="C56" s="116" t="s">
        <v>255</v>
      </c>
      <c r="D56" s="145" t="s">
        <v>254</v>
      </c>
      <c r="E56" s="116" t="s">
        <v>255</v>
      </c>
      <c r="F56" s="145" t="s">
        <v>254</v>
      </c>
      <c r="G56" s="116" t="s">
        <v>255</v>
      </c>
    </row>
    <row r="57" spans="1:7" x14ac:dyDescent="0.2">
      <c r="A57" s="51" t="s">
        <v>244</v>
      </c>
      <c r="B57" s="2">
        <v>1</v>
      </c>
      <c r="C57" s="21">
        <v>3</v>
      </c>
      <c r="D57" s="2"/>
      <c r="E57" s="21"/>
      <c r="F57" s="2"/>
      <c r="G57" s="21"/>
    </row>
    <row r="58" spans="1:7" x14ac:dyDescent="0.2">
      <c r="A58" s="51" t="s">
        <v>245</v>
      </c>
      <c r="B58" s="2">
        <v>4</v>
      </c>
      <c r="C58" s="21">
        <v>42</v>
      </c>
      <c r="D58" s="2">
        <v>7</v>
      </c>
      <c r="E58" s="21">
        <v>440</v>
      </c>
      <c r="F58" s="2">
        <v>4</v>
      </c>
      <c r="G58" s="21">
        <v>8</v>
      </c>
    </row>
    <row r="59" spans="1:7" x14ac:dyDescent="0.2">
      <c r="A59" s="42" t="s">
        <v>248</v>
      </c>
      <c r="B59" s="2">
        <v>1</v>
      </c>
      <c r="C59" s="21">
        <v>42</v>
      </c>
      <c r="D59" s="2">
        <v>4</v>
      </c>
      <c r="E59" s="21">
        <v>20</v>
      </c>
      <c r="F59" s="2">
        <v>3</v>
      </c>
      <c r="G59" s="21">
        <v>11</v>
      </c>
    </row>
    <row r="60" spans="1:7" x14ac:dyDescent="0.2">
      <c r="A60" s="42" t="s">
        <v>251</v>
      </c>
      <c r="B60" s="2"/>
      <c r="C60" s="21"/>
      <c r="D60" s="2"/>
      <c r="E60" s="21"/>
      <c r="F60" s="2"/>
      <c r="G60" s="21"/>
    </row>
    <row r="61" spans="1:7" x14ac:dyDescent="0.2">
      <c r="A61" s="42" t="s">
        <v>249</v>
      </c>
      <c r="B61" s="2"/>
      <c r="C61" s="21"/>
      <c r="D61" s="2"/>
      <c r="E61" s="21"/>
      <c r="F61" s="2">
        <v>1</v>
      </c>
      <c r="G61" s="21"/>
    </row>
    <row r="62" spans="1:7" x14ac:dyDescent="0.2">
      <c r="A62" s="42" t="s">
        <v>246</v>
      </c>
      <c r="B62" s="2"/>
      <c r="C62" s="21"/>
      <c r="D62" s="2"/>
      <c r="E62" s="21"/>
      <c r="F62" s="2">
        <v>1</v>
      </c>
      <c r="G62" s="21">
        <v>1</v>
      </c>
    </row>
    <row r="63" spans="1:7" x14ac:dyDescent="0.2">
      <c r="A63" s="124" t="s">
        <v>14</v>
      </c>
      <c r="B63" s="129">
        <f>SUM(B57:B59)</f>
        <v>6</v>
      </c>
      <c r="C63" s="130">
        <f>SUM(C57:C59)</f>
        <v>87</v>
      </c>
      <c r="D63" s="129">
        <f>SUM(D57:D62)</f>
        <v>11</v>
      </c>
      <c r="E63" s="130">
        <f>SUM(E57:E62)</f>
        <v>460</v>
      </c>
      <c r="F63" s="129">
        <f>SUM(F57:F62)</f>
        <v>9</v>
      </c>
      <c r="G63" s="130">
        <f>SUM(G57:G62)</f>
        <v>20</v>
      </c>
    </row>
    <row r="65" spans="1:5" ht="18.75" x14ac:dyDescent="0.2">
      <c r="A65" s="17" t="s">
        <v>592</v>
      </c>
    </row>
    <row r="67" spans="1:5" ht="12.75" thickBot="1" x14ac:dyDescent="0.25">
      <c r="A67" s="31" t="s">
        <v>26</v>
      </c>
      <c r="B67" s="35">
        <v>2017</v>
      </c>
      <c r="C67" s="35">
        <v>2018</v>
      </c>
      <c r="D67" s="35">
        <v>2019</v>
      </c>
    </row>
    <row r="68" spans="1:5" ht="12.75" thickTop="1" x14ac:dyDescent="0.2">
      <c r="A68" s="26" t="s">
        <v>154</v>
      </c>
      <c r="B68" s="51">
        <v>85</v>
      </c>
      <c r="C68" s="51">
        <v>433</v>
      </c>
      <c r="D68" s="51">
        <v>270</v>
      </c>
    </row>
    <row r="69" spans="1:5" x14ac:dyDescent="0.2">
      <c r="A69" s="26" t="s">
        <v>253</v>
      </c>
      <c r="B69" s="51">
        <v>1</v>
      </c>
      <c r="C69" s="51"/>
      <c r="D69" s="51"/>
    </row>
    <row r="70" spans="1:5" x14ac:dyDescent="0.2">
      <c r="A70" s="26" t="s">
        <v>196</v>
      </c>
      <c r="B70" s="94">
        <v>3</v>
      </c>
      <c r="C70" s="94"/>
      <c r="D70" s="94"/>
    </row>
    <row r="71" spans="1:5" x14ac:dyDescent="0.2">
      <c r="A71" s="26" t="s">
        <v>23</v>
      </c>
      <c r="B71" s="96"/>
      <c r="C71" s="96">
        <v>20</v>
      </c>
      <c r="D71" s="96"/>
    </row>
    <row r="72" spans="1:5" x14ac:dyDescent="0.2">
      <c r="A72" s="26" t="s">
        <v>239</v>
      </c>
      <c r="B72" s="96">
        <v>2</v>
      </c>
      <c r="C72" s="96">
        <v>7</v>
      </c>
      <c r="D72" s="96">
        <v>7</v>
      </c>
    </row>
    <row r="73" spans="1:5" ht="12.75" thickBot="1" x14ac:dyDescent="0.25">
      <c r="A73" s="27" t="s">
        <v>14</v>
      </c>
      <c r="B73" s="95">
        <f>SUM(B68+B72)</f>
        <v>87</v>
      </c>
      <c r="C73" s="95">
        <f>SUM(C68:C72)</f>
        <v>460</v>
      </c>
      <c r="D73" s="95">
        <f>SUM(D68:D72)</f>
        <v>277</v>
      </c>
    </row>
    <row r="74" spans="1:5" ht="36" x14ac:dyDescent="0.2">
      <c r="A74" s="43" t="s">
        <v>252</v>
      </c>
      <c r="D74" s="2"/>
      <c r="E74" s="2"/>
    </row>
    <row r="75" spans="1:5" x14ac:dyDescent="0.2">
      <c r="A75" s="44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Dépôts et typologies</vt:lpstr>
      <vt:lpstr>Imagerie</vt:lpstr>
      <vt:lpstr>Affiche</vt:lpstr>
      <vt:lpstr>Estampe</vt:lpstr>
      <vt:lpstr>Livre d'artiste Livre graphique</vt:lpstr>
      <vt:lpstr>Photographie</vt:lpstr>
      <vt:lpstr>Imagerie!a</vt:lpstr>
      <vt:lpstr>Estampe!Impression_des_titres</vt:lpstr>
      <vt:lpstr>'Livre d''artiste Livre graphique'!Impression_des_titres</vt:lpstr>
      <vt:lpstr>Affiche!Zone_d_impression</vt:lpstr>
      <vt:lpstr>'Dépôts et typologies'!Zone_d_impression</vt:lpstr>
      <vt:lpstr>Estampe!Zone_d_impression</vt:lpstr>
      <vt:lpstr>'Livre d''artiste Livre graphique'!Zone_d_impression</vt:lpstr>
      <vt:lpstr>Photographie!Zone_d_impression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2019-03-13T11:35:17Z</cp:lastPrinted>
  <dcterms:created xsi:type="dcterms:W3CDTF">2012-04-04T13:23:15Z</dcterms:created>
  <dcterms:modified xsi:type="dcterms:W3CDTF">2020-12-02T13:26:23Z</dcterms:modified>
</cp:coreProperties>
</file>