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9" activeTab="0"/>
  </bookViews>
  <sheets>
    <sheet name="RECJOrec2010" sheetId="1" r:id="rId1"/>
  </sheets>
  <definedNames>
    <definedName name="_xlnm.Print_Area" localSheetId="0">'RECJOrec2010'!$A$1:$P$120</definedName>
    <definedName name="_xlnm.Print_Titles" localSheetId="0">'RECJOrec2010'!$11:$21</definedName>
    <definedName name="Excel_BuiltIn_Print_Titles_1_1">'RECJOrec2010'!$A$11:$IS$21</definedName>
  </definedNames>
  <calcPr fullCalcOnLoad="1"/>
</workbook>
</file>

<file path=xl/sharedStrings.xml><?xml version="1.0" encoding="utf-8"?>
<sst xmlns="http://schemas.openxmlformats.org/spreadsheetml/2006/main" count="188" uniqueCount="159">
  <si>
    <t>MINISTERE DU BUDGET, DES COMPTES PUBLICS ET DE LA REFORME DE L'ETAT</t>
  </si>
  <si>
    <t>DIRECTION GENERALE DES DOUANES ET DROITS INDIRECTS</t>
  </si>
  <si>
    <t xml:space="preserve"> CONTRIBUTIONS INDIRECTES</t>
  </si>
  <si>
    <t xml:space="preserve"> BUREAU F/3</t>
  </si>
  <si>
    <t>RELEVE PAR DEPARTEMENT DE LA RECOLTE DES VINS ET MOUTS 2010</t>
  </si>
  <si>
    <t xml:space="preserve">NOR                     </t>
  </si>
  <si>
    <t>SUPERFICIE DES VIGNES</t>
  </si>
  <si>
    <t>QUANTITES DE VINS ET MOUTS</t>
  </si>
  <si>
    <t>QUANTITES TOTALES DE VINS</t>
  </si>
  <si>
    <t>NOMBRE DE</t>
  </si>
  <si>
    <t>ET MOUTS PRODUITES</t>
  </si>
  <si>
    <t>NUMEROS D'ORDRE</t>
  </si>
  <si>
    <t>SUPERFICIE</t>
  </si>
  <si>
    <t xml:space="preserve"> A.O.P</t>
  </si>
  <si>
    <t xml:space="preserve">APTE </t>
  </si>
  <si>
    <t xml:space="preserve">I.G.P </t>
  </si>
  <si>
    <t>AUTRES</t>
  </si>
  <si>
    <t xml:space="preserve"> </t>
  </si>
  <si>
    <t>DECLARATIONS</t>
  </si>
  <si>
    <t>TOTALE</t>
  </si>
  <si>
    <t>APTES</t>
  </si>
  <si>
    <t>A LA</t>
  </si>
  <si>
    <t>ET</t>
  </si>
  <si>
    <t>DES VIGNES</t>
  </si>
  <si>
    <t>A.O.P</t>
  </si>
  <si>
    <t>AU</t>
  </si>
  <si>
    <t>QUE</t>
  </si>
  <si>
    <t>VINS</t>
  </si>
  <si>
    <t>PRODUCTION</t>
  </si>
  <si>
    <t>TOTAL</t>
  </si>
  <si>
    <t>DE RECOLTE</t>
  </si>
  <si>
    <t>EN</t>
  </si>
  <si>
    <t>COGNAC</t>
  </si>
  <si>
    <t xml:space="preserve">COL.3,4 </t>
  </si>
  <si>
    <t>BLANCS</t>
  </si>
  <si>
    <t>ROUGES</t>
  </si>
  <si>
    <t xml:space="preserve">DE </t>
  </si>
  <si>
    <t xml:space="preserve">ROUGES </t>
  </si>
  <si>
    <t>DEPARTEMENTS</t>
  </si>
  <si>
    <t>ou</t>
  </si>
  <si>
    <t>ou ROSES</t>
  </si>
  <si>
    <t>COGNAC ou</t>
  </si>
  <si>
    <t>SOUSCRITES</t>
  </si>
  <si>
    <t>ARMAGNAC</t>
  </si>
  <si>
    <t>D'ARMAGNAC</t>
  </si>
  <si>
    <t>(ha)</t>
  </si>
  <si>
    <t>(hl)</t>
  </si>
  <si>
    <t xml:space="preserve">      1</t>
  </si>
  <si>
    <t xml:space="preserve">      2 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</si>
  <si>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</si>
  <si>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</si>
  <si>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</si>
  <si>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</si>
  <si>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</si>
  <si>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</si>
  <si>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</si>
  <si>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</si>
  <si>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</si>
  <si>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</si>
  <si>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</si>
  <si>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</si>
  <si>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</si>
  <si>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O1 AIN</t>
  </si>
  <si>
    <t>O2 AISNE</t>
  </si>
  <si>
    <t>O3 ALLIER</t>
  </si>
  <si>
    <t>04 ALPES-HTE-PR</t>
  </si>
  <si>
    <t>O5 ALPES-HAUTES</t>
  </si>
  <si>
    <t>O6 ALPES-Mmes</t>
  </si>
  <si>
    <t>O7 ARDECHE</t>
  </si>
  <si>
    <t>O8 ARDENNES</t>
  </si>
  <si>
    <t>O9 ARIEGE</t>
  </si>
  <si>
    <t>10 AUBE</t>
  </si>
  <si>
    <t>11 AUDE</t>
  </si>
  <si>
    <t>12 AVEYRON</t>
  </si>
  <si>
    <t>13 BOUCHES-DU-R</t>
  </si>
  <si>
    <t>14 CALVADOS</t>
  </si>
  <si>
    <t>15 CANTAL</t>
  </si>
  <si>
    <t>16 CHARENTE</t>
  </si>
  <si>
    <t>17 CHARENTE-MAR</t>
  </si>
  <si>
    <t>18 CHER</t>
  </si>
  <si>
    <t>19 CORREZE</t>
  </si>
  <si>
    <t>2A CORSE SUD</t>
  </si>
  <si>
    <t>2B CORSE(HTE)</t>
  </si>
  <si>
    <t>21 COTE D'OR</t>
  </si>
  <si>
    <t>22 COTES-D'ARMOR</t>
  </si>
  <si>
    <t>23 CREUSE</t>
  </si>
  <si>
    <t>24 DORDOGNE</t>
  </si>
  <si>
    <t>25 DOUBS</t>
  </si>
  <si>
    <t>26 DROME</t>
  </si>
  <si>
    <t>27 EURE</t>
  </si>
  <si>
    <t>28 EURE-ET-LOIR</t>
  </si>
  <si>
    <t>29 FINISTERE</t>
  </si>
  <si>
    <t>30 GARD</t>
  </si>
  <si>
    <t>31 GARONNE(HTE)</t>
  </si>
  <si>
    <t>32 GERS</t>
  </si>
  <si>
    <t>33 GIRONDE</t>
  </si>
  <si>
    <t>34 HERAULT</t>
  </si>
  <si>
    <t>35 ILLE-ET-VIL</t>
  </si>
  <si>
    <t>36 INDRE</t>
  </si>
  <si>
    <t>37 INDRE-ET-L</t>
  </si>
  <si>
    <t>38 ISERE</t>
  </si>
  <si>
    <t>39 JURA</t>
  </si>
  <si>
    <t>40 LANDES</t>
  </si>
  <si>
    <t>41 LOIR-ET-CHER</t>
  </si>
  <si>
    <t>42 LOIRE</t>
  </si>
  <si>
    <t>43 LOIRE(HAUTE)</t>
  </si>
  <si>
    <t>44 LOIRE ATLAN</t>
  </si>
  <si>
    <t>45 LOIRET</t>
  </si>
  <si>
    <t>46 LOT</t>
  </si>
  <si>
    <t>47 LOT-ET-GAR</t>
  </si>
  <si>
    <t>48 LOZERE</t>
  </si>
  <si>
    <t>49 MAINE-ET-L</t>
  </si>
  <si>
    <t>50 MANCHE</t>
  </si>
  <si>
    <t>51 MARNE</t>
  </si>
  <si>
    <t>52 MARNE(HAUTE)</t>
  </si>
  <si>
    <t>53 MAYENNE</t>
  </si>
  <si>
    <t>54 MEURTHE-&amp;-M</t>
  </si>
  <si>
    <t>55 MEUSE</t>
  </si>
  <si>
    <t>56 MORBIHAN</t>
  </si>
  <si>
    <t>57 MOSELLE</t>
  </si>
  <si>
    <t>58 NIEVRE</t>
  </si>
  <si>
    <t>59 NORD</t>
  </si>
  <si>
    <t>60 OISE</t>
  </si>
  <si>
    <t>61 ORNE</t>
  </si>
  <si>
    <t>62 PAS-DE-CAL</t>
  </si>
  <si>
    <t>63 PUY-DE-DOME</t>
  </si>
  <si>
    <t>64 PYRENEES-AT</t>
  </si>
  <si>
    <t>65 PYRENEES(HTE)</t>
  </si>
  <si>
    <t>66 PYRENEES-OR</t>
  </si>
  <si>
    <t>67 RHIN(BAS)</t>
  </si>
  <si>
    <t>68 RHIN (HAUT)</t>
  </si>
  <si>
    <t>69 RHONE</t>
  </si>
  <si>
    <t>70 SAONE(HAUTE)</t>
  </si>
  <si>
    <t>71 SAONE-ET-L</t>
  </si>
  <si>
    <t>72 SARTHE</t>
  </si>
  <si>
    <t>73 SAVOIE</t>
  </si>
  <si>
    <t>74 SAVOIE(HTE)</t>
  </si>
  <si>
    <t>75 PARIS</t>
  </si>
  <si>
    <t>76 SEINE-MAR</t>
  </si>
  <si>
    <t>77 SEINE ET MARNE</t>
  </si>
  <si>
    <t>78 YVELINES</t>
  </si>
  <si>
    <t>79 SEVRES(DEUX)</t>
  </si>
  <si>
    <t>80 SOMME</t>
  </si>
  <si>
    <t>81 TARN</t>
  </si>
  <si>
    <t>82 TARN-ET-G</t>
  </si>
  <si>
    <t>83 VAR</t>
  </si>
  <si>
    <t>84 VAUCLUSE</t>
  </si>
  <si>
    <t>85 VENDEE</t>
  </si>
  <si>
    <t>86 VIENNE</t>
  </si>
  <si>
    <t>87 VIENNE(HTE)</t>
  </si>
  <si>
    <t>88 VOSGES</t>
  </si>
  <si>
    <t>89 YONNE</t>
  </si>
  <si>
    <t>90 T. de BELFORT</t>
  </si>
  <si>
    <t>91 ESSONNE</t>
  </si>
  <si>
    <t>92 HAUTS-DE-S</t>
  </si>
  <si>
    <t>93 SEINE-ST-D</t>
  </si>
  <si>
    <t>94 VAL-DE-MARNE</t>
  </si>
  <si>
    <t>95 VAL-D'OISE</t>
  </si>
  <si>
    <t>TOTAUX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</si>
</sst>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\ _€_-;\-* #,##0\ _€_-;_-* &quot;- &quot;_€_-;_-@_-"/>
    <numFmt numFmtId="166" formatCode="@"/>
    <numFmt numFmtId="167" formatCode="#,##0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8"/>
      <name val="Arial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name val="MS Sans Serif"/>
      <family val="2"/>
    </font>
    <font>
      <sz val="12"/>
      <name val="MS Sans Serif"/>
      <family val="2"/>
    </font>
    <font>
      <sz val="12"/>
      <name val="Arial"/>
      <family val="2"/>
    </font>
    <font>
      <b/>
      <sz val="7"/>
      <name val="MS Sans Serif"/>
      <family val="2"/>
    </font>
    <font>
      <sz val="8.5"/>
      <name val="MS Sans Serif"/>
      <family val="2"/>
    </font>
    <font>
      <sz val="7.6"/>
      <name val="MS Sans Serif"/>
      <family val="2"/>
    </font>
    <font>
      <i/>
      <sz val="8.5"/>
      <name val="MS Sans Serif"/>
      <family val="2"/>
    </font>
    <font>
      <sz val="7.5"/>
      <name val="MS Sans Serif"/>
      <family val="2"/>
    </font>
    <font>
      <sz val="6.5"/>
      <name val="MS Sans Serif"/>
      <family val="2"/>
    </font>
    <font>
      <sz val="8"/>
      <color indexed="8"/>
      <name val="Arial"/>
      <family val="2"/>
    </font>
    <font>
      <sz val="8"/>
      <name val="MS Sans Serif"/>
      <family val="2"/>
    </font>
    <font>
      <sz val="8"/>
      <color indexed="10"/>
      <name val="MS Sans Serif"/>
      <family val="2"/>
    </font>
    <font>
      <sz val="8"/>
      <name val="Times New Roman"/>
      <family val="1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10"/>
      <name val="MS Serif"/>
      <family val="1"/>
    </font>
    <font>
      <b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5" fontId="11" fillId="0" borderId="5">
      <alignment horizontal="right"/>
      <protection/>
    </xf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6" fillId="0" borderId="8" applyNumberFormat="0" applyFill="0" applyAlignment="0" applyProtection="0"/>
    <xf numFmtId="164" fontId="16" fillId="0" borderId="0" applyNumberFormat="0" applyFill="0" applyBorder="0" applyAlignment="0" applyProtection="0"/>
    <xf numFmtId="164" fontId="17" fillId="0" borderId="9" applyNumberFormat="0" applyFill="0" applyAlignment="0" applyProtection="0"/>
    <xf numFmtId="164" fontId="18" fillId="23" borderId="10" applyNumberFormat="0" applyAlignment="0" applyProtection="0"/>
  </cellStyleXfs>
  <cellXfs count="80">
    <xf numFmtId="164" fontId="0" fillId="0" borderId="0" xfId="0" applyAlignment="1">
      <alignment/>
    </xf>
    <xf numFmtId="164" fontId="19" fillId="0" borderId="0" xfId="0" applyFont="1" applyBorder="1" applyAlignment="1" applyProtection="1">
      <alignment/>
      <protection locked="0"/>
    </xf>
    <xf numFmtId="164" fontId="19" fillId="20" borderId="0" xfId="0" applyFont="1" applyFill="1" applyBorder="1" applyAlignment="1" applyProtection="1">
      <alignment/>
      <protection locked="0"/>
    </xf>
    <xf numFmtId="164" fontId="19" fillId="0" borderId="0" xfId="0" applyFont="1" applyFill="1" applyBorder="1" applyAlignment="1" applyProtection="1">
      <alignment/>
      <protection locked="0"/>
    </xf>
    <xf numFmtId="164" fontId="19" fillId="22" borderId="0" xfId="0" applyFont="1" applyFill="1" applyBorder="1" applyAlignment="1" applyProtection="1">
      <alignment/>
      <protection locked="0"/>
    </xf>
    <xf numFmtId="164" fontId="19" fillId="6" borderId="0" xfId="0" applyFont="1" applyFill="1" applyBorder="1" applyAlignment="1" applyProtection="1">
      <alignment/>
      <protection locked="0"/>
    </xf>
    <xf numFmtId="166" fontId="19" fillId="0" borderId="0" xfId="0" applyNumberFormat="1" applyFont="1" applyBorder="1" applyAlignment="1" applyProtection="1">
      <alignment horizontal="center"/>
      <protection locked="0"/>
    </xf>
    <xf numFmtId="166" fontId="19" fillId="0" borderId="0" xfId="0" applyNumberFormat="1" applyFont="1" applyFill="1" applyBorder="1" applyAlignment="1" applyProtection="1">
      <alignment horizontal="center"/>
      <protection locked="0"/>
    </xf>
    <xf numFmtId="166" fontId="20" fillId="0" borderId="0" xfId="0" applyNumberFormat="1" applyFont="1" applyBorder="1" applyAlignment="1" applyProtection="1">
      <alignment horizontal="center"/>
      <protection locked="0"/>
    </xf>
    <xf numFmtId="164" fontId="21" fillId="0" borderId="0" xfId="0" applyFont="1" applyBorder="1" applyAlignment="1">
      <alignment horizontal="center"/>
    </xf>
    <xf numFmtId="166" fontId="20" fillId="0" borderId="0" xfId="0" applyNumberFormat="1" applyFont="1" applyFill="1" applyBorder="1" applyAlignment="1" applyProtection="1">
      <alignment horizontal="center"/>
      <protection locked="0"/>
    </xf>
    <xf numFmtId="164" fontId="20" fillId="0" borderId="0" xfId="0" applyFont="1" applyBorder="1" applyAlignment="1" applyProtection="1">
      <alignment/>
      <protection locked="0"/>
    </xf>
    <xf numFmtId="166" fontId="22" fillId="0" borderId="0" xfId="0" applyNumberFormat="1" applyFont="1" applyBorder="1" applyAlignment="1" applyProtection="1">
      <alignment horizontal="center"/>
      <protection locked="0"/>
    </xf>
    <xf numFmtId="166" fontId="23" fillId="0" borderId="11" xfId="0" applyNumberFormat="1" applyFont="1" applyBorder="1" applyAlignment="1" applyProtection="1">
      <alignment horizontal="center"/>
      <protection locked="0"/>
    </xf>
    <xf numFmtId="166" fontId="23" fillId="0" borderId="12" xfId="0" applyNumberFormat="1" applyFont="1" applyFill="1" applyBorder="1" applyAlignment="1" applyProtection="1">
      <alignment horizontal="center"/>
      <protection locked="0"/>
    </xf>
    <xf numFmtId="166" fontId="23" fillId="0" borderId="11" xfId="0" applyNumberFormat="1" applyFont="1" applyFill="1" applyBorder="1" applyAlignment="1" applyProtection="1">
      <alignment horizontal="center"/>
      <protection locked="0"/>
    </xf>
    <xf numFmtId="164" fontId="23" fillId="0" borderId="5" xfId="0" applyFont="1" applyBorder="1" applyAlignment="1" applyProtection="1">
      <alignment/>
      <protection locked="0"/>
    </xf>
    <xf numFmtId="166" fontId="24" fillId="0" borderId="5" xfId="0" applyNumberFormat="1" applyFont="1" applyBorder="1" applyAlignment="1" applyProtection="1">
      <alignment horizontal="center"/>
      <protection locked="0"/>
    </xf>
    <xf numFmtId="166" fontId="23" fillId="0" borderId="5" xfId="0" applyNumberFormat="1" applyFont="1" applyFill="1" applyBorder="1" applyAlignment="1" applyProtection="1">
      <alignment horizontal="center"/>
      <protection locked="0"/>
    </xf>
    <xf numFmtId="166" fontId="23" fillId="0" borderId="13" xfId="0" applyNumberFormat="1" applyFont="1" applyFill="1" applyBorder="1" applyAlignment="1" applyProtection="1">
      <alignment horizontal="center"/>
      <protection locked="0"/>
    </xf>
    <xf numFmtId="166" fontId="25" fillId="0" borderId="14" xfId="0" applyNumberFormat="1" applyFont="1" applyFill="1" applyBorder="1" applyAlignment="1" applyProtection="1">
      <alignment horizontal="center"/>
      <protection locked="0"/>
    </xf>
    <xf numFmtId="166" fontId="23" fillId="0" borderId="14" xfId="0" applyNumberFormat="1" applyFont="1" applyFill="1" applyBorder="1" applyAlignment="1" applyProtection="1">
      <alignment horizontal="center"/>
      <protection locked="0"/>
    </xf>
    <xf numFmtId="166" fontId="19" fillId="0" borderId="0" xfId="0" applyNumberFormat="1" applyFont="1" applyBorder="1" applyAlignment="1" applyProtection="1">
      <alignment/>
      <protection locked="0"/>
    </xf>
    <xf numFmtId="164" fontId="26" fillId="0" borderId="5" xfId="0" applyFont="1" applyBorder="1" applyAlignment="1" applyProtection="1">
      <alignment horizontal="center"/>
      <protection locked="0"/>
    </xf>
    <xf numFmtId="164" fontId="19" fillId="0" borderId="5" xfId="0" applyFont="1" applyBorder="1" applyAlignment="1" applyProtection="1">
      <alignment/>
      <protection locked="0"/>
    </xf>
    <xf numFmtId="164" fontId="23" fillId="0" borderId="5" xfId="0" applyFont="1" applyFill="1" applyBorder="1" applyAlignment="1" applyProtection="1">
      <alignment/>
      <protection locked="0"/>
    </xf>
    <xf numFmtId="164" fontId="23" fillId="0" borderId="0" xfId="0" applyFont="1" applyFill="1" applyBorder="1" applyAlignment="1" applyProtection="1">
      <alignment/>
      <protection locked="0"/>
    </xf>
    <xf numFmtId="164" fontId="19" fillId="0" borderId="0" xfId="0" applyFont="1" applyBorder="1" applyAlignment="1" applyProtection="1">
      <alignment horizontal="center"/>
      <protection locked="0"/>
    </xf>
    <xf numFmtId="164" fontId="26" fillId="0" borderId="5" xfId="0" applyFont="1" applyBorder="1" applyAlignment="1" applyProtection="1">
      <alignment/>
      <protection locked="0"/>
    </xf>
    <xf numFmtId="166" fontId="23" fillId="0" borderId="5" xfId="0" applyNumberFormat="1" applyFont="1" applyBorder="1" applyAlignment="1" applyProtection="1">
      <alignment horizontal="center"/>
      <protection locked="0"/>
    </xf>
    <xf numFmtId="166" fontId="27" fillId="0" borderId="5" xfId="0" applyNumberFormat="1" applyFont="1" applyFill="1" applyBorder="1" applyAlignment="1" applyProtection="1">
      <alignment horizontal="center"/>
      <protection locked="0"/>
    </xf>
    <xf numFmtId="164" fontId="23" fillId="0" borderId="14" xfId="0" applyFont="1" applyBorder="1" applyAlignment="1" applyProtection="1">
      <alignment/>
      <protection locked="0"/>
    </xf>
    <xf numFmtId="164" fontId="23" fillId="0" borderId="14" xfId="0" applyFont="1" applyBorder="1" applyAlignment="1" applyProtection="1">
      <alignment horizontal="center"/>
      <protection locked="0"/>
    </xf>
    <xf numFmtId="164" fontId="23" fillId="0" borderId="14" xfId="0" applyFont="1" applyFill="1" applyBorder="1" applyAlignment="1" applyProtection="1">
      <alignment horizontal="center"/>
      <protection locked="0"/>
    </xf>
    <xf numFmtId="164" fontId="23" fillId="0" borderId="11" xfId="0" applyFont="1" applyBorder="1" applyAlignment="1" applyProtection="1">
      <alignment/>
      <protection locked="0"/>
    </xf>
    <xf numFmtId="167" fontId="23" fillId="0" borderId="11" xfId="0" applyNumberFormat="1" applyFont="1" applyBorder="1" applyAlignment="1" applyProtection="1">
      <alignment/>
      <protection locked="0"/>
    </xf>
    <xf numFmtId="167" fontId="23" fillId="0" borderId="11" xfId="0" applyNumberFormat="1" applyFont="1" applyFill="1" applyBorder="1" applyAlignment="1" applyProtection="1">
      <alignment/>
      <protection locked="0"/>
    </xf>
    <xf numFmtId="167" fontId="23" fillId="0" borderId="11" xfId="0" applyNumberFormat="1" applyFont="1" applyFill="1" applyBorder="1" applyAlignment="1" applyProtection="1">
      <alignment horizontal="center"/>
      <protection locked="0"/>
    </xf>
    <xf numFmtId="167" fontId="23" fillId="0" borderId="15" xfId="0" applyNumberFormat="1" applyFont="1" applyFill="1" applyBorder="1" applyAlignment="1" applyProtection="1">
      <alignment horizontal="center"/>
      <protection locked="0"/>
    </xf>
    <xf numFmtId="167" fontId="28" fillId="24" borderId="5" xfId="0" applyNumberFormat="1" applyFont="1" applyFill="1" applyBorder="1" applyAlignment="1">
      <alignment horizontal="right"/>
    </xf>
    <xf numFmtId="167" fontId="29" fillId="0" borderId="5" xfId="0" applyNumberFormat="1" applyFont="1" applyFill="1" applyBorder="1" applyAlignment="1" applyProtection="1">
      <alignment/>
      <protection locked="0"/>
    </xf>
    <xf numFmtId="167" fontId="28" fillId="0" borderId="5" xfId="0" applyNumberFormat="1" applyFont="1" applyFill="1" applyBorder="1" applyAlignment="1">
      <alignment horizontal="right"/>
    </xf>
    <xf numFmtId="167" fontId="30" fillId="0" borderId="5" xfId="0" applyNumberFormat="1" applyFont="1" applyFill="1" applyBorder="1" applyAlignment="1" applyProtection="1">
      <alignment/>
      <protection locked="0"/>
    </xf>
    <xf numFmtId="167" fontId="28" fillId="24" borderId="16" xfId="0" applyNumberFormat="1" applyFont="1" applyFill="1" applyBorder="1" applyAlignment="1">
      <alignment horizontal="right"/>
    </xf>
    <xf numFmtId="167" fontId="31" fillId="0" borderId="5" xfId="0" applyNumberFormat="1" applyFont="1" applyBorder="1" applyAlignment="1">
      <alignment horizontal="right"/>
    </xf>
    <xf numFmtId="167" fontId="31" fillId="0" borderId="17" xfId="0" applyNumberFormat="1" applyFont="1" applyBorder="1" applyAlignment="1">
      <alignment horizontal="right"/>
    </xf>
    <xf numFmtId="167" fontId="32" fillId="0" borderId="17" xfId="0" applyNumberFormat="1" applyFont="1" applyFill="1" applyBorder="1" applyAlignment="1" applyProtection="1">
      <alignment/>
      <protection locked="0"/>
    </xf>
    <xf numFmtId="167" fontId="29" fillId="0" borderId="18" xfId="0" applyNumberFormat="1" applyFont="1" applyFill="1" applyBorder="1" applyAlignment="1" applyProtection="1">
      <alignment/>
      <protection locked="0"/>
    </xf>
    <xf numFmtId="167" fontId="11" fillId="0" borderId="5" xfId="0" applyNumberFormat="1" applyFont="1" applyFill="1" applyBorder="1" applyAlignment="1" applyProtection="1">
      <alignment/>
      <protection locked="0"/>
    </xf>
    <xf numFmtId="167" fontId="19" fillId="0" borderId="0" xfId="0" applyNumberFormat="1" applyFont="1" applyBorder="1" applyAlignment="1" applyProtection="1">
      <alignment/>
      <protection locked="0"/>
    </xf>
    <xf numFmtId="167" fontId="11" fillId="0" borderId="0" xfId="0" applyNumberFormat="1" applyFont="1" applyAlignment="1">
      <alignment/>
    </xf>
    <xf numFmtId="167" fontId="11" fillId="0" borderId="5" xfId="0" applyNumberFormat="1" applyFont="1" applyFill="1" applyBorder="1" applyAlignment="1">
      <alignment/>
    </xf>
    <xf numFmtId="167" fontId="11" fillId="0" borderId="5" xfId="0" applyNumberFormat="1" applyFont="1" applyFill="1" applyBorder="1" applyAlignment="1">
      <alignment horizontal="right"/>
    </xf>
    <xf numFmtId="167" fontId="11" fillId="0" borderId="5" xfId="51" applyNumberFormat="1" applyFont="1" applyFill="1" applyBorder="1" applyAlignment="1" applyProtection="1">
      <alignment/>
      <protection/>
    </xf>
    <xf numFmtId="167" fontId="11" fillId="0" borderId="17" xfId="0" applyNumberFormat="1" applyFont="1" applyFill="1" applyBorder="1" applyAlignment="1" applyProtection="1">
      <alignment/>
      <protection locked="0"/>
    </xf>
    <xf numFmtId="167" fontId="11" fillId="0" borderId="5" xfId="0" applyNumberFormat="1" applyFont="1" applyFill="1" applyBorder="1" applyAlignment="1">
      <alignment/>
    </xf>
    <xf numFmtId="167" fontId="11" fillId="0" borderId="5" xfId="0" applyNumberFormat="1" applyFont="1" applyBorder="1" applyAlignment="1">
      <alignment/>
    </xf>
    <xf numFmtId="167" fontId="11" fillId="0" borderId="16" xfId="0" applyNumberFormat="1" applyFont="1" applyBorder="1" applyAlignment="1">
      <alignment/>
    </xf>
    <xf numFmtId="167" fontId="19" fillId="0" borderId="0" xfId="0" applyNumberFormat="1" applyFont="1" applyFill="1" applyBorder="1" applyAlignment="1" applyProtection="1">
      <alignment/>
      <protection locked="0"/>
    </xf>
    <xf numFmtId="167" fontId="28" fillId="0" borderId="5" xfId="0" applyNumberFormat="1" applyFont="1" applyFill="1" applyBorder="1" applyAlignment="1">
      <alignment/>
    </xf>
    <xf numFmtId="167" fontId="33" fillId="0" borderId="5" xfId="0" applyNumberFormat="1" applyFont="1" applyFill="1" applyBorder="1" applyAlignment="1">
      <alignment/>
    </xf>
    <xf numFmtId="167" fontId="32" fillId="0" borderId="5" xfId="52" applyNumberFormat="1" applyFont="1" applyFill="1" applyBorder="1" applyAlignment="1" applyProtection="1">
      <alignment/>
      <protection/>
    </xf>
    <xf numFmtId="167" fontId="34" fillId="24" borderId="16" xfId="0" applyNumberFormat="1" applyFont="1" applyFill="1" applyBorder="1" applyAlignment="1">
      <alignment horizontal="right"/>
    </xf>
    <xf numFmtId="167" fontId="29" fillId="0" borderId="5" xfId="0" applyNumberFormat="1" applyFont="1" applyFill="1" applyBorder="1" applyAlignment="1" applyProtection="1">
      <alignment/>
      <protection locked="0"/>
    </xf>
    <xf numFmtId="167" fontId="30" fillId="0" borderId="5" xfId="0" applyNumberFormat="1" applyFont="1" applyFill="1" applyBorder="1" applyAlignment="1" applyProtection="1">
      <alignment/>
      <protection locked="0"/>
    </xf>
    <xf numFmtId="167" fontId="32" fillId="0" borderId="16" xfId="51" applyNumberFormat="1" applyFont="1" applyFill="1" applyBorder="1" applyAlignment="1" applyProtection="1">
      <alignment/>
      <protection/>
    </xf>
    <xf numFmtId="167" fontId="35" fillId="0" borderId="5" xfId="0" applyNumberFormat="1" applyFont="1" applyFill="1" applyBorder="1" applyAlignment="1" applyProtection="1">
      <alignment horizontal="right"/>
      <protection locked="0"/>
    </xf>
    <xf numFmtId="167" fontId="30" fillId="0" borderId="5" xfId="0" applyNumberFormat="1" applyFont="1" applyBorder="1" applyAlignment="1" applyProtection="1">
      <alignment/>
      <protection locked="0"/>
    </xf>
    <xf numFmtId="167" fontId="29" fillId="0" borderId="14" xfId="0" applyNumberFormat="1" applyFont="1" applyFill="1" applyBorder="1" applyAlignment="1" applyProtection="1">
      <alignment/>
      <protection locked="0"/>
    </xf>
    <xf numFmtId="167" fontId="36" fillId="0" borderId="14" xfId="0" applyNumberFormat="1" applyFont="1" applyBorder="1" applyAlignment="1">
      <alignment horizontal="right"/>
    </xf>
    <xf numFmtId="167" fontId="36" fillId="0" borderId="19" xfId="0" applyNumberFormat="1" applyFont="1" applyBorder="1" applyAlignment="1">
      <alignment horizontal="right"/>
    </xf>
    <xf numFmtId="167" fontId="31" fillId="0" borderId="20" xfId="0" applyNumberFormat="1" applyFont="1" applyBorder="1" applyAlignment="1">
      <alignment horizontal="right"/>
    </xf>
    <xf numFmtId="167" fontId="31" fillId="0" borderId="14" xfId="0" applyNumberFormat="1" applyFont="1" applyBorder="1" applyAlignment="1">
      <alignment horizontal="right"/>
    </xf>
    <xf numFmtId="164" fontId="23" fillId="0" borderId="21" xfId="0" applyFont="1" applyBorder="1" applyAlignment="1" applyProtection="1">
      <alignment horizontal="center"/>
      <protection locked="0"/>
    </xf>
    <xf numFmtId="167" fontId="11" fillId="24" borderId="21" xfId="0" applyNumberFormat="1" applyFont="1" applyFill="1" applyBorder="1" applyAlignment="1">
      <alignment horizontal="right" vertical="top" wrapText="1"/>
    </xf>
    <xf numFmtId="167" fontId="29" fillId="0" borderId="21" xfId="0" applyNumberFormat="1" applyFont="1" applyFill="1" applyBorder="1" applyAlignment="1" applyProtection="1">
      <alignment/>
      <protection locked="0"/>
    </xf>
    <xf numFmtId="167" fontId="11" fillId="0" borderId="22" xfId="0" applyNumberFormat="1" applyFont="1" applyFill="1" applyBorder="1" applyAlignment="1" applyProtection="1">
      <alignment/>
      <protection locked="0"/>
    </xf>
    <xf numFmtId="167" fontId="11" fillId="0" borderId="21" xfId="0" applyNumberFormat="1" applyFont="1" applyFill="1" applyBorder="1" applyAlignment="1" applyProtection="1">
      <alignment/>
      <protection locked="0"/>
    </xf>
    <xf numFmtId="167" fontId="11" fillId="0" borderId="21" xfId="0" applyNumberFormat="1" applyFont="1" applyBorder="1" applyAlignment="1">
      <alignment/>
    </xf>
    <xf numFmtId="164" fontId="19" fillId="24" borderId="0" xfId="0" applyFont="1" applyFill="1" applyBorder="1" applyAlignment="1" applyProtection="1">
      <alignment/>
      <protection locked="0"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Pilote de données - Résultat" xfId="51"/>
    <cellStyle name="Pilote de données - Valeur" xfId="52"/>
    <cellStyle name="Satisfaisant" xfId="53"/>
    <cellStyle name="Sortie" xfId="54"/>
    <cellStyle name="Style 1" xfId="55"/>
    <cellStyle name="Texte explicatif" xfId="56"/>
    <cellStyle name="Titre 1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123"/>
  <sheetViews>
    <sheetView tabSelected="1" workbookViewId="0" topLeftCell="B1">
      <selection activeCell="A4" sqref="A4"/>
    </sheetView>
  </sheetViews>
  <sheetFormatPr defaultColWidth="11.421875" defaultRowHeight="12.75"/>
  <cols>
    <col min="1" max="1" width="16.28125" style="1" customWidth="1"/>
    <col min="2" max="2" width="10.7109375" style="1" customWidth="1"/>
    <col min="3" max="3" width="11.28125" style="1" customWidth="1"/>
    <col min="4" max="4" width="7.421875" style="2" customWidth="1"/>
    <col min="5" max="5" width="8.8515625" style="3" customWidth="1"/>
    <col min="6" max="6" width="8.57421875" style="3" customWidth="1"/>
    <col min="7" max="7" width="10.28125" style="4" customWidth="1"/>
    <col min="8" max="8" width="11.421875" style="4" customWidth="1"/>
    <col min="9" max="9" width="10.7109375" style="3" customWidth="1"/>
    <col min="10" max="10" width="9.00390625" style="5" customWidth="1"/>
    <col min="11" max="11" width="10.28125" style="5" customWidth="1"/>
    <col min="12" max="12" width="7.8515625" style="3" customWidth="1"/>
    <col min="13" max="13" width="8.8515625" style="3" customWidth="1"/>
    <col min="14" max="16" width="8.7109375" style="1" customWidth="1"/>
    <col min="17" max="254" width="10.7109375" style="1" customWidth="1"/>
  </cols>
  <sheetData>
    <row r="1" spans="1:16" ht="12" customHeight="1">
      <c r="A1" s="6"/>
      <c r="B1" s="6"/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6"/>
      <c r="O1" s="6"/>
      <c r="P1" s="6"/>
    </row>
    <row r="2" spans="1:16" ht="18" customHeight="1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12.75" customHeight="1">
      <c r="A3" s="6"/>
      <c r="B3" s="6"/>
      <c r="C3" s="6"/>
      <c r="D3" s="7"/>
      <c r="E3" s="7"/>
      <c r="F3" s="7"/>
      <c r="G3" s="7"/>
      <c r="H3" s="7"/>
      <c r="I3" s="7"/>
      <c r="J3" s="7"/>
      <c r="K3" s="3"/>
      <c r="O3" s="6"/>
      <c r="P3" s="6"/>
    </row>
    <row r="4" spans="1:16" ht="15.75" customHeight="1">
      <c r="A4" s="8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18" customHeight="1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7" ht="16.5" customHeight="1">
      <c r="A6" s="9" t="s">
        <v>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6"/>
    </row>
    <row r="7" spans="1:16" ht="9.75" customHeight="1">
      <c r="A7" s="6"/>
      <c r="B7" s="6"/>
      <c r="C7" s="6"/>
      <c r="D7" s="7"/>
      <c r="E7" s="7"/>
      <c r="F7" s="10"/>
      <c r="G7" s="7"/>
      <c r="H7" s="7"/>
      <c r="I7" s="7"/>
      <c r="J7" s="7"/>
      <c r="K7" s="7"/>
      <c r="L7" s="7"/>
      <c r="O7" s="6"/>
      <c r="P7" s="6"/>
    </row>
    <row r="8" spans="1:16" s="11" customFormat="1" ht="18" customHeight="1">
      <c r="A8" s="8" t="s">
        <v>4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12" customHeight="1">
      <c r="A9" s="6"/>
      <c r="B9" s="6"/>
      <c r="C9" s="6"/>
      <c r="D9" s="7"/>
      <c r="E9" s="7"/>
      <c r="F9" s="7"/>
      <c r="G9" s="7"/>
      <c r="H9" s="7"/>
      <c r="I9" s="7"/>
      <c r="J9" s="7"/>
      <c r="K9" s="7"/>
      <c r="L9" s="7"/>
      <c r="M9" s="7"/>
      <c r="N9" s="6"/>
      <c r="O9" s="6"/>
      <c r="P9" s="6"/>
    </row>
    <row r="10" spans="1:16" ht="12" customHeight="1">
      <c r="A10" s="12" t="s">
        <v>5</v>
      </c>
      <c r="B10" s="6"/>
      <c r="C10" s="6"/>
      <c r="D10" s="7"/>
      <c r="E10" s="7"/>
      <c r="F10" s="7"/>
      <c r="G10" s="7"/>
      <c r="H10" s="7"/>
      <c r="I10" s="7"/>
      <c r="J10" s="7"/>
      <c r="K10" s="7"/>
      <c r="L10" s="7"/>
      <c r="M10" s="7"/>
      <c r="N10" s="6"/>
      <c r="O10" s="6"/>
      <c r="P10" s="6"/>
    </row>
    <row r="11" spans="1:16" ht="12" customHeight="1">
      <c r="A11" s="13"/>
      <c r="B11" s="13"/>
      <c r="C11" s="14" t="s">
        <v>6</v>
      </c>
      <c r="D11" s="14"/>
      <c r="E11" s="14"/>
      <c r="F11" s="14"/>
      <c r="G11" s="15" t="s">
        <v>7</v>
      </c>
      <c r="H11" s="15"/>
      <c r="I11" s="15"/>
      <c r="J11" s="15"/>
      <c r="K11" s="15"/>
      <c r="L11" s="15"/>
      <c r="M11" s="15"/>
      <c r="N11" s="15" t="s">
        <v>8</v>
      </c>
      <c r="O11" s="15"/>
      <c r="P11" s="15"/>
    </row>
    <row r="12" spans="1:46" ht="12" customHeight="1">
      <c r="A12" s="16"/>
      <c r="B12" s="17" t="s">
        <v>9</v>
      </c>
      <c r="C12" s="18"/>
      <c r="D12" s="19"/>
      <c r="E12" s="20"/>
      <c r="F12" s="21"/>
      <c r="G12" s="21"/>
      <c r="H12" s="21"/>
      <c r="I12" s="21"/>
      <c r="J12" s="21"/>
      <c r="K12" s="21"/>
      <c r="L12" s="21"/>
      <c r="M12" s="21"/>
      <c r="N12" s="21" t="s">
        <v>10</v>
      </c>
      <c r="O12" s="21"/>
      <c r="P12" s="21"/>
      <c r="T12" s="22"/>
      <c r="U12" s="22"/>
      <c r="V12" s="22"/>
      <c r="W12" s="22"/>
      <c r="X12" s="22"/>
      <c r="Y12" s="22"/>
      <c r="Z12" s="22"/>
      <c r="AA12" s="22"/>
      <c r="AB12" s="22"/>
      <c r="AL12" s="22"/>
      <c r="AM12" s="22"/>
      <c r="AN12" s="22"/>
      <c r="AO12" s="22"/>
      <c r="AP12" s="22"/>
      <c r="AQ12" s="22"/>
      <c r="AR12" s="22"/>
      <c r="AS12" s="22"/>
      <c r="AT12" s="22"/>
    </row>
    <row r="13" spans="1:50" ht="12" customHeight="1">
      <c r="A13" s="23" t="s">
        <v>11</v>
      </c>
      <c r="B13" s="17"/>
      <c r="C13" s="15" t="s">
        <v>12</v>
      </c>
      <c r="D13" s="18"/>
      <c r="E13" s="18"/>
      <c r="F13" s="18"/>
      <c r="G13" s="18" t="s">
        <v>13</v>
      </c>
      <c r="H13" s="18"/>
      <c r="I13" s="18" t="s">
        <v>14</v>
      </c>
      <c r="J13" s="18" t="s">
        <v>15</v>
      </c>
      <c r="K13" s="18"/>
      <c r="L13" s="18" t="s">
        <v>16</v>
      </c>
      <c r="M13" s="18"/>
      <c r="N13" s="24"/>
      <c r="O13" s="18"/>
      <c r="P13" s="18"/>
      <c r="Q13" s="6"/>
      <c r="R13" s="6"/>
      <c r="S13" s="6"/>
      <c r="T13" s="6"/>
      <c r="V13" s="6"/>
      <c r="W13" s="6"/>
      <c r="X13" s="6"/>
      <c r="Y13" s="6"/>
      <c r="Z13" s="6"/>
      <c r="AB13" s="6"/>
      <c r="AC13" s="6"/>
      <c r="AD13" s="6"/>
      <c r="AE13" s="6"/>
      <c r="AF13" s="6"/>
      <c r="AH13" s="6"/>
      <c r="AI13" s="6"/>
      <c r="AJ13" s="6"/>
      <c r="AK13" s="6"/>
      <c r="AL13" s="6"/>
      <c r="AN13" s="6"/>
      <c r="AO13" s="6"/>
      <c r="AP13" s="6"/>
      <c r="AQ13" s="6"/>
      <c r="AR13" s="6"/>
      <c r="AT13" s="6"/>
      <c r="AU13" s="6"/>
      <c r="AV13" s="6"/>
      <c r="AW13" s="6"/>
      <c r="AX13" s="6"/>
    </row>
    <row r="14" spans="1:50" ht="12" customHeight="1">
      <c r="A14" s="23" t="s">
        <v>17</v>
      </c>
      <c r="B14" s="17" t="s">
        <v>18</v>
      </c>
      <c r="C14" s="18" t="s">
        <v>19</v>
      </c>
      <c r="D14" s="18"/>
      <c r="E14" s="18" t="s">
        <v>20</v>
      </c>
      <c r="F14" s="18" t="s">
        <v>16</v>
      </c>
      <c r="G14" s="25"/>
      <c r="H14" s="26"/>
      <c r="I14" s="18" t="s">
        <v>21</v>
      </c>
      <c r="J14" s="18"/>
      <c r="K14" s="18"/>
      <c r="L14" s="18"/>
      <c r="M14" s="18"/>
      <c r="N14" s="18"/>
      <c r="O14" s="18"/>
      <c r="P14" s="18"/>
      <c r="R14" s="27"/>
      <c r="T14" s="27"/>
      <c r="V14" s="27"/>
      <c r="X14" s="27"/>
      <c r="Z14" s="27"/>
      <c r="AB14" s="27"/>
      <c r="AD14" s="27"/>
      <c r="AF14" s="27"/>
      <c r="AH14" s="27"/>
      <c r="AJ14" s="27"/>
      <c r="AL14" s="27"/>
      <c r="AN14" s="27"/>
      <c r="AP14" s="27"/>
      <c r="AR14" s="27"/>
      <c r="AT14" s="27"/>
      <c r="AV14" s="27"/>
      <c r="AX14" s="27"/>
    </row>
    <row r="15" spans="1:50" ht="12" customHeight="1">
      <c r="A15" s="23" t="s">
        <v>22</v>
      </c>
      <c r="B15" s="17"/>
      <c r="C15" s="18" t="s">
        <v>23</v>
      </c>
      <c r="D15" s="18" t="s">
        <v>24</v>
      </c>
      <c r="E15" s="18" t="s">
        <v>25</v>
      </c>
      <c r="F15" s="18" t="s">
        <v>26</v>
      </c>
      <c r="G15" s="18" t="s">
        <v>27</v>
      </c>
      <c r="H15" s="18" t="s">
        <v>27</v>
      </c>
      <c r="I15" s="18" t="s">
        <v>28</v>
      </c>
      <c r="J15" s="18" t="s">
        <v>27</v>
      </c>
      <c r="K15" s="18" t="s">
        <v>27</v>
      </c>
      <c r="L15" s="18" t="s">
        <v>27</v>
      </c>
      <c r="M15" s="18" t="s">
        <v>27</v>
      </c>
      <c r="N15" s="18" t="s">
        <v>27</v>
      </c>
      <c r="O15" s="18" t="s">
        <v>27</v>
      </c>
      <c r="P15" s="18" t="s">
        <v>29</v>
      </c>
      <c r="R15" s="27"/>
      <c r="T15" s="27"/>
      <c r="V15" s="27"/>
      <c r="X15" s="27"/>
      <c r="Z15" s="27"/>
      <c r="AB15" s="27"/>
      <c r="AD15" s="27"/>
      <c r="AF15" s="27"/>
      <c r="AH15" s="27"/>
      <c r="AJ15" s="27"/>
      <c r="AL15" s="27"/>
      <c r="AN15" s="27"/>
      <c r="AP15" s="27"/>
      <c r="AR15" s="27"/>
      <c r="AT15" s="27"/>
      <c r="AV15" s="27"/>
      <c r="AX15" s="27"/>
    </row>
    <row r="16" spans="1:50" ht="12" customHeight="1">
      <c r="A16" s="23"/>
      <c r="B16" s="17" t="s">
        <v>30</v>
      </c>
      <c r="C16" s="18" t="s">
        <v>31</v>
      </c>
      <c r="D16" s="18"/>
      <c r="E16" s="18" t="s">
        <v>32</v>
      </c>
      <c r="F16" s="18" t="s">
        <v>33</v>
      </c>
      <c r="G16" s="18" t="s">
        <v>34</v>
      </c>
      <c r="H16" s="18" t="s">
        <v>35</v>
      </c>
      <c r="I16" s="18" t="s">
        <v>36</v>
      </c>
      <c r="J16" s="18" t="s">
        <v>34</v>
      </c>
      <c r="K16" s="18" t="s">
        <v>37</v>
      </c>
      <c r="L16" s="18" t="s">
        <v>34</v>
      </c>
      <c r="M16" s="18" t="s">
        <v>35</v>
      </c>
      <c r="N16" s="18" t="s">
        <v>34</v>
      </c>
      <c r="O16" s="18" t="s">
        <v>35</v>
      </c>
      <c r="P16" s="18"/>
      <c r="R16" s="27"/>
      <c r="T16" s="27"/>
      <c r="X16" s="27"/>
      <c r="Z16" s="27"/>
      <c r="AD16" s="27"/>
      <c r="AF16" s="27"/>
      <c r="AJ16" s="27"/>
      <c r="AL16" s="27"/>
      <c r="AP16" s="27"/>
      <c r="AR16" s="27"/>
      <c r="AV16" s="27"/>
      <c r="AX16" s="27"/>
    </row>
    <row r="17" spans="1:48" ht="12" customHeight="1">
      <c r="A17" s="23" t="s">
        <v>38</v>
      </c>
      <c r="B17" s="17"/>
      <c r="C17" s="18" t="s">
        <v>28</v>
      </c>
      <c r="D17" s="18"/>
      <c r="E17" s="18" t="s">
        <v>39</v>
      </c>
      <c r="F17" s="18"/>
      <c r="G17" s="18"/>
      <c r="H17" s="18" t="s">
        <v>40</v>
      </c>
      <c r="I17" s="18" t="s">
        <v>41</v>
      </c>
      <c r="J17" s="18"/>
      <c r="K17" s="18" t="s">
        <v>40</v>
      </c>
      <c r="L17" s="18"/>
      <c r="M17" s="18" t="s">
        <v>40</v>
      </c>
      <c r="N17" s="18"/>
      <c r="O17" s="18" t="s">
        <v>40</v>
      </c>
      <c r="P17" s="18"/>
      <c r="R17" s="27"/>
      <c r="V17" s="27"/>
      <c r="X17" s="27"/>
      <c r="AB17" s="27"/>
      <c r="AD17" s="27"/>
      <c r="AH17" s="27"/>
      <c r="AJ17" s="27"/>
      <c r="AN17" s="27"/>
      <c r="AP17" s="27"/>
      <c r="AT17" s="27"/>
      <c r="AV17" s="27"/>
    </row>
    <row r="18" spans="1:48" ht="12" customHeight="1">
      <c r="A18" s="28"/>
      <c r="B18" s="17" t="s">
        <v>42</v>
      </c>
      <c r="C18" s="18"/>
      <c r="D18" s="18"/>
      <c r="E18" s="18" t="s">
        <v>43</v>
      </c>
      <c r="F18" s="18"/>
      <c r="G18" s="18"/>
      <c r="H18" s="18"/>
      <c r="I18" s="18" t="s">
        <v>44</v>
      </c>
      <c r="J18" s="18"/>
      <c r="K18" s="18"/>
      <c r="L18" s="18"/>
      <c r="M18" s="18"/>
      <c r="N18" s="18"/>
      <c r="O18" s="18"/>
      <c r="P18" s="18"/>
      <c r="R18" s="27"/>
      <c r="V18" s="27"/>
      <c r="X18" s="27"/>
      <c r="AB18" s="27"/>
      <c r="AD18" s="27"/>
      <c r="AH18" s="27"/>
      <c r="AJ18" s="27"/>
      <c r="AN18" s="27"/>
      <c r="AP18" s="27"/>
      <c r="AT18" s="27"/>
      <c r="AV18" s="27"/>
    </row>
    <row r="19" spans="1:16" ht="12" customHeight="1">
      <c r="A19" s="16"/>
      <c r="B19" s="29"/>
      <c r="C19" s="18" t="s">
        <v>45</v>
      </c>
      <c r="D19" s="18" t="s">
        <v>45</v>
      </c>
      <c r="E19" s="18" t="s">
        <v>45</v>
      </c>
      <c r="F19" s="18" t="s">
        <v>45</v>
      </c>
      <c r="G19" s="30" t="s">
        <v>46</v>
      </c>
      <c r="H19" s="30" t="s">
        <v>46</v>
      </c>
      <c r="I19" s="30" t="s">
        <v>46</v>
      </c>
      <c r="J19" s="30" t="s">
        <v>46</v>
      </c>
      <c r="K19" s="30" t="s">
        <v>46</v>
      </c>
      <c r="L19" s="30" t="s">
        <v>46</v>
      </c>
      <c r="M19" s="30" t="s">
        <v>46</v>
      </c>
      <c r="N19" s="30" t="s">
        <v>46</v>
      </c>
      <c r="O19" s="30" t="s">
        <v>46</v>
      </c>
      <c r="P19" s="30" t="s">
        <v>46</v>
      </c>
    </row>
    <row r="20" spans="1:50" ht="12" customHeight="1">
      <c r="A20" s="31"/>
      <c r="B20" s="32" t="s">
        <v>47</v>
      </c>
      <c r="C20" s="33" t="s">
        <v>48</v>
      </c>
      <c r="D20" s="21" t="s">
        <v>49</v>
      </c>
      <c r="E20" s="21" t="s">
        <v>50</v>
      </c>
      <c r="F20" s="21" t="s">
        <v>51</v>
      </c>
      <c r="G20" s="21" t="s">
        <v>52</v>
      </c>
      <c r="H20" s="21" t="s">
        <v>53</v>
      </c>
      <c r="I20" s="21" t="s">
        <v>54</v>
      </c>
      <c r="J20" s="21" t="s">
        <v>55</v>
      </c>
      <c r="K20" s="21" t="s">
        <v>56</v>
      </c>
      <c r="L20" s="21" t="s">
        <v>57</v>
      </c>
      <c r="M20" s="21" t="s">
        <v>58</v>
      </c>
      <c r="N20" s="21" t="s">
        <v>59</v>
      </c>
      <c r="O20" s="21" t="s">
        <v>60</v>
      </c>
      <c r="P20" s="21" t="s">
        <v>61</v>
      </c>
      <c r="R20" s="27"/>
      <c r="T20" s="27"/>
      <c r="V20" s="27"/>
      <c r="X20" s="27"/>
      <c r="Z20" s="27"/>
      <c r="AB20" s="27"/>
      <c r="AD20" s="27"/>
      <c r="AF20" s="27"/>
      <c r="AH20" s="27"/>
      <c r="AJ20" s="27"/>
      <c r="AL20" s="27"/>
      <c r="AN20" s="27"/>
      <c r="AP20" s="27"/>
      <c r="AR20" s="27"/>
      <c r="AT20" s="27"/>
      <c r="AV20" s="27"/>
      <c r="AX20" s="27"/>
    </row>
    <row r="21" spans="1:50" ht="12" customHeight="1">
      <c r="A21" s="34"/>
      <c r="B21" s="35"/>
      <c r="C21" s="36"/>
      <c r="D21" s="37"/>
      <c r="E21" s="37"/>
      <c r="F21" s="37"/>
      <c r="G21" s="37"/>
      <c r="H21" s="38"/>
      <c r="I21" s="37"/>
      <c r="J21" s="37"/>
      <c r="K21" s="37"/>
      <c r="L21" s="37"/>
      <c r="M21" s="37"/>
      <c r="N21" s="37"/>
      <c r="O21" s="37"/>
      <c r="P21" s="37"/>
      <c r="R21" s="27"/>
      <c r="T21" s="27"/>
      <c r="V21" s="27"/>
      <c r="X21" s="27"/>
      <c r="Z21" s="27"/>
      <c r="AB21" s="27"/>
      <c r="AD21" s="27"/>
      <c r="AF21" s="27"/>
      <c r="AH21" s="27"/>
      <c r="AJ21" s="27"/>
      <c r="AL21" s="27"/>
      <c r="AN21" s="27"/>
      <c r="AP21" s="27"/>
      <c r="AR21" s="27"/>
      <c r="AT21" s="27"/>
      <c r="AV21" s="27"/>
      <c r="AX21" s="27"/>
    </row>
    <row r="22" spans="1:20" ht="12" customHeight="1">
      <c r="A22" s="16" t="s">
        <v>62</v>
      </c>
      <c r="B22" s="39">
        <v>1005</v>
      </c>
      <c r="C22" s="40">
        <f>SUM(D22:F22)</f>
        <v>872</v>
      </c>
      <c r="D22" s="41">
        <v>573</v>
      </c>
      <c r="E22" s="42"/>
      <c r="F22" s="43">
        <v>299</v>
      </c>
      <c r="G22" s="44">
        <v>24710</v>
      </c>
      <c r="H22" s="45">
        <v>16047</v>
      </c>
      <c r="I22" s="46"/>
      <c r="J22" s="44">
        <v>567</v>
      </c>
      <c r="K22" s="44">
        <v>136</v>
      </c>
      <c r="L22" s="40">
        <v>3971</v>
      </c>
      <c r="M22" s="47">
        <v>10781</v>
      </c>
      <c r="N22" s="48">
        <f>SUM(G22,I22,J22,L22)</f>
        <v>29248</v>
      </c>
      <c r="O22" s="48">
        <f>SUM(H22,K22,M22)</f>
        <v>26964</v>
      </c>
      <c r="P22" s="48">
        <f>SUM(N22+O22)</f>
        <v>56212</v>
      </c>
      <c r="R22" s="49"/>
      <c r="S22" s="49"/>
      <c r="T22" s="49"/>
    </row>
    <row r="23" spans="1:20" ht="12" customHeight="1">
      <c r="A23" s="16" t="s">
        <v>63</v>
      </c>
      <c r="B23" s="39">
        <v>987</v>
      </c>
      <c r="C23" s="40">
        <f>SUM(D23:F23)</f>
        <v>2407</v>
      </c>
      <c r="D23" s="41">
        <v>2400</v>
      </c>
      <c r="E23" s="42"/>
      <c r="F23" s="43">
        <v>7</v>
      </c>
      <c r="G23" s="44">
        <v>168835</v>
      </c>
      <c r="H23" s="45"/>
      <c r="I23" s="46"/>
      <c r="J23" s="44"/>
      <c r="K23" s="44"/>
      <c r="L23" s="40">
        <v>17769</v>
      </c>
      <c r="M23" s="47">
        <v>19</v>
      </c>
      <c r="N23" s="48">
        <f>SUM(G23,I23,J23,L23)</f>
        <v>186604</v>
      </c>
      <c r="O23" s="48">
        <f>SUM(H23,K23,M23)</f>
        <v>19</v>
      </c>
      <c r="P23" s="48">
        <f>SUM(N23+O23)</f>
        <v>186623</v>
      </c>
      <c r="R23" s="49"/>
      <c r="S23" s="49"/>
      <c r="T23" s="49"/>
    </row>
    <row r="24" spans="1:20" ht="12" customHeight="1">
      <c r="A24" s="16" t="s">
        <v>64</v>
      </c>
      <c r="B24" s="39">
        <v>401</v>
      </c>
      <c r="C24" s="40">
        <f>SUM(D24:F24)</f>
        <v>862</v>
      </c>
      <c r="D24" s="50">
        <v>541</v>
      </c>
      <c r="E24" s="42"/>
      <c r="F24" s="43">
        <v>321</v>
      </c>
      <c r="G24" s="44">
        <v>4393</v>
      </c>
      <c r="H24" s="45">
        <v>11294</v>
      </c>
      <c r="I24" s="46"/>
      <c r="J24" s="44">
        <v>49</v>
      </c>
      <c r="K24" s="44">
        <v>103</v>
      </c>
      <c r="L24" s="40">
        <v>465</v>
      </c>
      <c r="M24" s="47">
        <v>3907</v>
      </c>
      <c r="N24" s="48">
        <f>SUM(G24,I24,J24,L24)</f>
        <v>4907</v>
      </c>
      <c r="O24" s="48">
        <f>SUM(H24,K24,M24)</f>
        <v>15304</v>
      </c>
      <c r="P24" s="48">
        <f>SUM(N24+O24)</f>
        <v>20211</v>
      </c>
      <c r="R24" s="49"/>
      <c r="S24" s="49"/>
      <c r="T24" s="49"/>
    </row>
    <row r="25" spans="1:20" ht="12" customHeight="1">
      <c r="A25" s="16" t="s">
        <v>65</v>
      </c>
      <c r="B25" s="39">
        <v>217</v>
      </c>
      <c r="C25" s="40">
        <f>SUM(D25:F25)</f>
        <v>697</v>
      </c>
      <c r="D25" s="41">
        <v>265</v>
      </c>
      <c r="E25" s="42"/>
      <c r="F25" s="43">
        <v>432</v>
      </c>
      <c r="G25" s="44">
        <v>1234</v>
      </c>
      <c r="H25" s="45">
        <v>9769</v>
      </c>
      <c r="I25" s="46"/>
      <c r="J25" s="44">
        <v>3973</v>
      </c>
      <c r="K25" s="44">
        <v>19686</v>
      </c>
      <c r="L25" s="40">
        <v>395</v>
      </c>
      <c r="M25" s="47">
        <v>4985</v>
      </c>
      <c r="N25" s="48">
        <f>SUM(G25,I25,J25,L25)</f>
        <v>5602</v>
      </c>
      <c r="O25" s="48">
        <f>SUM(H25,K25,M25)</f>
        <v>34440</v>
      </c>
      <c r="P25" s="48">
        <f>SUM(N25+O25)</f>
        <v>40042</v>
      </c>
      <c r="R25" s="49"/>
      <c r="S25" s="49"/>
      <c r="T25" s="49"/>
    </row>
    <row r="26" spans="1:20" ht="12" customHeight="1">
      <c r="A26" s="16" t="s">
        <v>66</v>
      </c>
      <c r="B26" s="39">
        <v>211</v>
      </c>
      <c r="C26" s="40">
        <f>SUM(D26:F26)</f>
        <v>215</v>
      </c>
      <c r="D26" s="41"/>
      <c r="E26" s="42"/>
      <c r="F26" s="43">
        <v>215</v>
      </c>
      <c r="G26" s="44"/>
      <c r="H26" s="45"/>
      <c r="I26" s="46"/>
      <c r="J26" s="44">
        <v>761</v>
      </c>
      <c r="K26" s="44">
        <v>3558</v>
      </c>
      <c r="L26" s="40">
        <v>69</v>
      </c>
      <c r="M26" s="47">
        <v>655</v>
      </c>
      <c r="N26" s="48">
        <f>SUM(G26,I26,J26,L26)</f>
        <v>830</v>
      </c>
      <c r="O26" s="48">
        <f>SUM(H26,K26,M26)</f>
        <v>4213</v>
      </c>
      <c r="P26" s="48">
        <f>SUM(N26+O26)</f>
        <v>5043</v>
      </c>
      <c r="R26" s="49"/>
      <c r="S26" s="49"/>
      <c r="T26" s="49"/>
    </row>
    <row r="27" spans="1:20" ht="12" customHeight="1">
      <c r="A27" s="16" t="s">
        <v>67</v>
      </c>
      <c r="B27" s="39">
        <v>143</v>
      </c>
      <c r="C27" s="40">
        <f>SUM(D27:F27)</f>
        <v>118</v>
      </c>
      <c r="D27" s="41">
        <v>50</v>
      </c>
      <c r="E27" s="42"/>
      <c r="F27" s="43">
        <v>68</v>
      </c>
      <c r="G27" s="44">
        <v>543</v>
      </c>
      <c r="H27" s="45">
        <v>785</v>
      </c>
      <c r="I27" s="46"/>
      <c r="J27" s="44">
        <v>329</v>
      </c>
      <c r="K27" s="44">
        <v>584</v>
      </c>
      <c r="L27" s="40">
        <v>46</v>
      </c>
      <c r="M27" s="47">
        <v>403</v>
      </c>
      <c r="N27" s="48">
        <f>SUM(G27,I27,J27,L27)</f>
        <v>918</v>
      </c>
      <c r="O27" s="48">
        <f>SUM(H27,K27,M27)</f>
        <v>1772</v>
      </c>
      <c r="P27" s="48">
        <f>SUM(N27+O27)</f>
        <v>2690</v>
      </c>
      <c r="R27" s="49"/>
      <c r="S27" s="49"/>
      <c r="T27" s="49"/>
    </row>
    <row r="28" spans="1:20" ht="12" customHeight="1">
      <c r="A28" s="16" t="s">
        <v>68</v>
      </c>
      <c r="B28" s="39">
        <v>2750</v>
      </c>
      <c r="C28" s="40">
        <f>SUM(D28:F28)</f>
        <v>11088</v>
      </c>
      <c r="D28" s="41">
        <v>2910</v>
      </c>
      <c r="E28" s="42"/>
      <c r="F28" s="43">
        <v>8178</v>
      </c>
      <c r="G28" s="44">
        <v>7050</v>
      </c>
      <c r="H28" s="45">
        <v>96003</v>
      </c>
      <c r="I28" s="46"/>
      <c r="J28" s="44">
        <v>75298</v>
      </c>
      <c r="K28" s="44">
        <v>327483</v>
      </c>
      <c r="L28" s="40">
        <v>1113</v>
      </c>
      <c r="M28" s="47">
        <v>14658</v>
      </c>
      <c r="N28" s="48">
        <f>SUM(G28,I28,J28,L28)</f>
        <v>83461</v>
      </c>
      <c r="O28" s="48">
        <f>SUM(H28,K28,M28)</f>
        <v>438144</v>
      </c>
      <c r="P28" s="48">
        <f>SUM(N28+O28)</f>
        <v>521605</v>
      </c>
      <c r="R28" s="49"/>
      <c r="S28" s="49"/>
      <c r="T28" s="49"/>
    </row>
    <row r="29" spans="1:20" ht="12" customHeight="1">
      <c r="A29" s="16" t="s">
        <v>69</v>
      </c>
      <c r="B29" s="39">
        <v>2</v>
      </c>
      <c r="C29" s="40">
        <f>SUM(D29:F29)</f>
        <v>1</v>
      </c>
      <c r="D29" s="41"/>
      <c r="E29" s="42"/>
      <c r="F29" s="43">
        <v>1</v>
      </c>
      <c r="G29" s="44"/>
      <c r="H29" s="45"/>
      <c r="I29" s="46"/>
      <c r="J29" s="44"/>
      <c r="K29" s="44"/>
      <c r="L29" s="40">
        <v>16</v>
      </c>
      <c r="M29" s="47">
        <v>12</v>
      </c>
      <c r="N29" s="48">
        <f>SUM(G29,I29,J29,L29)</f>
        <v>16</v>
      </c>
      <c r="O29" s="48">
        <f>SUM(H29,K29,M29)</f>
        <v>12</v>
      </c>
      <c r="P29" s="48">
        <f>SUM(N29+O29)</f>
        <v>28</v>
      </c>
      <c r="R29" s="49"/>
      <c r="S29" s="49"/>
      <c r="T29" s="49"/>
    </row>
    <row r="30" spans="1:20" ht="12" customHeight="1">
      <c r="A30" s="16" t="s">
        <v>70</v>
      </c>
      <c r="B30" s="39">
        <v>80</v>
      </c>
      <c r="C30" s="40">
        <f>SUM(D30:F30)</f>
        <v>70</v>
      </c>
      <c r="D30" s="41"/>
      <c r="E30" s="42"/>
      <c r="F30" s="43">
        <v>70</v>
      </c>
      <c r="G30" s="44"/>
      <c r="H30" s="45"/>
      <c r="I30" s="46"/>
      <c r="J30" s="44">
        <v>216</v>
      </c>
      <c r="K30" s="44">
        <v>1328</v>
      </c>
      <c r="L30" s="40">
        <v>14</v>
      </c>
      <c r="M30" s="47">
        <v>428</v>
      </c>
      <c r="N30" s="48">
        <f>SUM(G30,I30,J30,L30)</f>
        <v>230</v>
      </c>
      <c r="O30" s="48">
        <f>SUM(H30,K30,M30)</f>
        <v>1756</v>
      </c>
      <c r="P30" s="48">
        <f>SUM(N30+O30)</f>
        <v>1986</v>
      </c>
      <c r="R30" s="49"/>
      <c r="S30" s="49"/>
      <c r="T30" s="49"/>
    </row>
    <row r="31" spans="1:20" ht="12" customHeight="1">
      <c r="A31" s="16" t="s">
        <v>71</v>
      </c>
      <c r="B31" s="39">
        <v>2798</v>
      </c>
      <c r="C31" s="40">
        <f>SUM(D31:F31)</f>
        <v>7038</v>
      </c>
      <c r="D31" s="41">
        <v>6997</v>
      </c>
      <c r="E31" s="42"/>
      <c r="F31" s="43">
        <v>41</v>
      </c>
      <c r="G31" s="44">
        <v>473091</v>
      </c>
      <c r="H31" s="45"/>
      <c r="I31" s="46"/>
      <c r="J31" s="44"/>
      <c r="K31" s="44"/>
      <c r="L31" s="40">
        <v>26184</v>
      </c>
      <c r="M31" s="47">
        <v>988</v>
      </c>
      <c r="N31" s="48">
        <f>SUM(G31,I31,J31,L31)</f>
        <v>499275</v>
      </c>
      <c r="O31" s="48">
        <f>SUM(H31,K31,M31)</f>
        <v>988</v>
      </c>
      <c r="P31" s="48">
        <f>SUM(N31+O31)</f>
        <v>500263</v>
      </c>
      <c r="R31" s="49"/>
      <c r="S31" s="49"/>
      <c r="T31" s="49"/>
    </row>
    <row r="32" spans="1:20" ht="12" customHeight="1">
      <c r="A32" s="16" t="s">
        <v>72</v>
      </c>
      <c r="B32" s="39">
        <v>6593</v>
      </c>
      <c r="C32" s="40">
        <f>SUM(D32:F32)</f>
        <v>67078</v>
      </c>
      <c r="D32" s="41">
        <v>20526</v>
      </c>
      <c r="E32" s="42"/>
      <c r="F32" s="43">
        <v>46552</v>
      </c>
      <c r="G32" s="44">
        <v>106258</v>
      </c>
      <c r="H32" s="45">
        <v>649895</v>
      </c>
      <c r="I32" s="46"/>
      <c r="J32" s="44">
        <v>440199</v>
      </c>
      <c r="K32" s="44">
        <v>2245202</v>
      </c>
      <c r="L32" s="40">
        <v>12433</v>
      </c>
      <c r="M32" s="47">
        <v>148671</v>
      </c>
      <c r="N32" s="48">
        <f>SUM(G32,I32,J32,L32)</f>
        <v>558890</v>
      </c>
      <c r="O32" s="48">
        <f>SUM(H32,K32,M32)</f>
        <v>3043768</v>
      </c>
      <c r="P32" s="48">
        <f>SUM(N32+O32)</f>
        <v>3602658</v>
      </c>
      <c r="R32" s="49"/>
      <c r="S32" s="49"/>
      <c r="T32" s="49"/>
    </row>
    <row r="33" spans="1:20" ht="12" customHeight="1">
      <c r="A33" s="16" t="s">
        <v>73</v>
      </c>
      <c r="B33" s="39">
        <v>1301</v>
      </c>
      <c r="C33" s="40">
        <f>SUM(D33:F33)</f>
        <v>739</v>
      </c>
      <c r="D33" s="41">
        <v>353</v>
      </c>
      <c r="E33" s="42"/>
      <c r="F33" s="43">
        <v>386</v>
      </c>
      <c r="G33" s="44">
        <v>325</v>
      </c>
      <c r="H33" s="45">
        <v>9920</v>
      </c>
      <c r="I33" s="46"/>
      <c r="J33" s="44">
        <v>107</v>
      </c>
      <c r="K33" s="44">
        <v>722</v>
      </c>
      <c r="L33" s="40">
        <v>260</v>
      </c>
      <c r="M33" s="47">
        <v>6495</v>
      </c>
      <c r="N33" s="48">
        <f>SUM(G33,I33,J33,L33)</f>
        <v>692</v>
      </c>
      <c r="O33" s="48">
        <f>SUM(H33,K33,M33)</f>
        <v>17137</v>
      </c>
      <c r="P33" s="48">
        <f>SUM(N33+O33)</f>
        <v>17829</v>
      </c>
      <c r="R33" s="49"/>
      <c r="S33" s="49"/>
      <c r="T33" s="49"/>
    </row>
    <row r="34" spans="1:20" ht="12" customHeight="1">
      <c r="A34" s="16" t="s">
        <v>74</v>
      </c>
      <c r="B34" s="39">
        <v>1599</v>
      </c>
      <c r="C34" s="40">
        <f>SUM(D34:F34)</f>
        <v>10290</v>
      </c>
      <c r="D34" s="41">
        <v>6640</v>
      </c>
      <c r="E34" s="42"/>
      <c r="F34" s="43">
        <v>3650</v>
      </c>
      <c r="G34" s="44">
        <v>16264</v>
      </c>
      <c r="H34" s="45">
        <v>304831</v>
      </c>
      <c r="I34" s="46"/>
      <c r="J34" s="44">
        <v>16371</v>
      </c>
      <c r="K34" s="44">
        <v>176378</v>
      </c>
      <c r="L34" s="40">
        <v>1199</v>
      </c>
      <c r="M34" s="47">
        <v>15684</v>
      </c>
      <c r="N34" s="48">
        <f>SUM(G34,I34,J34,L34)</f>
        <v>33834</v>
      </c>
      <c r="O34" s="48">
        <f>SUM(H34,K34,M34)</f>
        <v>496893</v>
      </c>
      <c r="P34" s="48">
        <f>SUM(N34+O34)</f>
        <v>530727</v>
      </c>
      <c r="R34" s="49"/>
      <c r="S34" s="49"/>
      <c r="T34" s="49"/>
    </row>
    <row r="35" spans="1:20" ht="12" customHeight="1">
      <c r="A35" s="16" t="s">
        <v>75</v>
      </c>
      <c r="B35" s="39">
        <v>1</v>
      </c>
      <c r="C35" s="40">
        <f>SUM(D35:F35)</f>
        <v>3</v>
      </c>
      <c r="D35" s="41"/>
      <c r="E35" s="42"/>
      <c r="F35" s="43">
        <v>3</v>
      </c>
      <c r="G35" s="44"/>
      <c r="H35" s="45"/>
      <c r="I35" s="46"/>
      <c r="J35" s="44"/>
      <c r="K35" s="44"/>
      <c r="L35" s="40">
        <v>115</v>
      </c>
      <c r="M35" s="47">
        <v>15</v>
      </c>
      <c r="N35" s="48">
        <f>SUM(G35,I35,J35,L35)</f>
        <v>115</v>
      </c>
      <c r="O35" s="48">
        <f>SUM(H35,K35,M35)</f>
        <v>15</v>
      </c>
      <c r="P35" s="48">
        <f>SUM(N35+O35)</f>
        <v>130</v>
      </c>
      <c r="R35" s="49"/>
      <c r="S35" s="49"/>
      <c r="T35" s="49"/>
    </row>
    <row r="36" spans="1:20" ht="12" customHeight="1">
      <c r="A36" s="16" t="s">
        <v>76</v>
      </c>
      <c r="B36" s="39">
        <v>22</v>
      </c>
      <c r="C36" s="40">
        <f>SUM(D36:F36)</f>
        <v>11</v>
      </c>
      <c r="D36" s="51">
        <v>2</v>
      </c>
      <c r="E36" s="40"/>
      <c r="F36" s="43">
        <v>9</v>
      </c>
      <c r="G36" s="44">
        <v>14</v>
      </c>
      <c r="H36" s="45">
        <v>76</v>
      </c>
      <c r="I36" s="46"/>
      <c r="J36" s="44">
        <v>42</v>
      </c>
      <c r="K36" s="44">
        <v>124</v>
      </c>
      <c r="L36" s="40">
        <v>3</v>
      </c>
      <c r="M36" s="47">
        <v>67</v>
      </c>
      <c r="N36" s="48">
        <f>SUM(G36,I36,J36,L36)</f>
        <v>59</v>
      </c>
      <c r="O36" s="48">
        <f>SUM(H36,K36,M36)</f>
        <v>267</v>
      </c>
      <c r="P36" s="48">
        <f>SUM(N36+O36)</f>
        <v>326</v>
      </c>
      <c r="R36" s="49"/>
      <c r="S36" s="49"/>
      <c r="T36" s="49"/>
    </row>
    <row r="37" spans="1:20" ht="12" customHeight="1">
      <c r="A37" s="16" t="s">
        <v>77</v>
      </c>
      <c r="B37" s="39">
        <v>4239</v>
      </c>
      <c r="C37" s="40">
        <f>SUM(D37:F37)</f>
        <v>39537</v>
      </c>
      <c r="D37" s="52">
        <v>140</v>
      </c>
      <c r="E37" s="53">
        <v>37037</v>
      </c>
      <c r="F37" s="43">
        <v>2360</v>
      </c>
      <c r="G37" s="44">
        <v>4735</v>
      </c>
      <c r="H37" s="45">
        <v>4624</v>
      </c>
      <c r="I37" s="54">
        <v>3979127</v>
      </c>
      <c r="J37" s="44">
        <v>6170</v>
      </c>
      <c r="K37" s="44">
        <v>21690</v>
      </c>
      <c r="L37" s="40">
        <v>209493</v>
      </c>
      <c r="M37" s="47">
        <v>94687</v>
      </c>
      <c r="N37" s="48">
        <f>SUM(G37,I37,J37,L37)</f>
        <v>4199525</v>
      </c>
      <c r="O37" s="48">
        <f>SUM(H37,K37,M37)</f>
        <v>121001</v>
      </c>
      <c r="P37" s="48">
        <f>SUM(N37+O37)</f>
        <v>4320526</v>
      </c>
      <c r="R37" s="49"/>
      <c r="S37" s="49"/>
      <c r="T37" s="49"/>
    </row>
    <row r="38" spans="1:20" ht="12" customHeight="1">
      <c r="A38" s="16" t="s">
        <v>78</v>
      </c>
      <c r="B38" s="39">
        <v>5647</v>
      </c>
      <c r="C38" s="40">
        <f>SUM(D38:F38)</f>
        <v>39075</v>
      </c>
      <c r="D38" s="52">
        <v>854</v>
      </c>
      <c r="E38" s="53">
        <v>33836</v>
      </c>
      <c r="F38" s="43">
        <v>4385</v>
      </c>
      <c r="G38" s="44">
        <v>27302</v>
      </c>
      <c r="H38" s="45">
        <v>35642</v>
      </c>
      <c r="I38" s="54">
        <v>3615958</v>
      </c>
      <c r="J38" s="44">
        <v>30349</v>
      </c>
      <c r="K38" s="44">
        <v>49977</v>
      </c>
      <c r="L38" s="40">
        <v>539863</v>
      </c>
      <c r="M38" s="47">
        <v>99515</v>
      </c>
      <c r="N38" s="48">
        <f>SUM(G38,I38,J38,L38)</f>
        <v>4213472</v>
      </c>
      <c r="O38" s="48">
        <f>SUM(H38,K38,M38)</f>
        <v>185134</v>
      </c>
      <c r="P38" s="48">
        <f>SUM(N38+O38)</f>
        <v>4398606</v>
      </c>
      <c r="R38" s="49"/>
      <c r="S38" s="49"/>
      <c r="T38" s="49"/>
    </row>
    <row r="39" spans="1:20" ht="12" customHeight="1">
      <c r="A39" s="16" t="s">
        <v>79</v>
      </c>
      <c r="B39" s="39">
        <v>850</v>
      </c>
      <c r="C39" s="40">
        <f>SUM(D39:F39)</f>
        <v>3918</v>
      </c>
      <c r="D39" s="41">
        <v>3765</v>
      </c>
      <c r="E39" s="40"/>
      <c r="F39" s="43">
        <v>153</v>
      </c>
      <c r="G39" s="44">
        <v>172848</v>
      </c>
      <c r="H39" s="45">
        <v>47977</v>
      </c>
      <c r="I39" s="46"/>
      <c r="J39" s="44">
        <v>902</v>
      </c>
      <c r="K39" s="44">
        <v>1035</v>
      </c>
      <c r="L39" s="40">
        <v>457</v>
      </c>
      <c r="M39" s="47">
        <v>2512</v>
      </c>
      <c r="N39" s="48">
        <f>SUM(G39,I39,J39,L39)</f>
        <v>174207</v>
      </c>
      <c r="O39" s="48">
        <f>SUM(H39,K39,M39)</f>
        <v>51524</v>
      </c>
      <c r="P39" s="48">
        <f>SUM(N39+O39)</f>
        <v>225731</v>
      </c>
      <c r="R39" s="49"/>
      <c r="S39" s="49"/>
      <c r="T39" s="49"/>
    </row>
    <row r="40" spans="1:20" ht="12" customHeight="1">
      <c r="A40" s="16" t="s">
        <v>80</v>
      </c>
      <c r="B40" s="39">
        <v>894</v>
      </c>
      <c r="C40" s="40">
        <f>SUM(D40:F40)</f>
        <v>239</v>
      </c>
      <c r="D40" s="41"/>
      <c r="E40" s="40"/>
      <c r="F40" s="43">
        <v>239</v>
      </c>
      <c r="G40" s="44"/>
      <c r="H40" s="45"/>
      <c r="I40" s="46"/>
      <c r="J40" s="44">
        <v>523</v>
      </c>
      <c r="K40" s="44">
        <v>1530</v>
      </c>
      <c r="L40" s="40">
        <v>14</v>
      </c>
      <c r="M40" s="47">
        <v>2982</v>
      </c>
      <c r="N40" s="48">
        <f>SUM(G40,I40,J40,L40)</f>
        <v>537</v>
      </c>
      <c r="O40" s="48">
        <f>SUM(H40,K40,M40)</f>
        <v>4512</v>
      </c>
      <c r="P40" s="48">
        <f>SUM(N40+O40)</f>
        <v>5049</v>
      </c>
      <c r="R40" s="49"/>
      <c r="S40" s="49"/>
      <c r="T40" s="49"/>
    </row>
    <row r="41" spans="1:20" ht="12" customHeight="1">
      <c r="A41" s="16" t="s">
        <v>81</v>
      </c>
      <c r="B41" s="39">
        <v>79</v>
      </c>
      <c r="C41" s="40">
        <f>SUM(D41:F41)</f>
        <v>854</v>
      </c>
      <c r="D41" s="41">
        <v>706</v>
      </c>
      <c r="E41" s="40"/>
      <c r="F41" s="43">
        <v>148</v>
      </c>
      <c r="G41" s="44">
        <v>3450</v>
      </c>
      <c r="H41" s="45">
        <v>23678</v>
      </c>
      <c r="I41" s="46"/>
      <c r="J41" s="44">
        <v>429</v>
      </c>
      <c r="K41" s="44">
        <v>3967</v>
      </c>
      <c r="L41" s="40">
        <v>236</v>
      </c>
      <c r="M41" s="47">
        <v>3123</v>
      </c>
      <c r="N41" s="48">
        <f>SUM(G41,I41,J41,L41)</f>
        <v>4115</v>
      </c>
      <c r="O41" s="48">
        <f>SUM(H41,K41,M41)</f>
        <v>30768</v>
      </c>
      <c r="P41" s="48">
        <f>SUM(N41+O41)</f>
        <v>34883</v>
      </c>
      <c r="R41" s="49"/>
      <c r="S41" s="49"/>
      <c r="T41" s="49"/>
    </row>
    <row r="42" spans="1:20" ht="12" customHeight="1">
      <c r="A42" s="16" t="s">
        <v>82</v>
      </c>
      <c r="B42" s="39">
        <v>296</v>
      </c>
      <c r="C42" s="40">
        <f>SUM(D42:F42)</f>
        <v>4968</v>
      </c>
      <c r="D42" s="41">
        <v>2034</v>
      </c>
      <c r="E42" s="40"/>
      <c r="F42" s="43">
        <v>2934</v>
      </c>
      <c r="G42" s="44">
        <v>11037</v>
      </c>
      <c r="H42" s="45">
        <v>74026</v>
      </c>
      <c r="I42" s="46"/>
      <c r="J42" s="44">
        <v>33640</v>
      </c>
      <c r="K42" s="44">
        <v>201630</v>
      </c>
      <c r="L42" s="40">
        <v>13924</v>
      </c>
      <c r="M42" s="47">
        <v>7135</v>
      </c>
      <c r="N42" s="48">
        <f>SUM(G42,I42,J42,L42)</f>
        <v>58601</v>
      </c>
      <c r="O42" s="48">
        <f>SUM(H42,K42,M42)</f>
        <v>282791</v>
      </c>
      <c r="P42" s="48">
        <f>SUM(N42+O42)</f>
        <v>341392</v>
      </c>
      <c r="R42" s="49"/>
      <c r="S42" s="49"/>
      <c r="T42" s="49"/>
    </row>
    <row r="43" spans="1:20" ht="12" customHeight="1">
      <c r="A43" s="16" t="s">
        <v>83</v>
      </c>
      <c r="B43" s="39">
        <v>1816</v>
      </c>
      <c r="C43" s="40">
        <f>SUM(D43:F43)</f>
        <v>9452</v>
      </c>
      <c r="D43" s="41">
        <v>9344</v>
      </c>
      <c r="E43" s="40"/>
      <c r="F43" s="43">
        <v>108</v>
      </c>
      <c r="G43" s="44">
        <v>147752</v>
      </c>
      <c r="H43" s="45">
        <v>227153</v>
      </c>
      <c r="I43" s="46"/>
      <c r="J43" s="44">
        <v>802</v>
      </c>
      <c r="K43" s="44">
        <v>385</v>
      </c>
      <c r="L43" s="40">
        <v>1148</v>
      </c>
      <c r="M43" s="47">
        <v>1754</v>
      </c>
      <c r="N43" s="48">
        <f>SUM(G43,I43,J43,L43)</f>
        <v>149702</v>
      </c>
      <c r="O43" s="48">
        <f>SUM(H43,K43,M43)</f>
        <v>229292</v>
      </c>
      <c r="P43" s="48">
        <f>SUM(N43+O43)</f>
        <v>378994</v>
      </c>
      <c r="R43" s="49"/>
      <c r="S43" s="49"/>
      <c r="T43" s="49"/>
    </row>
    <row r="44" spans="1:20" ht="12" customHeight="1">
      <c r="A44" s="16" t="s">
        <v>84</v>
      </c>
      <c r="B44" s="39"/>
      <c r="C44" s="40">
        <f>SUM(D44:F44)</f>
        <v>0</v>
      </c>
      <c r="D44" s="41"/>
      <c r="E44" s="40"/>
      <c r="F44" s="43"/>
      <c r="G44" s="44"/>
      <c r="H44" s="45"/>
      <c r="I44" s="46"/>
      <c r="J44" s="44"/>
      <c r="K44" s="44"/>
      <c r="L44" s="40"/>
      <c r="M44" s="47"/>
      <c r="N44" s="48">
        <f>SUM(G44,I44,J44,L44)</f>
        <v>0</v>
      </c>
      <c r="O44" s="48">
        <f>SUM(H44,K44,M44)</f>
        <v>0</v>
      </c>
      <c r="P44" s="48"/>
      <c r="R44" s="49"/>
      <c r="S44" s="49"/>
      <c r="T44" s="49"/>
    </row>
    <row r="45" spans="1:20" ht="12" customHeight="1">
      <c r="A45" s="16" t="s">
        <v>85</v>
      </c>
      <c r="B45" s="39"/>
      <c r="C45" s="40">
        <f>SUM(D45:F45)</f>
        <v>0</v>
      </c>
      <c r="D45" s="41"/>
      <c r="E45" s="40"/>
      <c r="F45" s="43"/>
      <c r="G45" s="44"/>
      <c r="H45" s="45"/>
      <c r="I45" s="46"/>
      <c r="J45" s="44"/>
      <c r="K45" s="44"/>
      <c r="L45" s="40"/>
      <c r="M45" s="47"/>
      <c r="N45" s="48">
        <f>SUM(G45,I45,J45,L45)</f>
        <v>0</v>
      </c>
      <c r="O45" s="48">
        <f>SUM(H45,K45,M45)</f>
        <v>0</v>
      </c>
      <c r="P45" s="48"/>
      <c r="R45" s="49"/>
      <c r="S45" s="49"/>
      <c r="T45" s="49"/>
    </row>
    <row r="46" spans="1:20" ht="12" customHeight="1">
      <c r="A46" s="16" t="s">
        <v>86</v>
      </c>
      <c r="B46" s="39">
        <v>2919</v>
      </c>
      <c r="C46" s="40">
        <f>SUM(D46:F46)</f>
        <v>12660</v>
      </c>
      <c r="D46" s="41">
        <v>11637</v>
      </c>
      <c r="E46" s="40">
        <v>12</v>
      </c>
      <c r="F46" s="43">
        <v>1011</v>
      </c>
      <c r="G46" s="44">
        <v>216065</v>
      </c>
      <c r="H46" s="45">
        <v>336905</v>
      </c>
      <c r="I46" s="54">
        <v>1112</v>
      </c>
      <c r="J46" s="44">
        <v>1129</v>
      </c>
      <c r="K46" s="44">
        <v>5823</v>
      </c>
      <c r="L46" s="40">
        <v>8907</v>
      </c>
      <c r="M46" s="47">
        <v>21795</v>
      </c>
      <c r="N46" s="48">
        <f>SUM(G46,I46,J46,L46)</f>
        <v>227213</v>
      </c>
      <c r="O46" s="48">
        <f>SUM(H46,K46,M46)</f>
        <v>364523</v>
      </c>
      <c r="P46" s="48">
        <f>SUM(N46+O46)</f>
        <v>591736</v>
      </c>
      <c r="R46" s="49"/>
      <c r="S46" s="49"/>
      <c r="T46" s="49"/>
    </row>
    <row r="47" spans="1:20" ht="12" customHeight="1">
      <c r="A47" s="16" t="s">
        <v>87</v>
      </c>
      <c r="B47" s="39">
        <v>191</v>
      </c>
      <c r="C47" s="40">
        <f>SUM(D47:F47)</f>
        <v>49</v>
      </c>
      <c r="D47" s="41"/>
      <c r="E47" s="40"/>
      <c r="F47" s="43">
        <v>49</v>
      </c>
      <c r="G47" s="44"/>
      <c r="H47" s="45"/>
      <c r="I47" s="54"/>
      <c r="J47" s="44">
        <v>263</v>
      </c>
      <c r="K47" s="44">
        <v>129</v>
      </c>
      <c r="L47" s="40">
        <v>412</v>
      </c>
      <c r="M47" s="47">
        <v>287</v>
      </c>
      <c r="N47" s="48">
        <f>SUM(G47,I47,J47,L47)</f>
        <v>675</v>
      </c>
      <c r="O47" s="48">
        <f>SUM(H47,K47,M47)</f>
        <v>416</v>
      </c>
      <c r="P47" s="48">
        <f>SUM(N47+O47)</f>
        <v>1091</v>
      </c>
      <c r="R47" s="49"/>
      <c r="S47" s="49"/>
      <c r="T47" s="49"/>
    </row>
    <row r="48" spans="1:20" ht="12" customHeight="1">
      <c r="A48" s="16" t="s">
        <v>88</v>
      </c>
      <c r="B48" s="39">
        <v>2210</v>
      </c>
      <c r="C48" s="40">
        <f>SUM(D48:F48)</f>
        <v>17037</v>
      </c>
      <c r="D48" s="41">
        <v>14445</v>
      </c>
      <c r="E48" s="40"/>
      <c r="F48" s="43">
        <v>2592</v>
      </c>
      <c r="G48" s="44">
        <v>106036</v>
      </c>
      <c r="H48" s="45">
        <v>468309</v>
      </c>
      <c r="I48" s="54"/>
      <c r="J48" s="44">
        <v>11554</v>
      </c>
      <c r="K48" s="44">
        <v>93066</v>
      </c>
      <c r="L48" s="40">
        <v>2018</v>
      </c>
      <c r="M48" s="47">
        <v>10791</v>
      </c>
      <c r="N48" s="48">
        <f>SUM(G48,I48,J48,L48)</f>
        <v>119608</v>
      </c>
      <c r="O48" s="48">
        <f>SUM(H48,K48,M48)</f>
        <v>572166</v>
      </c>
      <c r="P48" s="48">
        <f>SUM(N48+O48)</f>
        <v>691774</v>
      </c>
      <c r="R48" s="49"/>
      <c r="S48" s="49"/>
      <c r="T48" s="49"/>
    </row>
    <row r="49" spans="1:20" ht="12" customHeight="1">
      <c r="A49" s="16" t="s">
        <v>89</v>
      </c>
      <c r="B49" s="39"/>
      <c r="C49" s="40">
        <f>SUM(D49:F49)</f>
        <v>0</v>
      </c>
      <c r="D49" s="55"/>
      <c r="E49" s="40"/>
      <c r="F49" s="43"/>
      <c r="G49" s="44"/>
      <c r="H49" s="45"/>
      <c r="I49" s="54"/>
      <c r="J49" s="44"/>
      <c r="K49" s="44"/>
      <c r="L49" s="40"/>
      <c r="M49" s="47"/>
      <c r="N49" s="48">
        <f>SUM(G49,I49,J49,L49)</f>
        <v>0</v>
      </c>
      <c r="O49" s="48">
        <f>SUM(H49,K49,M49)</f>
        <v>0</v>
      </c>
      <c r="P49" s="48"/>
      <c r="R49" s="49"/>
      <c r="S49" s="49"/>
      <c r="T49" s="49"/>
    </row>
    <row r="50" spans="1:20" ht="12" customHeight="1">
      <c r="A50" s="16" t="s">
        <v>90</v>
      </c>
      <c r="B50" s="39">
        <v>2</v>
      </c>
      <c r="C50" s="40">
        <f>SUM(D50:F50)</f>
        <v>1</v>
      </c>
      <c r="D50" s="55"/>
      <c r="E50" s="40"/>
      <c r="F50" s="43">
        <v>1</v>
      </c>
      <c r="G50" s="44"/>
      <c r="H50" s="45"/>
      <c r="I50" s="54"/>
      <c r="J50" s="44"/>
      <c r="K50" s="44"/>
      <c r="L50" s="40">
        <v>9</v>
      </c>
      <c r="M50" s="47">
        <v>3</v>
      </c>
      <c r="N50" s="48">
        <f>SUM(G50,I50,J50,L50)</f>
        <v>9</v>
      </c>
      <c r="O50" s="48">
        <f>SUM(H50,K50,M50)</f>
        <v>3</v>
      </c>
      <c r="P50" s="48">
        <f>SUM(N50+O50)</f>
        <v>12</v>
      </c>
      <c r="R50" s="49"/>
      <c r="S50" s="49"/>
      <c r="T50" s="49"/>
    </row>
    <row r="51" spans="1:20" ht="12" customHeight="1">
      <c r="A51" s="16" t="s">
        <v>91</v>
      </c>
      <c r="B51" s="56"/>
      <c r="C51" s="40">
        <f>SUM(D51:F51)</f>
        <v>0</v>
      </c>
      <c r="D51" s="55"/>
      <c r="E51" s="40"/>
      <c r="F51" s="57"/>
      <c r="G51" s="44"/>
      <c r="H51" s="45"/>
      <c r="I51" s="54"/>
      <c r="J51" s="44"/>
      <c r="K51" s="44"/>
      <c r="L51" s="40"/>
      <c r="M51" s="47"/>
      <c r="N51" s="48">
        <f>SUM(G51,I51,J51,L51)</f>
        <v>0</v>
      </c>
      <c r="O51" s="48">
        <f>SUM(H51,K51,M51)</f>
        <v>0</v>
      </c>
      <c r="P51" s="48"/>
      <c r="R51" s="49"/>
      <c r="S51" s="49"/>
      <c r="T51" s="49"/>
    </row>
    <row r="52" spans="1:20" ht="12" customHeight="1">
      <c r="A52" s="16" t="s">
        <v>92</v>
      </c>
      <c r="B52" s="39">
        <v>5047</v>
      </c>
      <c r="C52" s="40">
        <f>SUM(D52:F52)</f>
        <v>54774</v>
      </c>
      <c r="D52" s="41">
        <v>20020</v>
      </c>
      <c r="E52" s="40"/>
      <c r="F52" s="43">
        <v>34754</v>
      </c>
      <c r="G52" s="44">
        <v>40939</v>
      </c>
      <c r="H52" s="45">
        <v>790990</v>
      </c>
      <c r="I52" s="54"/>
      <c r="J52" s="44">
        <v>280319</v>
      </c>
      <c r="K52" s="44">
        <v>1747948</v>
      </c>
      <c r="L52" s="40">
        <v>33820</v>
      </c>
      <c r="M52" s="47">
        <v>179372</v>
      </c>
      <c r="N52" s="48">
        <f>SUM(G52,I52,J52,L52)</f>
        <v>355078</v>
      </c>
      <c r="O52" s="48">
        <f>SUM(H52,K52,M52)</f>
        <v>2718310</v>
      </c>
      <c r="P52" s="48">
        <f>SUM(N52+O52)</f>
        <v>3073388</v>
      </c>
      <c r="R52" s="49"/>
      <c r="S52" s="49"/>
      <c r="T52" s="49"/>
    </row>
    <row r="53" spans="1:20" ht="12" customHeight="1">
      <c r="A53" s="16" t="s">
        <v>93</v>
      </c>
      <c r="B53" s="39">
        <v>686</v>
      </c>
      <c r="C53" s="40">
        <f>SUM(D53:F53)</f>
        <v>1769</v>
      </c>
      <c r="D53" s="41">
        <v>1034</v>
      </c>
      <c r="E53" s="40"/>
      <c r="F53" s="43">
        <v>735</v>
      </c>
      <c r="G53" s="44"/>
      <c r="H53" s="45">
        <v>42346</v>
      </c>
      <c r="I53" s="54"/>
      <c r="J53" s="44">
        <v>1068</v>
      </c>
      <c r="K53" s="44">
        <v>29189</v>
      </c>
      <c r="L53" s="40">
        <v>354</v>
      </c>
      <c r="M53" s="47">
        <v>7700</v>
      </c>
      <c r="N53" s="48">
        <f>SUM(G53,I53,J53,L53)</f>
        <v>1422</v>
      </c>
      <c r="O53" s="48">
        <f>SUM(H53,K53,M53)</f>
        <v>79235</v>
      </c>
      <c r="P53" s="48">
        <f>SUM(N53+O53)</f>
        <v>80657</v>
      </c>
      <c r="R53" s="49"/>
      <c r="S53" s="49"/>
      <c r="T53" s="49"/>
    </row>
    <row r="54" spans="1:20" ht="12" customHeight="1">
      <c r="A54" s="16" t="s">
        <v>94</v>
      </c>
      <c r="B54" s="39">
        <v>1906</v>
      </c>
      <c r="C54" s="40">
        <f>SUM(D54:F54)</f>
        <v>18651</v>
      </c>
      <c r="D54" s="41">
        <v>1806</v>
      </c>
      <c r="E54" s="40">
        <v>1663</v>
      </c>
      <c r="F54" s="43">
        <v>15182</v>
      </c>
      <c r="G54" s="44">
        <v>21886</v>
      </c>
      <c r="H54" s="45">
        <v>78795</v>
      </c>
      <c r="I54" s="54">
        <v>146170</v>
      </c>
      <c r="J54" s="44">
        <v>918971</v>
      </c>
      <c r="K54" s="44">
        <v>138775</v>
      </c>
      <c r="L54" s="40">
        <v>191189</v>
      </c>
      <c r="M54" s="47">
        <v>84600</v>
      </c>
      <c r="N54" s="48">
        <f>SUM(G54,I54,J54,L54)</f>
        <v>1278216</v>
      </c>
      <c r="O54" s="48">
        <f>SUM(H54,K54,M54)</f>
        <v>302170</v>
      </c>
      <c r="P54" s="48">
        <f>SUM(N54+O54)</f>
        <v>1580386</v>
      </c>
      <c r="R54" s="49"/>
      <c r="S54" s="49"/>
      <c r="T54" s="49"/>
    </row>
    <row r="55" spans="1:20" ht="12" customHeight="1">
      <c r="A55" s="16" t="s">
        <v>95</v>
      </c>
      <c r="B55" s="39">
        <v>8344</v>
      </c>
      <c r="C55" s="40">
        <f>SUM(D55:F55)</f>
        <v>117182</v>
      </c>
      <c r="D55" s="41">
        <v>115376</v>
      </c>
      <c r="E55" s="40"/>
      <c r="F55" s="43">
        <v>1806</v>
      </c>
      <c r="G55" s="44">
        <v>625513</v>
      </c>
      <c r="H55" s="45">
        <v>5061919</v>
      </c>
      <c r="I55" s="54"/>
      <c r="J55" s="44">
        <v>518</v>
      </c>
      <c r="K55" s="44">
        <v>8460</v>
      </c>
      <c r="L55" s="40">
        <v>36543</v>
      </c>
      <c r="M55" s="47">
        <v>254743</v>
      </c>
      <c r="N55" s="48">
        <f>SUM(G55,I55,J55,L55)</f>
        <v>662574</v>
      </c>
      <c r="O55" s="48">
        <f>SUM(H55,K55,M55)</f>
        <v>5325122</v>
      </c>
      <c r="P55" s="48">
        <f>SUM(N55+O55)</f>
        <v>5987696</v>
      </c>
      <c r="R55" s="49"/>
      <c r="S55" s="49"/>
      <c r="T55" s="49"/>
    </row>
    <row r="56" spans="1:20" ht="12" customHeight="1">
      <c r="A56" s="16" t="s">
        <v>96</v>
      </c>
      <c r="B56" s="39">
        <v>10771</v>
      </c>
      <c r="C56" s="40">
        <f>SUM(D56:F56)</f>
        <v>80518</v>
      </c>
      <c r="D56" s="41">
        <v>14892</v>
      </c>
      <c r="E56" s="40"/>
      <c r="F56" s="43">
        <v>65626</v>
      </c>
      <c r="G56" s="44">
        <v>103419</v>
      </c>
      <c r="H56" s="45">
        <v>408318</v>
      </c>
      <c r="I56" s="46"/>
      <c r="J56" s="44">
        <v>776713</v>
      </c>
      <c r="K56" s="44">
        <v>2969414</v>
      </c>
      <c r="L56" s="40">
        <v>33482</v>
      </c>
      <c r="M56" s="47">
        <v>284116</v>
      </c>
      <c r="N56" s="48">
        <f>SUM(G56,I56,J56,L56)</f>
        <v>913614</v>
      </c>
      <c r="O56" s="48">
        <f>SUM(H56,K56,M56)</f>
        <v>3661848</v>
      </c>
      <c r="P56" s="48">
        <f>SUM(N56+O56)</f>
        <v>4575462</v>
      </c>
      <c r="R56" s="49"/>
      <c r="S56" s="49"/>
      <c r="T56" s="49"/>
    </row>
    <row r="57" spans="1:20" ht="12" customHeight="1">
      <c r="A57" s="16" t="s">
        <v>97</v>
      </c>
      <c r="B57" s="39"/>
      <c r="C57" s="40">
        <f>SUM(D57:F57)</f>
        <v>0</v>
      </c>
      <c r="D57" s="41"/>
      <c r="E57" s="40"/>
      <c r="F57" s="43"/>
      <c r="G57" s="44"/>
      <c r="H57" s="45"/>
      <c r="I57" s="46"/>
      <c r="J57" s="44"/>
      <c r="K57" s="44"/>
      <c r="L57" s="40"/>
      <c r="M57" s="47"/>
      <c r="N57" s="48">
        <f>SUM(G57,I57,J57,L57)</f>
        <v>0</v>
      </c>
      <c r="O57" s="48">
        <f>SUM(H57,K57,M57)</f>
        <v>0</v>
      </c>
      <c r="P57" s="48"/>
      <c r="R57" s="49"/>
      <c r="S57" s="49"/>
      <c r="T57" s="49"/>
    </row>
    <row r="58" spans="1:20" ht="12" customHeight="1">
      <c r="A58" s="16" t="s">
        <v>98</v>
      </c>
      <c r="B58" s="39">
        <v>986</v>
      </c>
      <c r="C58" s="40">
        <f>SUM(D58:F58)</f>
        <v>640</v>
      </c>
      <c r="D58" s="41">
        <v>264</v>
      </c>
      <c r="E58" s="40"/>
      <c r="F58" s="43">
        <v>376</v>
      </c>
      <c r="G58" s="44">
        <v>7675</v>
      </c>
      <c r="H58" s="45">
        <v>6826</v>
      </c>
      <c r="I58" s="46"/>
      <c r="J58" s="44">
        <v>3564</v>
      </c>
      <c r="K58" s="44">
        <v>4890</v>
      </c>
      <c r="L58" s="40">
        <v>3109</v>
      </c>
      <c r="M58" s="47">
        <v>7102</v>
      </c>
      <c r="N58" s="48">
        <f>SUM(G58,I58,J58,L58)</f>
        <v>14348</v>
      </c>
      <c r="O58" s="48">
        <f>SUM(H58,K58,M58)</f>
        <v>18818</v>
      </c>
      <c r="P58" s="48">
        <f>SUM(N58+O58)</f>
        <v>33166</v>
      </c>
      <c r="R58" s="49"/>
      <c r="S58" s="49"/>
      <c r="T58" s="49"/>
    </row>
    <row r="59" spans="1:20" ht="12" customHeight="1">
      <c r="A59" s="16" t="s">
        <v>99</v>
      </c>
      <c r="B59" s="39">
        <v>2137</v>
      </c>
      <c r="C59" s="40">
        <f>SUM(D59:F59)</f>
        <v>10253</v>
      </c>
      <c r="D59" s="41">
        <v>9425</v>
      </c>
      <c r="E59" s="40"/>
      <c r="F59" s="43">
        <v>828</v>
      </c>
      <c r="G59" s="44">
        <v>183187</v>
      </c>
      <c r="H59" s="45">
        <v>283401</v>
      </c>
      <c r="I59" s="46"/>
      <c r="J59" s="44">
        <v>3564</v>
      </c>
      <c r="K59" s="44">
        <v>6914</v>
      </c>
      <c r="L59" s="40">
        <v>13626</v>
      </c>
      <c r="M59" s="47">
        <v>22899</v>
      </c>
      <c r="N59" s="48">
        <f>SUM(G59,I59,J59,L59)</f>
        <v>200377</v>
      </c>
      <c r="O59" s="48">
        <f>SUM(H59,K59,M59)</f>
        <v>313214</v>
      </c>
      <c r="P59" s="48">
        <f>SUM(N59+O59)</f>
        <v>513591</v>
      </c>
      <c r="R59" s="49"/>
      <c r="S59" s="49"/>
      <c r="T59" s="49"/>
    </row>
    <row r="60" spans="1:20" ht="12" customHeight="1">
      <c r="A60" s="16" t="s">
        <v>100</v>
      </c>
      <c r="B60" s="39">
        <v>2162</v>
      </c>
      <c r="C60" s="40">
        <f>SUM(D60:F60)</f>
        <v>616</v>
      </c>
      <c r="D60" s="41">
        <v>175</v>
      </c>
      <c r="E60" s="40"/>
      <c r="F60" s="43">
        <v>441</v>
      </c>
      <c r="G60" s="44">
        <v>9259</v>
      </c>
      <c r="H60" s="45">
        <v>647</v>
      </c>
      <c r="I60" s="46"/>
      <c r="J60" s="44">
        <v>1174</v>
      </c>
      <c r="K60" s="44">
        <v>1823</v>
      </c>
      <c r="L60" s="40">
        <v>2481</v>
      </c>
      <c r="M60" s="47">
        <v>6510</v>
      </c>
      <c r="N60" s="48">
        <f>SUM(G60,I60,J60,L60)</f>
        <v>12914</v>
      </c>
      <c r="O60" s="48">
        <f>SUM(H60,K60,M60)</f>
        <v>8980</v>
      </c>
      <c r="P60" s="48">
        <f>SUM(N60+O60)</f>
        <v>21894</v>
      </c>
      <c r="R60" s="49"/>
      <c r="S60" s="49"/>
      <c r="T60" s="49"/>
    </row>
    <row r="61" spans="1:20" ht="12" customHeight="1">
      <c r="A61" s="16" t="s">
        <v>101</v>
      </c>
      <c r="B61" s="39">
        <v>1704</v>
      </c>
      <c r="C61" s="40">
        <f>SUM(D61:F61)</f>
        <v>2414</v>
      </c>
      <c r="D61" s="41">
        <v>2123</v>
      </c>
      <c r="E61" s="40"/>
      <c r="F61" s="43">
        <v>291</v>
      </c>
      <c r="G61" s="44">
        <v>57650</v>
      </c>
      <c r="H61" s="45">
        <v>25310</v>
      </c>
      <c r="I61" s="46"/>
      <c r="J61" s="44">
        <v>243</v>
      </c>
      <c r="K61" s="44">
        <v>140</v>
      </c>
      <c r="L61" s="40">
        <v>3478</v>
      </c>
      <c r="M61" s="47">
        <v>2862</v>
      </c>
      <c r="N61" s="48">
        <f>SUM(G61,I61,J61,L61)</f>
        <v>61371</v>
      </c>
      <c r="O61" s="48">
        <f>SUM(H61,K61,M61)</f>
        <v>28312</v>
      </c>
      <c r="P61" s="48">
        <f>SUM(N61+O61)</f>
        <v>89683</v>
      </c>
      <c r="R61" s="49"/>
      <c r="S61" s="49"/>
      <c r="T61" s="49"/>
    </row>
    <row r="62" spans="1:20" ht="12" customHeight="1">
      <c r="A62" s="16" t="s">
        <v>102</v>
      </c>
      <c r="B62" s="39">
        <v>718</v>
      </c>
      <c r="C62" s="40">
        <f>SUM(D62:F62)</f>
        <v>2164</v>
      </c>
      <c r="D62" s="41">
        <v>732</v>
      </c>
      <c r="E62" s="40">
        <v>411</v>
      </c>
      <c r="F62" s="43">
        <v>1021</v>
      </c>
      <c r="G62" s="44">
        <v>2698</v>
      </c>
      <c r="H62" s="45">
        <v>16090</v>
      </c>
      <c r="I62" s="54">
        <v>34781</v>
      </c>
      <c r="J62" s="44">
        <v>41322</v>
      </c>
      <c r="K62" s="44">
        <v>17009</v>
      </c>
      <c r="L62" s="40">
        <v>14212</v>
      </c>
      <c r="M62" s="47">
        <v>9916</v>
      </c>
      <c r="N62" s="48">
        <f>SUM(G62,I62,J62,L62)</f>
        <v>93013</v>
      </c>
      <c r="O62" s="48">
        <f>SUM(H62,K62,M62)</f>
        <v>43015</v>
      </c>
      <c r="P62" s="48">
        <f>SUM(N62+O62)</f>
        <v>136028</v>
      </c>
      <c r="R62" s="49"/>
      <c r="S62" s="49"/>
      <c r="T62" s="49"/>
    </row>
    <row r="63" spans="1:20" ht="12" customHeight="1">
      <c r="A63" s="16" t="s">
        <v>103</v>
      </c>
      <c r="B63" s="39">
        <v>958</v>
      </c>
      <c r="C63" s="40">
        <f>SUM(D63:F63)</f>
        <v>6854</v>
      </c>
      <c r="D63" s="41">
        <v>4840</v>
      </c>
      <c r="E63" s="40"/>
      <c r="F63" s="43">
        <v>2014</v>
      </c>
      <c r="G63" s="44">
        <v>154734</v>
      </c>
      <c r="H63" s="45">
        <v>116374</v>
      </c>
      <c r="I63" s="46"/>
      <c r="J63" s="44">
        <v>52546</v>
      </c>
      <c r="K63" s="44">
        <v>30710</v>
      </c>
      <c r="L63" s="40">
        <v>28048</v>
      </c>
      <c r="M63" s="47">
        <v>35218</v>
      </c>
      <c r="N63" s="48">
        <f>SUM(G63,I63,J63,L63)</f>
        <v>235328</v>
      </c>
      <c r="O63" s="48">
        <f>SUM(H63,K63,M63)</f>
        <v>182302</v>
      </c>
      <c r="P63" s="48">
        <f>SUM(N63+O63)</f>
        <v>417630</v>
      </c>
      <c r="R63" s="49"/>
      <c r="S63" s="49"/>
      <c r="T63" s="49"/>
    </row>
    <row r="64" spans="1:20" ht="12" customHeight="1">
      <c r="A64" s="16" t="s">
        <v>104</v>
      </c>
      <c r="B64" s="39">
        <v>725</v>
      </c>
      <c r="C64" s="40">
        <f>SUM(D64:F64)</f>
        <v>1041</v>
      </c>
      <c r="D64" s="41">
        <v>628</v>
      </c>
      <c r="E64" s="40"/>
      <c r="F64" s="43">
        <v>413</v>
      </c>
      <c r="G64" s="44">
        <v>5065</v>
      </c>
      <c r="H64" s="45">
        <v>17430</v>
      </c>
      <c r="I64" s="46"/>
      <c r="J64" s="44">
        <v>2659</v>
      </c>
      <c r="K64" s="44">
        <v>5291</v>
      </c>
      <c r="L64" s="40">
        <v>1417</v>
      </c>
      <c r="M64" s="47">
        <v>3799</v>
      </c>
      <c r="N64" s="48">
        <f>SUM(G64,I64,J64,L64)</f>
        <v>9141</v>
      </c>
      <c r="O64" s="48">
        <f>SUM(H64,K64,M64)</f>
        <v>26520</v>
      </c>
      <c r="P64" s="48">
        <f>SUM(N64+O64)</f>
        <v>35661</v>
      </c>
      <c r="R64" s="49"/>
      <c r="S64" s="49"/>
      <c r="T64" s="49"/>
    </row>
    <row r="65" spans="1:20" ht="12" customHeight="1">
      <c r="A65" s="16" t="s">
        <v>105</v>
      </c>
      <c r="B65" s="39">
        <v>220</v>
      </c>
      <c r="C65" s="40">
        <f>SUM(D65:F65)</f>
        <v>46</v>
      </c>
      <c r="D65" s="41"/>
      <c r="E65" s="40"/>
      <c r="F65" s="43">
        <v>46</v>
      </c>
      <c r="G65" s="44"/>
      <c r="H65" s="45"/>
      <c r="I65" s="46"/>
      <c r="J65" s="44"/>
      <c r="K65" s="44"/>
      <c r="L65" s="40">
        <v>26</v>
      </c>
      <c r="M65" s="47">
        <v>820</v>
      </c>
      <c r="N65" s="48">
        <f>SUM(G65,I65,J65,L65)</f>
        <v>26</v>
      </c>
      <c r="O65" s="48">
        <f>SUM(H65,K65,M65)</f>
        <v>820</v>
      </c>
      <c r="P65" s="48">
        <f>SUM(N65+O65)</f>
        <v>846</v>
      </c>
      <c r="R65" s="49"/>
      <c r="S65" s="49"/>
      <c r="T65" s="49"/>
    </row>
    <row r="66" spans="1:20" ht="12" customHeight="1">
      <c r="A66" s="16" t="s">
        <v>106</v>
      </c>
      <c r="B66" s="39">
        <v>1832</v>
      </c>
      <c r="C66" s="40">
        <f>SUM(D66:F66)</f>
        <v>14374</v>
      </c>
      <c r="D66" s="41">
        <v>10984</v>
      </c>
      <c r="E66" s="40"/>
      <c r="F66" s="43">
        <v>3390</v>
      </c>
      <c r="G66" s="44">
        <v>574192</v>
      </c>
      <c r="H66" s="45">
        <v>4797</v>
      </c>
      <c r="I66" s="46"/>
      <c r="J66" s="44">
        <v>59858</v>
      </c>
      <c r="K66" s="44">
        <v>64877</v>
      </c>
      <c r="L66" s="40">
        <v>124713</v>
      </c>
      <c r="M66" s="47">
        <v>61074</v>
      </c>
      <c r="N66" s="48">
        <f>SUM(G66,I66,J66,L66)</f>
        <v>758763</v>
      </c>
      <c r="O66" s="48">
        <f>SUM(H66,K66,M66)</f>
        <v>130748</v>
      </c>
      <c r="P66" s="48">
        <f>SUM(N66+O66)</f>
        <v>889511</v>
      </c>
      <c r="R66" s="49"/>
      <c r="S66" s="49"/>
      <c r="T66" s="49"/>
    </row>
    <row r="67" spans="1:20" ht="12" customHeight="1">
      <c r="A67" s="16" t="s">
        <v>107</v>
      </c>
      <c r="B67" s="39">
        <v>133</v>
      </c>
      <c r="C67" s="40">
        <f>SUM(D67:F67)</f>
        <v>223</v>
      </c>
      <c r="D67" s="41">
        <v>137</v>
      </c>
      <c r="E67" s="40"/>
      <c r="F67" s="43">
        <v>86</v>
      </c>
      <c r="G67" s="44">
        <v>2175</v>
      </c>
      <c r="H67" s="45">
        <v>3032</v>
      </c>
      <c r="I67" s="46"/>
      <c r="J67" s="44">
        <v>191</v>
      </c>
      <c r="K67" s="44">
        <v>1180</v>
      </c>
      <c r="L67" s="40">
        <v>427</v>
      </c>
      <c r="M67" s="47">
        <v>1396</v>
      </c>
      <c r="N67" s="48">
        <f>SUM(G67,I67,J67,L67)</f>
        <v>2793</v>
      </c>
      <c r="O67" s="48">
        <f>SUM(H67,K67,M67)</f>
        <v>5608</v>
      </c>
      <c r="P67" s="48">
        <f>SUM(N67+O67)</f>
        <v>8401</v>
      </c>
      <c r="R67" s="49"/>
      <c r="S67" s="49"/>
      <c r="T67" s="49"/>
    </row>
    <row r="68" spans="1:20" ht="12" customHeight="1">
      <c r="A68" s="16" t="s">
        <v>108</v>
      </c>
      <c r="B68" s="39">
        <v>2506</v>
      </c>
      <c r="C68" s="40">
        <f>SUM(D68:F68)</f>
        <v>5211</v>
      </c>
      <c r="D68" s="41">
        <v>3852</v>
      </c>
      <c r="E68" s="40"/>
      <c r="F68" s="43">
        <v>1359</v>
      </c>
      <c r="G68" s="44"/>
      <c r="H68" s="45">
        <v>116034</v>
      </c>
      <c r="I68" s="46"/>
      <c r="J68" s="44">
        <v>1908</v>
      </c>
      <c r="K68" s="44">
        <v>27366</v>
      </c>
      <c r="L68" s="40">
        <v>181</v>
      </c>
      <c r="M68" s="47">
        <v>15883</v>
      </c>
      <c r="N68" s="48">
        <f>SUM(G68,I68,J68,L68)</f>
        <v>2089</v>
      </c>
      <c r="O68" s="48">
        <f>SUM(H68,K68,M68)</f>
        <v>159283</v>
      </c>
      <c r="P68" s="48">
        <f>SUM(N68+O68)</f>
        <v>161372</v>
      </c>
      <c r="R68" s="49"/>
      <c r="S68" s="49"/>
      <c r="T68" s="49"/>
    </row>
    <row r="69" spans="1:20" ht="12" customHeight="1">
      <c r="A69" s="16" t="s">
        <v>109</v>
      </c>
      <c r="B69" s="39">
        <v>2026</v>
      </c>
      <c r="C69" s="40">
        <f>SUM(D69:F69)</f>
        <v>6433</v>
      </c>
      <c r="D69" s="41">
        <v>4886</v>
      </c>
      <c r="E69" s="40">
        <v>31</v>
      </c>
      <c r="F69" s="43">
        <v>1516</v>
      </c>
      <c r="G69" s="44">
        <v>42881</v>
      </c>
      <c r="H69" s="45">
        <v>217952</v>
      </c>
      <c r="I69" s="54">
        <v>2823</v>
      </c>
      <c r="J69" s="44">
        <v>43450</v>
      </c>
      <c r="K69" s="44">
        <v>25386</v>
      </c>
      <c r="L69" s="40">
        <v>11762</v>
      </c>
      <c r="M69" s="47">
        <v>31123</v>
      </c>
      <c r="N69" s="48">
        <f>SUM(G69,I69,J69,L69)</f>
        <v>100916</v>
      </c>
      <c r="O69" s="48">
        <f>SUM(H69,K69,M69)</f>
        <v>274461</v>
      </c>
      <c r="P69" s="48">
        <f>SUM(N69+O69)</f>
        <v>375377</v>
      </c>
      <c r="R69" s="49"/>
      <c r="S69" s="49"/>
      <c r="T69" s="49"/>
    </row>
    <row r="70" spans="1:20" s="3" customFormat="1" ht="12" customHeight="1">
      <c r="A70" s="25" t="s">
        <v>110</v>
      </c>
      <c r="B70" s="39">
        <v>16</v>
      </c>
      <c r="C70" s="40">
        <f>SUM(D70:F70)</f>
        <v>8</v>
      </c>
      <c r="D70" s="41"/>
      <c r="E70" s="40"/>
      <c r="F70" s="43">
        <v>8</v>
      </c>
      <c r="G70" s="44"/>
      <c r="H70" s="45"/>
      <c r="I70" s="46"/>
      <c r="J70" s="44">
        <v>35</v>
      </c>
      <c r="K70" s="44">
        <v>84</v>
      </c>
      <c r="L70" s="40"/>
      <c r="M70" s="47">
        <v>57</v>
      </c>
      <c r="N70" s="48">
        <f>SUM(G70,I70,J70,L70)</f>
        <v>35</v>
      </c>
      <c r="O70" s="48">
        <f>SUM(H70,K70,M70)</f>
        <v>141</v>
      </c>
      <c r="P70" s="48">
        <f>SUM(N70+O70)</f>
        <v>176</v>
      </c>
      <c r="R70" s="58"/>
      <c r="S70" s="58"/>
      <c r="T70" s="58"/>
    </row>
    <row r="71" spans="1:20" ht="12" customHeight="1">
      <c r="A71" s="16" t="s">
        <v>111</v>
      </c>
      <c r="B71" s="39">
        <v>2174</v>
      </c>
      <c r="C71" s="40">
        <f>SUM(D71:F71)</f>
        <v>19463</v>
      </c>
      <c r="D71" s="41">
        <v>17351</v>
      </c>
      <c r="E71" s="40"/>
      <c r="F71" s="43">
        <v>2112</v>
      </c>
      <c r="G71" s="44">
        <v>280412</v>
      </c>
      <c r="H71" s="45">
        <v>678101</v>
      </c>
      <c r="I71" s="46"/>
      <c r="J71" s="44">
        <v>49088</v>
      </c>
      <c r="K71" s="44">
        <v>28634</v>
      </c>
      <c r="L71" s="40">
        <v>28237</v>
      </c>
      <c r="M71" s="47">
        <v>41146</v>
      </c>
      <c r="N71" s="48">
        <f>SUM(G71,I71,J71,L71)</f>
        <v>357737</v>
      </c>
      <c r="O71" s="48">
        <f>SUM(H71,K71,M71)</f>
        <v>747881</v>
      </c>
      <c r="P71" s="48">
        <f>SUM(N71+O71)</f>
        <v>1105618</v>
      </c>
      <c r="R71" s="49"/>
      <c r="S71" s="49"/>
      <c r="T71" s="49"/>
    </row>
    <row r="72" spans="1:20" ht="12" customHeight="1">
      <c r="A72" s="16" t="s">
        <v>112</v>
      </c>
      <c r="B72" s="39"/>
      <c r="C72" s="40">
        <f>SUM(D72:F72)</f>
        <v>0</v>
      </c>
      <c r="D72" s="41"/>
      <c r="E72" s="42"/>
      <c r="F72" s="43"/>
      <c r="G72" s="44"/>
      <c r="H72" s="45"/>
      <c r="I72" s="46"/>
      <c r="J72" s="44"/>
      <c r="K72" s="44"/>
      <c r="L72" s="40"/>
      <c r="M72" s="47"/>
      <c r="N72" s="48">
        <f>SUM(G72,I72,J72,L72)</f>
        <v>0</v>
      </c>
      <c r="O72" s="48">
        <f>SUM(H72,K72,M72)</f>
        <v>0</v>
      </c>
      <c r="P72" s="48"/>
      <c r="R72" s="49"/>
      <c r="S72" s="49"/>
      <c r="T72" s="49"/>
    </row>
    <row r="73" spans="1:20" ht="12" customHeight="1">
      <c r="A73" s="16" t="s">
        <v>113</v>
      </c>
      <c r="B73" s="39">
        <v>12316</v>
      </c>
      <c r="C73" s="40">
        <f>SUM(D73:F73)</f>
        <v>23902</v>
      </c>
      <c r="D73" s="41">
        <v>23899</v>
      </c>
      <c r="E73" s="42"/>
      <c r="F73" s="43">
        <v>3</v>
      </c>
      <c r="G73" s="44">
        <v>1672009</v>
      </c>
      <c r="H73" s="45"/>
      <c r="I73" s="46"/>
      <c r="J73" s="44"/>
      <c r="K73" s="44"/>
      <c r="L73" s="40">
        <v>117762</v>
      </c>
      <c r="M73" s="47">
        <v>86</v>
      </c>
      <c r="N73" s="48">
        <f>SUM(G73,I73,J73,L73)</f>
        <v>1789771</v>
      </c>
      <c r="O73" s="48">
        <f>SUM(H73,K73,M73)</f>
        <v>86</v>
      </c>
      <c r="P73" s="48">
        <f>SUM(N73+O73)</f>
        <v>1789857</v>
      </c>
      <c r="R73" s="49"/>
      <c r="S73" s="49"/>
      <c r="T73" s="49"/>
    </row>
    <row r="74" spans="1:20" ht="12" customHeight="1">
      <c r="A74" s="16" t="s">
        <v>114</v>
      </c>
      <c r="B74" s="39">
        <v>279</v>
      </c>
      <c r="C74" s="40">
        <f>SUM(D74:F74)</f>
        <v>136</v>
      </c>
      <c r="D74" s="41">
        <v>34</v>
      </c>
      <c r="E74" s="42"/>
      <c r="F74" s="43">
        <v>102</v>
      </c>
      <c r="G74" s="44">
        <v>2460</v>
      </c>
      <c r="H74" s="45"/>
      <c r="I74" s="46"/>
      <c r="J74" s="44">
        <v>1089</v>
      </c>
      <c r="K74" s="44">
        <v>941</v>
      </c>
      <c r="L74" s="40">
        <v>419</v>
      </c>
      <c r="M74" s="47">
        <v>814</v>
      </c>
      <c r="N74" s="48">
        <f>SUM(G74,I74,J74,L74)</f>
        <v>3968</v>
      </c>
      <c r="O74" s="48">
        <f>SUM(H74,K74,M74)</f>
        <v>1755</v>
      </c>
      <c r="P74" s="48">
        <f>SUM(N74+O74)</f>
        <v>5723</v>
      </c>
      <c r="R74" s="49"/>
      <c r="S74" s="49"/>
      <c r="T74" s="49"/>
    </row>
    <row r="75" spans="1:20" ht="12" customHeight="1">
      <c r="A75" s="16" t="s">
        <v>115</v>
      </c>
      <c r="B75" s="39">
        <v>2</v>
      </c>
      <c r="C75" s="40">
        <f>SUM(D75:F75)</f>
        <v>1</v>
      </c>
      <c r="D75" s="41"/>
      <c r="E75" s="42"/>
      <c r="F75" s="43">
        <v>1</v>
      </c>
      <c r="G75" s="44"/>
      <c r="H75" s="45"/>
      <c r="I75" s="46"/>
      <c r="J75" s="44">
        <v>35</v>
      </c>
      <c r="K75" s="44"/>
      <c r="L75" s="40">
        <v>21</v>
      </c>
      <c r="M75" s="47">
        <v>21</v>
      </c>
      <c r="N75" s="48">
        <f>SUM(G75,I75,J75,L75)</f>
        <v>56</v>
      </c>
      <c r="O75" s="48">
        <f>SUM(H75,K75,M75)</f>
        <v>21</v>
      </c>
      <c r="P75" s="48">
        <f>SUM(N75+O75)</f>
        <v>77</v>
      </c>
      <c r="R75" s="49"/>
      <c r="S75" s="49"/>
      <c r="T75" s="49"/>
    </row>
    <row r="76" spans="1:20" ht="12" customHeight="1">
      <c r="A76" s="16" t="s">
        <v>116</v>
      </c>
      <c r="B76" s="39">
        <v>249</v>
      </c>
      <c r="C76" s="40">
        <f>SUM(D76:F76)</f>
        <v>122</v>
      </c>
      <c r="D76" s="41">
        <v>67</v>
      </c>
      <c r="E76" s="42"/>
      <c r="F76" s="43">
        <v>55</v>
      </c>
      <c r="G76" s="44">
        <v>494</v>
      </c>
      <c r="H76" s="45">
        <v>2489</v>
      </c>
      <c r="I76" s="46"/>
      <c r="J76" s="44"/>
      <c r="K76" s="44"/>
      <c r="L76" s="40">
        <v>547</v>
      </c>
      <c r="M76" s="47">
        <v>1139</v>
      </c>
      <c r="N76" s="48">
        <f>SUM(G76,I76,J76,L76)</f>
        <v>1041</v>
      </c>
      <c r="O76" s="48">
        <f>SUM(H76,K76,M76)</f>
        <v>3628</v>
      </c>
      <c r="P76" s="48">
        <f>SUM(N76+O76)</f>
        <v>4669</v>
      </c>
      <c r="R76" s="49"/>
      <c r="S76" s="49"/>
      <c r="T76" s="49"/>
    </row>
    <row r="77" spans="1:20" ht="12" customHeight="1">
      <c r="A77" s="16" t="s">
        <v>117</v>
      </c>
      <c r="B77" s="39">
        <v>44</v>
      </c>
      <c r="C77" s="40">
        <f>SUM(D77:F77)</f>
        <v>38</v>
      </c>
      <c r="D77" s="41"/>
      <c r="E77" s="42"/>
      <c r="F77" s="43">
        <v>38</v>
      </c>
      <c r="G77" s="44"/>
      <c r="H77" s="45"/>
      <c r="I77" s="46"/>
      <c r="J77" s="44">
        <v>755</v>
      </c>
      <c r="K77" s="44">
        <v>614</v>
      </c>
      <c r="L77" s="40">
        <v>186</v>
      </c>
      <c r="M77" s="47">
        <v>104</v>
      </c>
      <c r="N77" s="48">
        <f>SUM(G77,I77,J77,L77)</f>
        <v>941</v>
      </c>
      <c r="O77" s="48">
        <f>SUM(H77,K77,M77)</f>
        <v>718</v>
      </c>
      <c r="P77" s="48">
        <f>SUM(N77+O77)</f>
        <v>1659</v>
      </c>
      <c r="R77" s="49"/>
      <c r="S77" s="49"/>
      <c r="T77" s="49"/>
    </row>
    <row r="78" spans="1:20" ht="12" customHeight="1">
      <c r="A78" s="16" t="s">
        <v>118</v>
      </c>
      <c r="B78" s="39"/>
      <c r="C78" s="40">
        <f>SUM(D78:F78)</f>
        <v>0</v>
      </c>
      <c r="D78" s="41"/>
      <c r="E78" s="42"/>
      <c r="F78" s="43"/>
      <c r="G78" s="44"/>
      <c r="H78" s="45"/>
      <c r="I78" s="46"/>
      <c r="J78" s="44"/>
      <c r="K78" s="44"/>
      <c r="L78" s="40"/>
      <c r="M78" s="47"/>
      <c r="N78" s="48">
        <f>SUM(G78,I78,J78,L78)</f>
        <v>0</v>
      </c>
      <c r="O78" s="48">
        <f>SUM(H78,K78,M78)</f>
        <v>0</v>
      </c>
      <c r="P78" s="48"/>
      <c r="R78" s="49"/>
      <c r="S78" s="49"/>
      <c r="T78" s="49"/>
    </row>
    <row r="79" spans="1:20" ht="12" customHeight="1">
      <c r="A79" s="16" t="s">
        <v>119</v>
      </c>
      <c r="B79" s="39">
        <v>153</v>
      </c>
      <c r="C79" s="40">
        <f>SUM(D79:F79)</f>
        <v>165</v>
      </c>
      <c r="D79" s="59">
        <v>74</v>
      </c>
      <c r="E79" s="42"/>
      <c r="F79" s="43">
        <v>91</v>
      </c>
      <c r="G79" s="44">
        <v>844</v>
      </c>
      <c r="H79" s="45">
        <v>548</v>
      </c>
      <c r="I79" s="46"/>
      <c r="J79" s="44"/>
      <c r="K79" s="44"/>
      <c r="L79" s="40">
        <v>517</v>
      </c>
      <c r="M79" s="47">
        <v>294</v>
      </c>
      <c r="N79" s="48">
        <f>SUM(G79,I79,J79,L79)</f>
        <v>1361</v>
      </c>
      <c r="O79" s="48">
        <f>SUM(H79,K79,M79)</f>
        <v>842</v>
      </c>
      <c r="P79" s="48">
        <f>SUM(N79+O79)</f>
        <v>2203</v>
      </c>
      <c r="R79" s="49"/>
      <c r="S79" s="49"/>
      <c r="T79" s="49"/>
    </row>
    <row r="80" spans="1:20" ht="12" customHeight="1">
      <c r="A80" s="16" t="s">
        <v>120</v>
      </c>
      <c r="B80" s="39">
        <v>466</v>
      </c>
      <c r="C80" s="40">
        <f>SUM(D80:F80)</f>
        <v>1524</v>
      </c>
      <c r="D80" s="41">
        <v>1391</v>
      </c>
      <c r="E80" s="42"/>
      <c r="F80" s="43">
        <v>133</v>
      </c>
      <c r="G80" s="44">
        <v>72805</v>
      </c>
      <c r="H80" s="45">
        <v>2732</v>
      </c>
      <c r="I80" s="46"/>
      <c r="J80" s="44">
        <v>1605</v>
      </c>
      <c r="K80" s="44">
        <v>1016</v>
      </c>
      <c r="L80" s="40">
        <v>511</v>
      </c>
      <c r="M80" s="47">
        <v>1289</v>
      </c>
      <c r="N80" s="48">
        <f>SUM(G80,I80,J80,L80)</f>
        <v>74921</v>
      </c>
      <c r="O80" s="48">
        <f>SUM(H80,K80,M80)</f>
        <v>5037</v>
      </c>
      <c r="P80" s="48">
        <f>SUM(N80+O80)</f>
        <v>79958</v>
      </c>
      <c r="R80" s="49"/>
      <c r="S80" s="49"/>
      <c r="T80" s="49"/>
    </row>
    <row r="81" spans="1:20" ht="12" customHeight="1">
      <c r="A81" s="16" t="s">
        <v>121</v>
      </c>
      <c r="B81" s="39">
        <v>1</v>
      </c>
      <c r="C81" s="40">
        <f>SUM(D81:F81)</f>
        <v>1</v>
      </c>
      <c r="D81" s="41"/>
      <c r="E81" s="42"/>
      <c r="F81" s="43">
        <v>1</v>
      </c>
      <c r="G81" s="44"/>
      <c r="H81" s="45"/>
      <c r="I81" s="46"/>
      <c r="J81" s="44"/>
      <c r="K81" s="44"/>
      <c r="L81" s="40">
        <v>8</v>
      </c>
      <c r="M81" s="47">
        <v>1</v>
      </c>
      <c r="N81" s="48">
        <f>SUM(G81,I81,J81,L81)</f>
        <v>8</v>
      </c>
      <c r="O81" s="48">
        <f>SUM(H81,K81,M81)</f>
        <v>1</v>
      </c>
      <c r="P81" s="48">
        <f>SUM(N81+O81)</f>
        <v>9</v>
      </c>
      <c r="R81" s="49"/>
      <c r="S81" s="49"/>
      <c r="T81" s="49"/>
    </row>
    <row r="82" spans="1:20" s="3" customFormat="1" ht="12.75" customHeight="1">
      <c r="A82" s="25" t="s">
        <v>122</v>
      </c>
      <c r="B82" s="39">
        <v>1</v>
      </c>
      <c r="C82" s="40">
        <f>SUM(D82:F82)</f>
        <v>1</v>
      </c>
      <c r="D82" s="41"/>
      <c r="E82" s="42"/>
      <c r="F82" s="43">
        <v>1</v>
      </c>
      <c r="G82" s="44"/>
      <c r="H82" s="45"/>
      <c r="I82" s="46"/>
      <c r="J82" s="44"/>
      <c r="K82" s="44"/>
      <c r="L82" s="40">
        <v>3</v>
      </c>
      <c r="M82" s="47">
        <v>1</v>
      </c>
      <c r="N82" s="48">
        <f>SUM(G82,I82,J82,L82)</f>
        <v>3</v>
      </c>
      <c r="O82" s="48">
        <f>SUM(H82,K82,M82)</f>
        <v>1</v>
      </c>
      <c r="P82" s="48">
        <f>SUM(N82+O82)</f>
        <v>4</v>
      </c>
      <c r="R82" s="58"/>
      <c r="S82" s="58"/>
      <c r="T82" s="58"/>
    </row>
    <row r="83" spans="1:20" ht="12" customHeight="1">
      <c r="A83" s="16" t="s">
        <v>123</v>
      </c>
      <c r="B83" s="39"/>
      <c r="C83" s="40">
        <f>SUM(D83:F83)</f>
        <v>0</v>
      </c>
      <c r="D83" s="41"/>
      <c r="E83" s="42"/>
      <c r="F83" s="43"/>
      <c r="G83" s="44"/>
      <c r="H83" s="45"/>
      <c r="I83" s="46"/>
      <c r="J83" s="44"/>
      <c r="K83" s="44"/>
      <c r="L83" s="40"/>
      <c r="M83" s="47"/>
      <c r="N83" s="48">
        <f>SUM(G83,I83,J83,L83)</f>
        <v>0</v>
      </c>
      <c r="O83" s="48">
        <f>SUM(H83,K83,M83)</f>
        <v>0</v>
      </c>
      <c r="P83" s="48"/>
      <c r="R83" s="49"/>
      <c r="S83" s="49"/>
      <c r="T83" s="49"/>
    </row>
    <row r="84" spans="1:20" ht="12" customHeight="1">
      <c r="A84" s="16" t="s">
        <v>124</v>
      </c>
      <c r="B84" s="39"/>
      <c r="C84" s="40">
        <f>SUM(D84:F84)</f>
        <v>0</v>
      </c>
      <c r="D84" s="41"/>
      <c r="E84" s="42"/>
      <c r="F84" s="43"/>
      <c r="G84" s="44"/>
      <c r="H84" s="45"/>
      <c r="I84" s="46"/>
      <c r="J84" s="44"/>
      <c r="K84" s="44"/>
      <c r="L84" s="40"/>
      <c r="M84" s="47"/>
      <c r="N84" s="48">
        <f>SUM(G84,I84,J84,L84)</f>
        <v>0</v>
      </c>
      <c r="O84" s="48">
        <f>SUM(H84,K84,M84)</f>
        <v>0</v>
      </c>
      <c r="P84" s="48"/>
      <c r="R84" s="49"/>
      <c r="S84" s="49"/>
      <c r="T84" s="49"/>
    </row>
    <row r="85" spans="1:20" ht="12" customHeight="1">
      <c r="A85" s="16" t="s">
        <v>125</v>
      </c>
      <c r="B85" s="39">
        <v>1270</v>
      </c>
      <c r="C85" s="40">
        <f>SUM(D85:F85)</f>
        <v>580</v>
      </c>
      <c r="D85" s="60">
        <v>268</v>
      </c>
      <c r="E85" s="42"/>
      <c r="F85" s="43">
        <v>312</v>
      </c>
      <c r="G85" s="44">
        <v>1123</v>
      </c>
      <c r="H85" s="45">
        <v>8805</v>
      </c>
      <c r="I85" s="46"/>
      <c r="J85" s="44">
        <v>383</v>
      </c>
      <c r="K85" s="44">
        <v>2454</v>
      </c>
      <c r="L85" s="40">
        <v>205</v>
      </c>
      <c r="M85" s="47">
        <v>7287</v>
      </c>
      <c r="N85" s="48">
        <f>SUM(G85,I85,J85,L85)</f>
        <v>1711</v>
      </c>
      <c r="O85" s="48">
        <f>SUM(H85,K85,M85)</f>
        <v>18546</v>
      </c>
      <c r="P85" s="48">
        <f>SUM(N85+O85)</f>
        <v>20257</v>
      </c>
      <c r="R85" s="49"/>
      <c r="S85" s="49"/>
      <c r="T85" s="49"/>
    </row>
    <row r="86" spans="1:20" ht="12" customHeight="1">
      <c r="A86" s="16" t="s">
        <v>126</v>
      </c>
      <c r="B86" s="39">
        <v>1341</v>
      </c>
      <c r="C86" s="40">
        <f>SUM(D86:F86)</f>
        <v>2579</v>
      </c>
      <c r="D86" s="41">
        <v>2356</v>
      </c>
      <c r="E86" s="42"/>
      <c r="F86" s="43">
        <v>223</v>
      </c>
      <c r="G86" s="44">
        <v>53398</v>
      </c>
      <c r="H86" s="45">
        <v>45842</v>
      </c>
      <c r="I86" s="46"/>
      <c r="J86" s="44">
        <v>512</v>
      </c>
      <c r="K86" s="44">
        <v>1470</v>
      </c>
      <c r="L86" s="40">
        <v>4385</v>
      </c>
      <c r="M86" s="47">
        <v>5892</v>
      </c>
      <c r="N86" s="48">
        <f>SUM(G86,I86,J86,L86)</f>
        <v>58295</v>
      </c>
      <c r="O86" s="48">
        <f>SUM(H86,K86,M86)</f>
        <v>53204</v>
      </c>
      <c r="P86" s="48">
        <f>SUM(N86+O86)</f>
        <v>111499</v>
      </c>
      <c r="R86" s="49"/>
      <c r="S86" s="49"/>
      <c r="T86" s="49"/>
    </row>
    <row r="87" spans="1:20" ht="12" customHeight="1">
      <c r="A87" s="16" t="s">
        <v>127</v>
      </c>
      <c r="B87" s="39">
        <v>886</v>
      </c>
      <c r="C87" s="40">
        <f>SUM(D87:F87)</f>
        <v>403</v>
      </c>
      <c r="D87" s="41">
        <v>216</v>
      </c>
      <c r="E87" s="42"/>
      <c r="F87" s="43">
        <v>187</v>
      </c>
      <c r="G87" s="44">
        <v>992</v>
      </c>
      <c r="H87" s="45">
        <v>9716</v>
      </c>
      <c r="I87" s="46"/>
      <c r="J87" s="44">
        <v>57</v>
      </c>
      <c r="K87" s="44">
        <v>977</v>
      </c>
      <c r="L87" s="40">
        <v>348</v>
      </c>
      <c r="M87" s="47">
        <v>5015</v>
      </c>
      <c r="N87" s="48">
        <f>SUM(G87,I87,J87,L87)</f>
        <v>1397</v>
      </c>
      <c r="O87" s="48">
        <f>SUM(H87,K87,M87)</f>
        <v>15708</v>
      </c>
      <c r="P87" s="48">
        <f>SUM(N87+O87)</f>
        <v>17105</v>
      </c>
      <c r="R87" s="49"/>
      <c r="S87" s="49"/>
      <c r="T87" s="49"/>
    </row>
    <row r="88" spans="1:20" ht="12" customHeight="1">
      <c r="A88" s="16" t="s">
        <v>128</v>
      </c>
      <c r="B88" s="39">
        <v>3395</v>
      </c>
      <c r="C88" s="40">
        <f>SUM(D88:F88)</f>
        <v>25431</v>
      </c>
      <c r="D88" s="41">
        <v>19161</v>
      </c>
      <c r="E88" s="42"/>
      <c r="F88" s="43">
        <v>6270</v>
      </c>
      <c r="G88" s="44">
        <v>169746</v>
      </c>
      <c r="H88" s="45">
        <v>278127</v>
      </c>
      <c r="I88" s="46"/>
      <c r="J88" s="44">
        <v>64332</v>
      </c>
      <c r="K88" s="44">
        <v>176553</v>
      </c>
      <c r="L88" s="40">
        <v>4278</v>
      </c>
      <c r="M88" s="47">
        <v>21654</v>
      </c>
      <c r="N88" s="48">
        <f>SUM(G88,I88,J88,L88)</f>
        <v>238356</v>
      </c>
      <c r="O88" s="48">
        <f>SUM(H88,K88,M88)</f>
        <v>476334</v>
      </c>
      <c r="P88" s="48">
        <f>SUM(N88+O88)</f>
        <v>714690</v>
      </c>
      <c r="R88" s="49"/>
      <c r="S88" s="49"/>
      <c r="T88" s="49"/>
    </row>
    <row r="89" spans="1:20" ht="12" customHeight="1">
      <c r="A89" s="16" t="s">
        <v>129</v>
      </c>
      <c r="B89" s="39">
        <v>2798</v>
      </c>
      <c r="C89" s="40">
        <f>SUM(D89:F89)</f>
        <v>6643</v>
      </c>
      <c r="D89" s="41">
        <v>6557</v>
      </c>
      <c r="E89" s="42"/>
      <c r="F89" s="43">
        <v>86</v>
      </c>
      <c r="G89" s="44">
        <v>398207</v>
      </c>
      <c r="H89" s="45">
        <v>25563</v>
      </c>
      <c r="I89" s="46"/>
      <c r="J89" s="44"/>
      <c r="K89" s="44"/>
      <c r="L89" s="40">
        <v>8092</v>
      </c>
      <c r="M89" s="47">
        <v>555</v>
      </c>
      <c r="N89" s="48">
        <f>SUM(G89,I89,J89,L89)</f>
        <v>406299</v>
      </c>
      <c r="O89" s="48">
        <f>SUM(H89,K89,M89)</f>
        <v>26118</v>
      </c>
      <c r="P89" s="48">
        <f>SUM(N89+O89)</f>
        <v>432417</v>
      </c>
      <c r="R89" s="49"/>
      <c r="S89" s="49"/>
      <c r="T89" s="49"/>
    </row>
    <row r="90" spans="1:20" ht="12" customHeight="1">
      <c r="A90" s="16" t="s">
        <v>130</v>
      </c>
      <c r="B90" s="39">
        <v>2851</v>
      </c>
      <c r="C90" s="40">
        <f>SUM(D90:F90)</f>
        <v>8954</v>
      </c>
      <c r="D90" s="41">
        <v>8905</v>
      </c>
      <c r="E90" s="42"/>
      <c r="F90" s="43">
        <v>49</v>
      </c>
      <c r="G90" s="44">
        <v>435141</v>
      </c>
      <c r="H90" s="45">
        <v>32563</v>
      </c>
      <c r="I90" s="46"/>
      <c r="J90" s="44"/>
      <c r="K90" s="44"/>
      <c r="L90" s="40">
        <v>3231</v>
      </c>
      <c r="M90" s="47">
        <v>281</v>
      </c>
      <c r="N90" s="48">
        <f>SUM(G90,I90,J90,L90)</f>
        <v>438372</v>
      </c>
      <c r="O90" s="48">
        <f>SUM(H90,K90,M90)</f>
        <v>32844</v>
      </c>
      <c r="P90" s="48">
        <f>SUM(N90+O90)</f>
        <v>471216</v>
      </c>
      <c r="R90" s="49"/>
      <c r="S90" s="49"/>
      <c r="T90" s="49"/>
    </row>
    <row r="91" spans="1:20" ht="12" customHeight="1">
      <c r="A91" s="16" t="s">
        <v>131</v>
      </c>
      <c r="B91" s="39">
        <v>3264</v>
      </c>
      <c r="C91" s="40">
        <f>SUM(D91:F91)</f>
        <v>18113</v>
      </c>
      <c r="D91" s="41">
        <v>17843</v>
      </c>
      <c r="E91" s="42"/>
      <c r="F91" s="43">
        <v>270</v>
      </c>
      <c r="G91" s="44">
        <v>37485</v>
      </c>
      <c r="H91" s="45">
        <v>785645</v>
      </c>
      <c r="I91" s="46"/>
      <c r="J91" s="44">
        <v>566</v>
      </c>
      <c r="K91" s="44">
        <v>2030</v>
      </c>
      <c r="L91" s="40">
        <v>3499</v>
      </c>
      <c r="M91" s="47">
        <v>20734</v>
      </c>
      <c r="N91" s="48">
        <f>SUM(G91,I91,J91,L91)</f>
        <v>41550</v>
      </c>
      <c r="O91" s="48">
        <f>SUM(H91,K91,M91)</f>
        <v>808409</v>
      </c>
      <c r="P91" s="48">
        <f>SUM(N91+O91)</f>
        <v>849959</v>
      </c>
      <c r="R91" s="49"/>
      <c r="S91" s="49"/>
      <c r="T91" s="49"/>
    </row>
    <row r="92" spans="1:20" ht="12" customHeight="1">
      <c r="A92" s="16" t="s">
        <v>132</v>
      </c>
      <c r="B92" s="39">
        <v>454</v>
      </c>
      <c r="C92" s="40">
        <f>SUM(D92:F92)</f>
        <v>140</v>
      </c>
      <c r="D92" s="41"/>
      <c r="E92" s="42"/>
      <c r="F92" s="43">
        <v>140</v>
      </c>
      <c r="G92" s="44"/>
      <c r="H92" s="45"/>
      <c r="I92" s="46"/>
      <c r="J92" s="44">
        <v>1330</v>
      </c>
      <c r="K92" s="44">
        <v>1286</v>
      </c>
      <c r="L92" s="40">
        <v>523</v>
      </c>
      <c r="M92" s="47">
        <v>1192</v>
      </c>
      <c r="N92" s="48">
        <f>SUM(G92,I92,J92,L92)</f>
        <v>1853</v>
      </c>
      <c r="O92" s="48">
        <f>SUM(H92,K92,M92)</f>
        <v>2478</v>
      </c>
      <c r="P92" s="48">
        <f>SUM(N92+O92)</f>
        <v>4331</v>
      </c>
      <c r="R92" s="49"/>
      <c r="S92" s="49"/>
      <c r="T92" s="49"/>
    </row>
    <row r="93" spans="1:20" ht="12" customHeight="1">
      <c r="A93" s="16" t="s">
        <v>133</v>
      </c>
      <c r="B93" s="39">
        <v>2794</v>
      </c>
      <c r="C93" s="40">
        <f>SUM(D93:F93)</f>
        <v>12927</v>
      </c>
      <c r="D93" s="41">
        <v>12784</v>
      </c>
      <c r="E93" s="42"/>
      <c r="F93" s="43">
        <v>143</v>
      </c>
      <c r="G93" s="44">
        <v>470574</v>
      </c>
      <c r="H93" s="45">
        <v>209303</v>
      </c>
      <c r="I93" s="46"/>
      <c r="J93" s="44">
        <v>305</v>
      </c>
      <c r="K93" s="44">
        <v>255</v>
      </c>
      <c r="L93" s="40">
        <v>8022</v>
      </c>
      <c r="M93" s="47">
        <v>4353</v>
      </c>
      <c r="N93" s="48">
        <f>SUM(G93,I93,J93,L93)</f>
        <v>478901</v>
      </c>
      <c r="O93" s="48">
        <f>SUM(H93,K93,M93)</f>
        <v>213911</v>
      </c>
      <c r="P93" s="48">
        <f>SUM(N93+O93)</f>
        <v>692812</v>
      </c>
      <c r="R93" s="49"/>
      <c r="S93" s="49"/>
      <c r="T93" s="49"/>
    </row>
    <row r="94" spans="1:20" ht="12" customHeight="1">
      <c r="A94" s="16" t="s">
        <v>134</v>
      </c>
      <c r="B94" s="39">
        <v>401</v>
      </c>
      <c r="C94" s="40">
        <f>SUM(D94:F94)</f>
        <v>263</v>
      </c>
      <c r="D94" s="41">
        <v>155</v>
      </c>
      <c r="E94" s="42"/>
      <c r="F94" s="43">
        <v>108</v>
      </c>
      <c r="G94" s="44">
        <v>3384</v>
      </c>
      <c r="H94" s="45">
        <v>1685</v>
      </c>
      <c r="I94" s="46"/>
      <c r="J94" s="44">
        <v>17</v>
      </c>
      <c r="K94" s="44">
        <v>469</v>
      </c>
      <c r="L94" s="40">
        <v>915</v>
      </c>
      <c r="M94" s="47">
        <v>2138</v>
      </c>
      <c r="N94" s="48">
        <f>SUM(G94,I94,J94,L94)</f>
        <v>4316</v>
      </c>
      <c r="O94" s="48">
        <f>SUM(H94,K94,M94)</f>
        <v>4292</v>
      </c>
      <c r="P94" s="48">
        <f>SUM(N94+O94)</f>
        <v>8608</v>
      </c>
      <c r="R94" s="49"/>
      <c r="S94" s="49"/>
      <c r="T94" s="49"/>
    </row>
    <row r="95" spans="1:20" ht="12" customHeight="1">
      <c r="A95" s="16" t="s">
        <v>135</v>
      </c>
      <c r="B95" s="39">
        <v>1179</v>
      </c>
      <c r="C95" s="40">
        <f>SUM(D95:F95)</f>
        <v>2046</v>
      </c>
      <c r="D95" s="41">
        <v>1799</v>
      </c>
      <c r="E95" s="42"/>
      <c r="F95" s="43">
        <v>247</v>
      </c>
      <c r="G95" s="44">
        <v>73894</v>
      </c>
      <c r="H95" s="45">
        <v>31939</v>
      </c>
      <c r="I95" s="46"/>
      <c r="J95" s="44">
        <v>3912</v>
      </c>
      <c r="K95" s="44">
        <v>1108</v>
      </c>
      <c r="L95" s="40">
        <v>4808</v>
      </c>
      <c r="M95" s="47">
        <v>5681</v>
      </c>
      <c r="N95" s="48">
        <f>SUM(G95,I95,J95,L95)</f>
        <v>82614</v>
      </c>
      <c r="O95" s="48">
        <f>SUM(H95,K95,M95)</f>
        <v>38728</v>
      </c>
      <c r="P95" s="48">
        <f>SUM(N95+O95)</f>
        <v>121342</v>
      </c>
      <c r="R95" s="49"/>
      <c r="S95" s="49"/>
      <c r="T95" s="49"/>
    </row>
    <row r="96" spans="1:20" ht="12" customHeight="1">
      <c r="A96" s="16" t="s">
        <v>136</v>
      </c>
      <c r="B96" s="39">
        <v>230</v>
      </c>
      <c r="C96" s="40">
        <f>SUM(D96:F96)</f>
        <v>277</v>
      </c>
      <c r="D96" s="41">
        <v>142</v>
      </c>
      <c r="E96" s="42"/>
      <c r="F96" s="43">
        <v>135</v>
      </c>
      <c r="G96" s="44">
        <v>5491</v>
      </c>
      <c r="H96" s="45">
        <v>768</v>
      </c>
      <c r="I96" s="46"/>
      <c r="J96" s="44">
        <v>307</v>
      </c>
      <c r="K96" s="44">
        <v>91</v>
      </c>
      <c r="L96" s="40">
        <v>5514</v>
      </c>
      <c r="M96" s="47">
        <v>2249</v>
      </c>
      <c r="N96" s="48">
        <f>SUM(G96,I96,J96,L96)</f>
        <v>11312</v>
      </c>
      <c r="O96" s="48">
        <f>SUM(H96,K96,M96)</f>
        <v>3108</v>
      </c>
      <c r="P96" s="48">
        <f>SUM(N96+O96)</f>
        <v>14420</v>
      </c>
      <c r="R96" s="49"/>
      <c r="S96" s="49"/>
      <c r="T96" s="49"/>
    </row>
    <row r="97" spans="1:20" ht="12" customHeight="1">
      <c r="A97" s="16" t="s">
        <v>137</v>
      </c>
      <c r="B97" s="39"/>
      <c r="C97" s="40">
        <f>SUM(D97:F97)</f>
        <v>0</v>
      </c>
      <c r="D97" s="41"/>
      <c r="E97" s="42"/>
      <c r="F97" s="43"/>
      <c r="G97" s="44"/>
      <c r="H97" s="45"/>
      <c r="I97" s="46"/>
      <c r="J97" s="44"/>
      <c r="K97" s="44"/>
      <c r="L97" s="40"/>
      <c r="M97" s="47"/>
      <c r="N97" s="48">
        <f>SUM(G97,I97,J97,L97)</f>
        <v>0</v>
      </c>
      <c r="O97" s="48">
        <f>SUM(H97,K97,M97)</f>
        <v>0</v>
      </c>
      <c r="P97" s="48"/>
      <c r="R97" s="49"/>
      <c r="S97" s="49"/>
      <c r="T97" s="49"/>
    </row>
    <row r="98" spans="1:20" ht="12" customHeight="1">
      <c r="A98" s="16" t="s">
        <v>138</v>
      </c>
      <c r="B98" s="39"/>
      <c r="C98" s="40">
        <f>SUM(D98:F98)</f>
        <v>0</v>
      </c>
      <c r="D98" s="41"/>
      <c r="E98" s="42"/>
      <c r="F98" s="43"/>
      <c r="G98" s="44"/>
      <c r="H98" s="45"/>
      <c r="I98" s="46"/>
      <c r="J98" s="44"/>
      <c r="K98" s="44"/>
      <c r="L98" s="40"/>
      <c r="M98" s="47"/>
      <c r="N98" s="48">
        <f>SUM(G98,I98,J98,L98)</f>
        <v>0</v>
      </c>
      <c r="O98" s="48">
        <f>SUM(H98,K98,M98)</f>
        <v>0</v>
      </c>
      <c r="P98" s="48"/>
      <c r="R98" s="49"/>
      <c r="S98" s="49"/>
      <c r="T98" s="49"/>
    </row>
    <row r="99" spans="1:20" ht="12" customHeight="1">
      <c r="A99" s="16" t="s">
        <v>139</v>
      </c>
      <c r="B99" s="39">
        <v>9</v>
      </c>
      <c r="C99" s="40">
        <f>SUM(D99:F99)</f>
        <v>21</v>
      </c>
      <c r="D99" s="41">
        <v>20</v>
      </c>
      <c r="E99" s="42"/>
      <c r="F99" s="43">
        <v>1</v>
      </c>
      <c r="G99" s="44">
        <v>1682</v>
      </c>
      <c r="H99" s="45"/>
      <c r="I99" s="46"/>
      <c r="J99" s="44"/>
      <c r="K99" s="44"/>
      <c r="L99" s="40">
        <v>283</v>
      </c>
      <c r="M99" s="47"/>
      <c r="N99" s="48">
        <f>SUM(G99,I99,J99,L99)</f>
        <v>1965</v>
      </c>
      <c r="O99" s="48">
        <f>SUM(H99,K99,M99)</f>
        <v>0</v>
      </c>
      <c r="P99" s="48">
        <f>SUM(N99+O99)</f>
        <v>1965</v>
      </c>
      <c r="R99" s="49"/>
      <c r="S99" s="49"/>
      <c r="T99" s="49"/>
    </row>
    <row r="100" spans="1:20" ht="12" customHeight="1">
      <c r="A100" s="16" t="s">
        <v>140</v>
      </c>
      <c r="B100" s="39"/>
      <c r="C100" s="40">
        <f>SUM(D100:F100)</f>
        <v>0</v>
      </c>
      <c r="D100" s="41"/>
      <c r="E100" s="42"/>
      <c r="F100" s="43"/>
      <c r="G100" s="44"/>
      <c r="H100" s="45"/>
      <c r="I100" s="46"/>
      <c r="J100" s="44"/>
      <c r="K100" s="44"/>
      <c r="L100" s="40"/>
      <c r="M100" s="47"/>
      <c r="N100" s="48">
        <f>SUM(G100,I100,J100,L100)</f>
        <v>0</v>
      </c>
      <c r="O100" s="48">
        <f>SUM(H100,K100,M100)</f>
        <v>0</v>
      </c>
      <c r="P100" s="48">
        <f>SUM(N100+O100)</f>
        <v>0</v>
      </c>
      <c r="R100" s="49"/>
      <c r="S100" s="49"/>
      <c r="T100" s="49"/>
    </row>
    <row r="101" spans="1:20" s="3" customFormat="1" ht="12" customHeight="1">
      <c r="A101" s="25" t="s">
        <v>141</v>
      </c>
      <c r="B101" s="39">
        <v>1584</v>
      </c>
      <c r="C101" s="40">
        <f>SUM(D101:F101)</f>
        <v>1006</v>
      </c>
      <c r="D101" s="41">
        <v>651</v>
      </c>
      <c r="E101" s="42"/>
      <c r="F101" s="43">
        <v>355</v>
      </c>
      <c r="G101" s="44">
        <v>13455</v>
      </c>
      <c r="H101" s="45">
        <v>28560</v>
      </c>
      <c r="I101" s="46"/>
      <c r="J101" s="44">
        <v>1036</v>
      </c>
      <c r="K101" s="44">
        <v>300</v>
      </c>
      <c r="L101" s="40">
        <v>1026</v>
      </c>
      <c r="M101" s="47">
        <v>8546</v>
      </c>
      <c r="N101" s="48">
        <f>SUM(G101,I101,J101,L101)</f>
        <v>15517</v>
      </c>
      <c r="O101" s="48">
        <f>SUM(H101,K101,M101)</f>
        <v>37406</v>
      </c>
      <c r="P101" s="48">
        <f>SUM(N101+O101)</f>
        <v>52923</v>
      </c>
      <c r="R101" s="58"/>
      <c r="S101" s="58"/>
      <c r="T101" s="58"/>
    </row>
    <row r="102" spans="1:20" ht="12" customHeight="1">
      <c r="A102" s="16" t="s">
        <v>142</v>
      </c>
      <c r="B102" s="39"/>
      <c r="C102" s="40">
        <f>SUM(D102:F102)</f>
        <v>0</v>
      </c>
      <c r="D102" s="41"/>
      <c r="E102" s="42"/>
      <c r="F102" s="43"/>
      <c r="G102" s="44"/>
      <c r="H102" s="45"/>
      <c r="I102" s="46"/>
      <c r="J102" s="44"/>
      <c r="K102" s="44"/>
      <c r="L102" s="40"/>
      <c r="M102" s="47"/>
      <c r="N102" s="48">
        <f>SUM(G102,I102,J102,L102)</f>
        <v>0</v>
      </c>
      <c r="O102" s="48">
        <f>SUM(H102,K102,M102)</f>
        <v>0</v>
      </c>
      <c r="P102" s="48"/>
      <c r="R102" s="49"/>
      <c r="S102" s="49"/>
      <c r="T102" s="49"/>
    </row>
    <row r="103" spans="1:20" ht="12" customHeight="1">
      <c r="A103" s="16" t="s">
        <v>143</v>
      </c>
      <c r="B103" s="39">
        <v>1083</v>
      </c>
      <c r="C103" s="40">
        <f>SUM(D103:F103)</f>
        <v>6864</v>
      </c>
      <c r="D103" s="41">
        <v>3338</v>
      </c>
      <c r="E103" s="42"/>
      <c r="F103" s="43">
        <v>3526</v>
      </c>
      <c r="G103" s="44">
        <v>57906</v>
      </c>
      <c r="H103" s="45">
        <v>103306</v>
      </c>
      <c r="I103" s="46"/>
      <c r="J103" s="44">
        <v>55931</v>
      </c>
      <c r="K103" s="44">
        <v>141458</v>
      </c>
      <c r="L103" s="40">
        <v>12842</v>
      </c>
      <c r="M103" s="47">
        <v>62500</v>
      </c>
      <c r="N103" s="48">
        <f>SUM(G103,I103,J103,L103)</f>
        <v>126679</v>
      </c>
      <c r="O103" s="48">
        <f>SUM(H103,K103,M103)</f>
        <v>307264</v>
      </c>
      <c r="P103" s="48">
        <f>SUM(N103+O103)</f>
        <v>433943</v>
      </c>
      <c r="R103" s="49"/>
      <c r="S103" s="49"/>
      <c r="T103" s="49"/>
    </row>
    <row r="104" spans="1:20" ht="12" customHeight="1">
      <c r="A104" s="16" t="s">
        <v>144</v>
      </c>
      <c r="B104" s="39">
        <v>958</v>
      </c>
      <c r="C104" s="40">
        <f>SUM(D104:F104)</f>
        <v>1843</v>
      </c>
      <c r="D104" s="41">
        <v>835</v>
      </c>
      <c r="E104" s="42"/>
      <c r="F104" s="43">
        <v>1008</v>
      </c>
      <c r="G104" s="44"/>
      <c r="H104" s="45">
        <v>39467</v>
      </c>
      <c r="I104" s="46"/>
      <c r="J104" s="44">
        <v>2194</v>
      </c>
      <c r="K104" s="44">
        <v>25314</v>
      </c>
      <c r="L104" s="40">
        <v>765</v>
      </c>
      <c r="M104" s="47">
        <v>17438</v>
      </c>
      <c r="N104" s="48">
        <f>SUM(G104,I104,J104,L104)</f>
        <v>2959</v>
      </c>
      <c r="O104" s="48">
        <f>SUM(H104,K104,M104)</f>
        <v>82219</v>
      </c>
      <c r="P104" s="48">
        <f>SUM(N104+O104)</f>
        <v>85178</v>
      </c>
      <c r="R104" s="49"/>
      <c r="S104" s="49"/>
      <c r="T104" s="49"/>
    </row>
    <row r="105" spans="1:20" ht="12" customHeight="1">
      <c r="A105" s="16" t="s">
        <v>145</v>
      </c>
      <c r="B105" s="39">
        <v>3988</v>
      </c>
      <c r="C105" s="40">
        <f>SUM(D105:F105)</f>
        <v>29114</v>
      </c>
      <c r="D105" s="41">
        <v>22238</v>
      </c>
      <c r="E105" s="42"/>
      <c r="F105" s="43">
        <v>6876</v>
      </c>
      <c r="G105" s="44">
        <v>33988</v>
      </c>
      <c r="H105" s="45">
        <v>981642</v>
      </c>
      <c r="I105" s="46"/>
      <c r="J105" s="44">
        <v>27300</v>
      </c>
      <c r="K105" s="44">
        <v>342611</v>
      </c>
      <c r="L105" s="40">
        <v>5650</v>
      </c>
      <c r="M105" s="47">
        <v>33928</v>
      </c>
      <c r="N105" s="48">
        <f>SUM(G105,I105,J105,L105)</f>
        <v>66938</v>
      </c>
      <c r="O105" s="48">
        <f>SUM(H105,K105,M105)</f>
        <v>1358181</v>
      </c>
      <c r="P105" s="48">
        <f>SUM(N105+O105)</f>
        <v>1425119</v>
      </c>
      <c r="R105" s="49"/>
      <c r="S105" s="49"/>
      <c r="T105" s="49"/>
    </row>
    <row r="106" spans="1:20" ht="12" customHeight="1">
      <c r="A106" s="16" t="s">
        <v>146</v>
      </c>
      <c r="B106" s="39">
        <v>4774</v>
      </c>
      <c r="C106" s="40">
        <f>SUM(D106:F106)</f>
        <v>47977</v>
      </c>
      <c r="D106" s="41">
        <v>38001</v>
      </c>
      <c r="E106" s="42"/>
      <c r="F106" s="43">
        <v>9976</v>
      </c>
      <c r="G106" s="44">
        <v>85762</v>
      </c>
      <c r="H106" s="45">
        <v>1258345</v>
      </c>
      <c r="I106" s="46"/>
      <c r="J106" s="44">
        <v>89642</v>
      </c>
      <c r="K106" s="44">
        <v>385705</v>
      </c>
      <c r="L106" s="40">
        <v>31988</v>
      </c>
      <c r="M106" s="47">
        <v>69719</v>
      </c>
      <c r="N106" s="48">
        <f>SUM(G106,I106,J106,L106)</f>
        <v>207392</v>
      </c>
      <c r="O106" s="48">
        <f>SUM(H106,K106,M106)</f>
        <v>1713769</v>
      </c>
      <c r="P106" s="48">
        <f>SUM(N106+O106)</f>
        <v>1921161</v>
      </c>
      <c r="R106" s="49"/>
      <c r="S106" s="49"/>
      <c r="T106" s="49"/>
    </row>
    <row r="107" spans="1:20" ht="12" customHeight="1">
      <c r="A107" s="16" t="s">
        <v>147</v>
      </c>
      <c r="B107" s="39">
        <v>4829</v>
      </c>
      <c r="C107" s="40">
        <f>SUM(D107:F107)</f>
        <v>1584</v>
      </c>
      <c r="D107" s="41">
        <v>508</v>
      </c>
      <c r="E107" s="42"/>
      <c r="F107" s="43">
        <v>1076</v>
      </c>
      <c r="G107" s="44">
        <v>7488</v>
      </c>
      <c r="H107" s="45">
        <v>20883</v>
      </c>
      <c r="I107" s="46"/>
      <c r="J107" s="44">
        <v>5538</v>
      </c>
      <c r="K107" s="44">
        <v>9180</v>
      </c>
      <c r="L107" s="40">
        <v>4873</v>
      </c>
      <c r="M107" s="47">
        <v>29369</v>
      </c>
      <c r="N107" s="48">
        <f>SUM(G107,I107,J107,L107)</f>
        <v>17899</v>
      </c>
      <c r="O107" s="48">
        <f>SUM(H107,K107,M107)</f>
        <v>59432</v>
      </c>
      <c r="P107" s="48">
        <f>SUM(N107+O107)</f>
        <v>77331</v>
      </c>
      <c r="R107" s="49"/>
      <c r="S107" s="49"/>
      <c r="T107" s="49"/>
    </row>
    <row r="108" spans="1:20" ht="12" customHeight="1">
      <c r="A108" s="16" t="s">
        <v>148</v>
      </c>
      <c r="B108" s="39">
        <v>2822</v>
      </c>
      <c r="C108" s="40">
        <f>SUM(D108:F108)</f>
        <v>1856</v>
      </c>
      <c r="D108" s="41">
        <v>713</v>
      </c>
      <c r="E108" s="42"/>
      <c r="F108" s="43">
        <v>1143</v>
      </c>
      <c r="G108" s="44">
        <v>19096</v>
      </c>
      <c r="H108" s="45">
        <v>19176</v>
      </c>
      <c r="I108" s="46"/>
      <c r="J108" s="44">
        <v>16565</v>
      </c>
      <c r="K108" s="44">
        <v>8917</v>
      </c>
      <c r="L108" s="40">
        <v>7430</v>
      </c>
      <c r="M108" s="47">
        <v>14117</v>
      </c>
      <c r="N108" s="48">
        <f>SUM(G108,I108,J108,L108)</f>
        <v>43091</v>
      </c>
      <c r="O108" s="48">
        <f>SUM(H108,K108,M108)</f>
        <v>42210</v>
      </c>
      <c r="P108" s="48">
        <f>SUM(N108+O108)</f>
        <v>85301</v>
      </c>
      <c r="R108" s="49"/>
      <c r="S108" s="49"/>
      <c r="T108" s="49"/>
    </row>
    <row r="109" spans="1:20" ht="12" customHeight="1">
      <c r="A109" s="16" t="s">
        <v>149</v>
      </c>
      <c r="B109" s="39">
        <v>15</v>
      </c>
      <c r="C109" s="40">
        <f>SUM(D109:F109)</f>
        <v>5</v>
      </c>
      <c r="D109" s="41"/>
      <c r="E109" s="42"/>
      <c r="F109" s="43">
        <v>5</v>
      </c>
      <c r="G109" s="44"/>
      <c r="H109" s="45"/>
      <c r="I109" s="46"/>
      <c r="J109" s="44"/>
      <c r="K109" s="44"/>
      <c r="L109" s="40"/>
      <c r="M109" s="47">
        <v>90</v>
      </c>
      <c r="N109" s="48">
        <f>SUM(G109,I109,J109,L109)</f>
        <v>0</v>
      </c>
      <c r="O109" s="48">
        <f>SUM(H109,K109,M109)</f>
        <v>90</v>
      </c>
      <c r="P109" s="48">
        <f>SUM(N109+O109)</f>
        <v>90</v>
      </c>
      <c r="R109" s="49"/>
      <c r="S109" s="49"/>
      <c r="T109" s="49"/>
    </row>
    <row r="110" spans="1:20" ht="12" customHeight="1">
      <c r="A110" s="16" t="s">
        <v>150</v>
      </c>
      <c r="B110" s="39">
        <v>325</v>
      </c>
      <c r="C110" s="40">
        <f>SUM(D110:F110)</f>
        <v>56</v>
      </c>
      <c r="D110" s="41"/>
      <c r="E110" s="42"/>
      <c r="F110" s="43">
        <v>56</v>
      </c>
      <c r="G110" s="44"/>
      <c r="H110" s="45"/>
      <c r="I110" s="46"/>
      <c r="J110" s="44"/>
      <c r="K110" s="44"/>
      <c r="L110" s="40">
        <v>30</v>
      </c>
      <c r="M110" s="47">
        <v>808</v>
      </c>
      <c r="N110" s="48">
        <f>SUM(G110,I110,J110,L110)</f>
        <v>30</v>
      </c>
      <c r="O110" s="48">
        <f>SUM(H110,K110,M110)</f>
        <v>808</v>
      </c>
      <c r="P110" s="48">
        <f>SUM(N110+O110)</f>
        <v>838</v>
      </c>
      <c r="R110" s="49"/>
      <c r="S110" s="49"/>
      <c r="T110" s="49"/>
    </row>
    <row r="111" spans="1:20" ht="12" customHeight="1">
      <c r="A111" s="16" t="s">
        <v>151</v>
      </c>
      <c r="B111" s="39">
        <v>1189</v>
      </c>
      <c r="C111" s="40">
        <f>SUM(D111:F111)</f>
        <v>6907</v>
      </c>
      <c r="D111" s="41">
        <v>6805</v>
      </c>
      <c r="E111" s="42"/>
      <c r="F111" s="43">
        <v>102</v>
      </c>
      <c r="G111" s="44">
        <v>344561</v>
      </c>
      <c r="H111" s="45">
        <v>30852</v>
      </c>
      <c r="I111" s="46"/>
      <c r="J111" s="44">
        <v>240</v>
      </c>
      <c r="K111" s="44">
        <v>286</v>
      </c>
      <c r="L111" s="40">
        <v>5906</v>
      </c>
      <c r="M111" s="47">
        <v>2240</v>
      </c>
      <c r="N111" s="48">
        <f>SUM(G111,I111,J111,L111)</f>
        <v>350707</v>
      </c>
      <c r="O111" s="48">
        <f>SUM(H111,K111,M111)</f>
        <v>33378</v>
      </c>
      <c r="P111" s="48">
        <f>SUM(N111+O111)</f>
        <v>384085</v>
      </c>
      <c r="R111" s="49"/>
      <c r="S111" s="49"/>
      <c r="T111" s="49"/>
    </row>
    <row r="112" spans="1:20" ht="12" customHeight="1">
      <c r="A112" s="16" t="s">
        <v>152</v>
      </c>
      <c r="B112" s="39">
        <v>1</v>
      </c>
      <c r="C112" s="40">
        <f>SUM(D112:F112)</f>
        <v>1</v>
      </c>
      <c r="D112" s="61"/>
      <c r="E112" s="42"/>
      <c r="F112" s="43">
        <v>1</v>
      </c>
      <c r="G112" s="44"/>
      <c r="H112" s="45"/>
      <c r="I112" s="46"/>
      <c r="J112" s="44"/>
      <c r="K112" s="44"/>
      <c r="L112" s="40">
        <v>6</v>
      </c>
      <c r="M112" s="47"/>
      <c r="N112" s="48">
        <f>SUM(G112,I112,J112,L112)</f>
        <v>6</v>
      </c>
      <c r="O112" s="48">
        <f>SUM(H112,K112,M112)</f>
        <v>0</v>
      </c>
      <c r="P112" s="48">
        <f>SUM(N112+O112)</f>
        <v>6</v>
      </c>
      <c r="R112" s="49"/>
      <c r="S112" s="49"/>
      <c r="T112" s="49"/>
    </row>
    <row r="113" spans="1:20" ht="12" customHeight="1">
      <c r="A113" s="16" t="s">
        <v>153</v>
      </c>
      <c r="B113" s="39"/>
      <c r="C113" s="40">
        <f>SUM(D113:F113)</f>
        <v>0</v>
      </c>
      <c r="D113" s="61"/>
      <c r="E113" s="42"/>
      <c r="F113" s="62"/>
      <c r="G113" s="44"/>
      <c r="H113" s="45"/>
      <c r="I113" s="46"/>
      <c r="J113" s="44"/>
      <c r="K113" s="44"/>
      <c r="L113" s="40"/>
      <c r="M113" s="47"/>
      <c r="N113" s="48"/>
      <c r="O113" s="48"/>
      <c r="P113" s="48"/>
      <c r="R113" s="49"/>
      <c r="S113" s="49"/>
      <c r="T113" s="49"/>
    </row>
    <row r="114" spans="1:20" ht="12" customHeight="1">
      <c r="A114" s="16" t="s">
        <v>154</v>
      </c>
      <c r="B114" s="63"/>
      <c r="C114" s="40">
        <f>SUM(D114:F114)</f>
        <v>0</v>
      </c>
      <c r="D114" s="61"/>
      <c r="E114" s="42"/>
      <c r="F114" s="43"/>
      <c r="G114" s="44"/>
      <c r="H114" s="45"/>
      <c r="I114" s="46"/>
      <c r="J114" s="44"/>
      <c r="K114" s="44"/>
      <c r="L114" s="40"/>
      <c r="M114" s="47"/>
      <c r="N114" s="48"/>
      <c r="O114" s="48"/>
      <c r="P114" s="48"/>
      <c r="R114" s="49"/>
      <c r="S114" s="49"/>
      <c r="T114" s="49"/>
    </row>
    <row r="115" spans="1:20" ht="12" customHeight="1">
      <c r="A115" s="16" t="s">
        <v>155</v>
      </c>
      <c r="B115" s="64"/>
      <c r="C115" s="40">
        <f>SUM(D115:F115)</f>
        <v>0</v>
      </c>
      <c r="D115" s="61"/>
      <c r="E115" s="42"/>
      <c r="F115" s="62"/>
      <c r="G115" s="44"/>
      <c r="H115" s="45"/>
      <c r="I115" s="46"/>
      <c r="J115" s="44"/>
      <c r="K115" s="44"/>
      <c r="L115" s="40"/>
      <c r="M115" s="47"/>
      <c r="N115" s="48"/>
      <c r="O115" s="48"/>
      <c r="P115" s="48"/>
      <c r="R115" s="49"/>
      <c r="S115" s="49"/>
      <c r="T115" s="49"/>
    </row>
    <row r="116" spans="1:20" ht="12" customHeight="1">
      <c r="A116" s="16" t="s">
        <v>156</v>
      </c>
      <c r="B116" s="64"/>
      <c r="C116" s="40">
        <f>SUM(D116:F116)</f>
        <v>0</v>
      </c>
      <c r="D116" s="61"/>
      <c r="E116" s="42"/>
      <c r="F116" s="65"/>
      <c r="G116" s="44"/>
      <c r="H116" s="45"/>
      <c r="I116" s="46"/>
      <c r="J116" s="44"/>
      <c r="K116" s="44"/>
      <c r="L116" s="40"/>
      <c r="M116" s="47"/>
      <c r="N116" s="48"/>
      <c r="O116" s="48"/>
      <c r="P116" s="48"/>
      <c r="R116" s="49"/>
      <c r="S116" s="49"/>
      <c r="T116" s="49"/>
    </row>
    <row r="117" spans="1:20" ht="12" customHeight="1">
      <c r="A117" s="16" t="s">
        <v>157</v>
      </c>
      <c r="B117" s="66"/>
      <c r="C117" s="40">
        <f>SUM(D117:F117)</f>
        <v>0</v>
      </c>
      <c r="D117" s="61"/>
      <c r="E117" s="42"/>
      <c r="F117" s="65"/>
      <c r="G117" s="44"/>
      <c r="H117" s="45"/>
      <c r="I117" s="46"/>
      <c r="J117" s="44"/>
      <c r="K117" s="44"/>
      <c r="L117" s="40"/>
      <c r="M117" s="47"/>
      <c r="N117" s="48"/>
      <c r="O117" s="48"/>
      <c r="P117" s="48"/>
      <c r="R117" s="49"/>
      <c r="S117" s="49"/>
      <c r="T117" s="49"/>
    </row>
    <row r="118" spans="1:20" ht="12" customHeight="1">
      <c r="A118" s="16"/>
      <c r="B118" s="67"/>
      <c r="C118"/>
      <c r="D118" s="61"/>
      <c r="E118" s="42"/>
      <c r="F118" s="65"/>
      <c r="G118" s="44"/>
      <c r="H118" s="45"/>
      <c r="I118" s="46"/>
      <c r="J118" s="44"/>
      <c r="K118" s="44"/>
      <c r="L118" s="40"/>
      <c r="M118" s="48"/>
      <c r="N118" s="48"/>
      <c r="O118" s="48"/>
      <c r="P118" s="48"/>
      <c r="R118" s="49"/>
      <c r="S118" s="49"/>
      <c r="T118" s="49"/>
    </row>
    <row r="119" spans="1:20" ht="12" customHeight="1">
      <c r="A119" s="16"/>
      <c r="B119" s="67"/>
      <c r="C119"/>
      <c r="D119" s="42"/>
      <c r="E119" s="68"/>
      <c r="F119" s="40"/>
      <c r="G119" s="69"/>
      <c r="H119" s="70"/>
      <c r="I119" s="46"/>
      <c r="J119" s="71"/>
      <c r="K119" s="72"/>
      <c r="L119" s="68"/>
      <c r="M119" s="48"/>
      <c r="N119" s="48"/>
      <c r="O119" s="48"/>
      <c r="P119" s="48"/>
      <c r="R119" s="49"/>
      <c r="S119" s="49"/>
      <c r="T119" s="49"/>
    </row>
    <row r="120" spans="1:20" ht="12" customHeight="1">
      <c r="A120" s="73" t="s">
        <v>158</v>
      </c>
      <c r="B120" s="74">
        <f>SUM(B22:B117)</f>
        <v>138255</v>
      </c>
      <c r="C120" s="75">
        <f>SUM(D120:F120)</f>
        <v>773393</v>
      </c>
      <c r="D120" s="75">
        <f>SUM(D22:D117)</f>
        <v>461467</v>
      </c>
      <c r="E120" s="75">
        <f>SUM(E22:E117)</f>
        <v>72990</v>
      </c>
      <c r="F120" s="75">
        <f>SUM(F22:F117)</f>
        <v>238936</v>
      </c>
      <c r="G120" s="75">
        <f>SUM(G22:G117)</f>
        <v>7565612</v>
      </c>
      <c r="H120" s="75">
        <f>SUM(H22:H117)</f>
        <v>14103252</v>
      </c>
      <c r="I120" s="76">
        <f>SUM(I22:I117)</f>
        <v>7779971</v>
      </c>
      <c r="J120" s="77">
        <f>SUM(J22:J117)</f>
        <v>3134515</v>
      </c>
      <c r="K120" s="78">
        <f>SUM(K22:K117)</f>
        <v>9365661</v>
      </c>
      <c r="L120" s="77">
        <f>SUM(L22:L117)</f>
        <v>1602231</v>
      </c>
      <c r="M120" s="77">
        <f>SUM(M22:M117)</f>
        <v>1822223</v>
      </c>
      <c r="N120" s="77">
        <f>SUM(N22:N117)</f>
        <v>20082329</v>
      </c>
      <c r="O120" s="77">
        <f>SUM(O22:O117)</f>
        <v>25291136</v>
      </c>
      <c r="P120" s="77">
        <f>SUM(P22:P119)</f>
        <v>45373465</v>
      </c>
      <c r="R120" s="49"/>
      <c r="S120" s="49"/>
      <c r="T120" s="49"/>
    </row>
    <row r="121" spans="4:11" ht="12.75">
      <c r="D121" s="79"/>
      <c r="G121" s="79"/>
      <c r="H121" s="79"/>
      <c r="I121" s="79"/>
      <c r="J121" s="79"/>
      <c r="K121" s="79"/>
    </row>
    <row r="122" spans="4:11" ht="12.75">
      <c r="D122" s="79"/>
      <c r="G122" s="79"/>
      <c r="H122" s="79"/>
      <c r="I122" s="79"/>
      <c r="J122" s="79"/>
      <c r="K122" s="79"/>
    </row>
    <row r="123" spans="4:11" ht="9.75" customHeight="1">
      <c r="D123" s="79"/>
      <c r="G123" s="79"/>
      <c r="H123" s="79"/>
      <c r="I123" s="79"/>
      <c r="J123" s="79"/>
      <c r="K123" s="79"/>
    </row>
    <row r="3979" ht="16.5" customHeight="1"/>
  </sheetData>
  <mergeCells count="12">
    <mergeCell ref="A2:P2"/>
    <mergeCell ref="A4:P4"/>
    <mergeCell ref="A5:P5"/>
    <mergeCell ref="A6:P6"/>
    <mergeCell ref="A8:P8"/>
    <mergeCell ref="C11:F11"/>
    <mergeCell ref="G11:M11"/>
    <mergeCell ref="N11:P11"/>
    <mergeCell ref="N12:P12"/>
    <mergeCell ref="G13:H13"/>
    <mergeCell ref="J13:K13"/>
    <mergeCell ref="L13:M13"/>
  </mergeCells>
  <printOptions horizontalCentered="1" verticalCentered="1"/>
  <pageMargins left="0.20069444444444445" right="0.11805555555555555" top="0.7597222222222222" bottom="0.2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36092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2011-06-06T12:56:54Z</cp:lastPrinted>
  <dcterms:created xsi:type="dcterms:W3CDTF">2002-02-18T15:38:15Z</dcterms:created>
  <dcterms:modified xsi:type="dcterms:W3CDTF">2011-08-02T12:25:37Z</dcterms:modified>
  <cp:category/>
  <cp:version/>
  <cp:contentType/>
  <cp:contentStatus/>
  <cp:revision>38</cp:revision>
</cp:coreProperties>
</file>