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1100" windowHeight="5325"/>
  </bookViews>
  <sheets>
    <sheet name="Fig. 1" sheetId="4" r:id="rId1"/>
    <sheet name="Fig. 2" sheetId="6" r:id="rId2"/>
    <sheet name="Fig. 3" sheetId="2" r:id="rId3"/>
  </sheets>
  <definedNames>
    <definedName name="BITD13FB3">#REF!</definedName>
    <definedName name="_xlnm.Print_Area" localSheetId="0">'Fig. 1'!$A$2:$G$9</definedName>
    <definedName name="_xlnm.Print_Area" localSheetId="1">'Fig. 2'!$A$2:$G$9</definedName>
    <definedName name="_xlnm.Print_Area" localSheetId="2">'Fig. 3'!$A$2:$O$13</definedName>
  </definedNames>
  <calcPr calcId="145621"/>
</workbook>
</file>

<file path=xl/calcChain.xml><?xml version="1.0" encoding="utf-8"?>
<calcChain xmlns="http://schemas.openxmlformats.org/spreadsheetml/2006/main">
  <c r="C8" i="4" l="1"/>
  <c r="N8" i="2" l="1"/>
  <c r="N9" i="2"/>
  <c r="N10" i="2"/>
  <c r="N7" i="2"/>
  <c r="N11" i="2" s="1"/>
  <c r="L8" i="2"/>
  <c r="L9" i="2"/>
  <c r="L10" i="2"/>
  <c r="L7" i="2"/>
  <c r="L11" i="2" s="1"/>
  <c r="J8" i="2"/>
  <c r="J9" i="2"/>
  <c r="J10" i="2"/>
  <c r="J7" i="2"/>
  <c r="H8" i="2"/>
  <c r="H9" i="2"/>
  <c r="H10" i="2"/>
  <c r="H7" i="2"/>
  <c r="H11" i="2" s="1"/>
  <c r="F8" i="2"/>
  <c r="F9" i="2"/>
  <c r="F10" i="2"/>
  <c r="F7" i="2"/>
  <c r="F11" i="2" s="1"/>
  <c r="D8" i="2"/>
  <c r="D9" i="2"/>
  <c r="D10" i="2"/>
  <c r="D7" i="2"/>
  <c r="D11" i="2" s="1"/>
  <c r="J11" i="2" l="1"/>
</calcChain>
</file>

<file path=xl/sharedStrings.xml><?xml version="1.0" encoding="utf-8"?>
<sst xmlns="http://schemas.openxmlformats.org/spreadsheetml/2006/main" count="42" uniqueCount="28">
  <si>
    <t>GE</t>
  </si>
  <si>
    <t>PME</t>
  </si>
  <si>
    <t>ETI</t>
  </si>
  <si>
    <t>Catégorie</t>
  </si>
  <si>
    <t>Année</t>
  </si>
  <si>
    <t>Total</t>
  </si>
  <si>
    <t xml:space="preserve">Non identifiée </t>
  </si>
  <si>
    <t>Nombre</t>
  </si>
  <si>
    <t>Chiffre d'affaires militaire (M€)</t>
  </si>
  <si>
    <t>Unités légales</t>
  </si>
  <si>
    <t>Entreprises marchandes</t>
  </si>
  <si>
    <t>Entreprises</t>
  </si>
  <si>
    <t>Chiffre d'affaires militaire</t>
  </si>
  <si>
    <t>M€</t>
  </si>
  <si>
    <t>%  total</t>
  </si>
  <si>
    <t>2011 (M€)</t>
  </si>
  <si>
    <t>2013 (M€)</t>
  </si>
  <si>
    <t>Ministère de la Défense</t>
  </si>
  <si>
    <t>Reste du monde</t>
  </si>
  <si>
    <t>Maîtres d'œuvre industriels</t>
  </si>
  <si>
    <t>Ensemble</t>
  </si>
  <si>
    <t>Contribution à l'évolution           2011-13 (pt %)</t>
  </si>
  <si>
    <t>Client</t>
  </si>
  <si>
    <t>Décomposition de la BITD par type d'unité statistique</t>
  </si>
  <si>
    <t>Décomposition du chiffre d'affaires militaire de la BITD (entreprises marchandes) par client</t>
  </si>
  <si>
    <t>Décomposition de la BITD par catégorie d'entreprises marchandes en 2013</t>
  </si>
  <si>
    <t>Source : OED.</t>
  </si>
  <si>
    <t>Note : Les totaux peuvent ne pas faire 100% en raison des arrondis.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</si>
</sst>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&quot;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31F2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9" fontId="3" fillId="0" borderId="0" xfId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33" xfId="1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tabSelected="1" workbookViewId="0">
      <selection activeCell="H32" sqref="H32"/>
    </sheetView>
  </sheetViews>
  <sheetFormatPr baseColWidth="10" defaultRowHeight="12" x14ac:dyDescent="0.2"/>
  <cols>
    <col min="1" max="1" width="5.7109375" style="2" customWidth="1"/>
    <col min="2" max="2" width="8.85546875" style="2" customWidth="1"/>
    <col min="3" max="3" width="7.42578125" style="2" bestFit="1" customWidth="1"/>
    <col min="4" max="4" width="14.5703125" style="2" bestFit="1" customWidth="1"/>
    <col min="5" max="5" width="7.42578125" style="2" bestFit="1" customWidth="1"/>
    <col min="6" max="6" width="14.5703125" style="2" bestFit="1" customWidth="1"/>
    <col min="7" max="7" width="6.85546875" style="2" customWidth="1"/>
    <col min="8" max="16384" width="11.42578125" style="2"/>
  </cols>
  <sheetData>
    <row r="2" spans="2:6" ht="15" x14ac:dyDescent="0.2">
      <c r="B2" s="1" t="s">
        <v>23</v>
      </c>
    </row>
    <row r="3" spans="2:6" ht="12.75" thickBot="1" x14ac:dyDescent="0.25"/>
    <row r="4" spans="2:6" ht="15" customHeight="1" x14ac:dyDescent="0.2">
      <c r="B4" s="6" t="s">
        <v>4</v>
      </c>
      <c r="C4" s="14" t="s">
        <v>9</v>
      </c>
      <c r="D4" s="14"/>
      <c r="E4" s="15" t="s">
        <v>10</v>
      </c>
      <c r="F4" s="16"/>
    </row>
    <row r="5" spans="2:6" ht="30" customHeight="1" x14ac:dyDescent="0.2">
      <c r="B5" s="7"/>
      <c r="C5" s="20" t="s">
        <v>7</v>
      </c>
      <c r="D5" s="20" t="s">
        <v>8</v>
      </c>
      <c r="E5" s="21" t="s">
        <v>7</v>
      </c>
      <c r="F5" s="22" t="s">
        <v>8</v>
      </c>
    </row>
    <row r="6" spans="2:6" ht="15" customHeight="1" x14ac:dyDescent="0.2">
      <c r="B6" s="8">
        <v>2011</v>
      </c>
      <c r="C6" s="17">
        <v>2385</v>
      </c>
      <c r="D6" s="17">
        <v>20259.937470000001</v>
      </c>
      <c r="E6" s="18">
        <v>1855</v>
      </c>
      <c r="F6" s="19">
        <v>18529.85832353662</v>
      </c>
    </row>
    <row r="7" spans="2:6" ht="15" customHeight="1" x14ac:dyDescent="0.2">
      <c r="B7" s="8">
        <v>2012</v>
      </c>
      <c r="C7" s="12">
        <v>2518</v>
      </c>
      <c r="D7" s="12">
        <v>21625.895479999999</v>
      </c>
      <c r="E7" s="10">
        <v>1954</v>
      </c>
      <c r="F7" s="4">
        <v>19593.659611048912</v>
      </c>
    </row>
    <row r="8" spans="2:6" ht="15" customHeight="1" thickBot="1" x14ac:dyDescent="0.25">
      <c r="B8" s="9">
        <v>2013</v>
      </c>
      <c r="C8" s="13">
        <f>2263</f>
        <v>2263</v>
      </c>
      <c r="D8" s="13">
        <v>22695.656672626887</v>
      </c>
      <c r="E8" s="11">
        <v>1760</v>
      </c>
      <c r="F8" s="5">
        <v>19911.027345113947</v>
      </c>
    </row>
    <row r="9" spans="2:6" x14ac:dyDescent="0.2">
      <c r="B9" s="3" t="s">
        <v>26</v>
      </c>
    </row>
  </sheetData>
  <mergeCells count="3">
    <mergeCell ref="C4:D4"/>
    <mergeCell ref="E4:F4"/>
    <mergeCell ref="B4:B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workbookViewId="0">
      <selection activeCell="G22" sqref="G22"/>
    </sheetView>
  </sheetViews>
  <sheetFormatPr baseColWidth="10" defaultRowHeight="12" x14ac:dyDescent="0.2"/>
  <cols>
    <col min="1" max="1" width="5.7109375" style="2" customWidth="1"/>
    <col min="2" max="2" width="25.7109375" style="2" customWidth="1"/>
    <col min="3" max="5" width="15.7109375" style="2" customWidth="1"/>
    <col min="6" max="6" width="11.42578125" style="2"/>
    <col min="7" max="7" width="10.140625" style="2" customWidth="1"/>
    <col min="8" max="16384" width="11.42578125" style="2"/>
  </cols>
  <sheetData>
    <row r="2" spans="2:5" ht="15" x14ac:dyDescent="0.2">
      <c r="B2" s="1" t="s">
        <v>24</v>
      </c>
    </row>
    <row r="3" spans="2:5" ht="12.75" thickBot="1" x14ac:dyDescent="0.25"/>
    <row r="4" spans="2:5" ht="36" x14ac:dyDescent="0.2">
      <c r="B4" s="28" t="s">
        <v>22</v>
      </c>
      <c r="C4" s="29" t="s">
        <v>15</v>
      </c>
      <c r="D4" s="29" t="s">
        <v>16</v>
      </c>
      <c r="E4" s="30" t="s">
        <v>21</v>
      </c>
    </row>
    <row r="5" spans="2:5" ht="15" customHeight="1" x14ac:dyDescent="0.2">
      <c r="B5" s="31" t="s">
        <v>17</v>
      </c>
      <c r="C5" s="32">
        <v>7891.8726231454739</v>
      </c>
      <c r="D5" s="32">
        <v>8830.9447964446408</v>
      </c>
      <c r="E5" s="33">
        <v>5.0678869682536449</v>
      </c>
    </row>
    <row r="6" spans="2:5" ht="15" customHeight="1" x14ac:dyDescent="0.2">
      <c r="B6" s="23" t="s">
        <v>18</v>
      </c>
      <c r="C6" s="12">
        <v>4964.615121515536</v>
      </c>
      <c r="D6" s="12">
        <v>5751.2918728538343</v>
      </c>
      <c r="E6" s="25">
        <v>4.2454552160021999</v>
      </c>
    </row>
    <row r="7" spans="2:5" ht="15" customHeight="1" x14ac:dyDescent="0.2">
      <c r="B7" s="23" t="s">
        <v>19</v>
      </c>
      <c r="C7" s="12">
        <v>5673.3685678755883</v>
      </c>
      <c r="D7" s="12">
        <v>5328.7886628154811</v>
      </c>
      <c r="E7" s="25">
        <v>-1.859592968494729</v>
      </c>
    </row>
    <row r="8" spans="2:5" ht="15" customHeight="1" thickBot="1" x14ac:dyDescent="0.25">
      <c r="B8" s="24" t="s">
        <v>20</v>
      </c>
      <c r="C8" s="27">
        <v>18529.856312536598</v>
      </c>
      <c r="D8" s="27">
        <v>19911.025332113957</v>
      </c>
      <c r="E8" s="26">
        <v>7.4537492157611158</v>
      </c>
    </row>
    <row r="9" spans="2:5" x14ac:dyDescent="0.2">
      <c r="B9" s="3" t="s">
        <v>26</v>
      </c>
    </row>
  </sheetData>
  <pageMargins left="0.7" right="0.7" top="0.75" bottom="0.7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3"/>
  <sheetViews>
    <sheetView zoomScaleNormal="100" workbookViewId="0">
      <selection activeCell="P24" sqref="P24"/>
    </sheetView>
  </sheetViews>
  <sheetFormatPr baseColWidth="10" defaultRowHeight="12" x14ac:dyDescent="0.2"/>
  <cols>
    <col min="1" max="1" width="5.7109375" style="2" customWidth="1"/>
    <col min="2" max="2" width="14.5703125" style="2" customWidth="1"/>
    <col min="3" max="14" width="8.5703125" style="2" customWidth="1"/>
    <col min="15" max="15" width="5.7109375" style="2" customWidth="1"/>
    <col min="16" max="16384" width="11.42578125" style="2"/>
  </cols>
  <sheetData>
    <row r="2" spans="2:16" ht="15" x14ac:dyDescent="0.2">
      <c r="B2" s="1" t="s">
        <v>25</v>
      </c>
    </row>
    <row r="3" spans="2:16" ht="12.75" thickBot="1" x14ac:dyDescent="0.25"/>
    <row r="4" spans="2:16" x14ac:dyDescent="0.2">
      <c r="B4" s="35" t="s">
        <v>3</v>
      </c>
      <c r="C4" s="14" t="s">
        <v>11</v>
      </c>
      <c r="D4" s="14"/>
      <c r="E4" s="14"/>
      <c r="F4" s="14"/>
      <c r="G4" s="14"/>
      <c r="H4" s="14"/>
      <c r="I4" s="15" t="s">
        <v>12</v>
      </c>
      <c r="J4" s="50"/>
      <c r="K4" s="50"/>
      <c r="L4" s="50"/>
      <c r="M4" s="50"/>
      <c r="N4" s="16"/>
    </row>
    <row r="5" spans="2:16" x14ac:dyDescent="0.2">
      <c r="B5" s="36"/>
      <c r="C5" s="52">
        <v>2011</v>
      </c>
      <c r="D5" s="52"/>
      <c r="E5" s="52">
        <v>2012</v>
      </c>
      <c r="F5" s="52"/>
      <c r="G5" s="52">
        <v>2013</v>
      </c>
      <c r="H5" s="52"/>
      <c r="I5" s="52">
        <v>2011</v>
      </c>
      <c r="J5" s="52"/>
      <c r="K5" s="52">
        <v>2012</v>
      </c>
      <c r="L5" s="52"/>
      <c r="M5" s="53">
        <v>2013</v>
      </c>
      <c r="N5" s="54"/>
    </row>
    <row r="6" spans="2:16" x14ac:dyDescent="0.2">
      <c r="B6" s="37"/>
      <c r="C6" s="51" t="s">
        <v>7</v>
      </c>
      <c r="D6" s="51" t="s">
        <v>14</v>
      </c>
      <c r="E6" s="51" t="s">
        <v>7</v>
      </c>
      <c r="F6" s="51" t="s">
        <v>14</v>
      </c>
      <c r="G6" s="51" t="s">
        <v>7</v>
      </c>
      <c r="H6" s="51" t="s">
        <v>14</v>
      </c>
      <c r="I6" s="51" t="s">
        <v>13</v>
      </c>
      <c r="J6" s="51" t="s">
        <v>14</v>
      </c>
      <c r="K6" s="51" t="s">
        <v>13</v>
      </c>
      <c r="L6" s="51" t="s">
        <v>14</v>
      </c>
      <c r="M6" s="60" t="s">
        <v>13</v>
      </c>
      <c r="N6" s="55" t="s">
        <v>14</v>
      </c>
    </row>
    <row r="7" spans="2:16" x14ac:dyDescent="0.2">
      <c r="B7" s="38" t="s">
        <v>1</v>
      </c>
      <c r="C7" s="42">
        <v>1354</v>
      </c>
      <c r="D7" s="43">
        <f>C7/$C$11</f>
        <v>0.72991913746630732</v>
      </c>
      <c r="E7" s="42">
        <v>1444</v>
      </c>
      <c r="F7" s="43">
        <f>E7/$E$11</f>
        <v>0.73899692937563977</v>
      </c>
      <c r="G7" s="42">
        <v>1272</v>
      </c>
      <c r="H7" s="43">
        <f>G7/$G$11</f>
        <v>0.72272727272727277</v>
      </c>
      <c r="I7" s="42">
        <v>943.8701572173926</v>
      </c>
      <c r="J7" s="43">
        <f>I7/$I$11</f>
        <v>5.0937796756842388E-2</v>
      </c>
      <c r="K7" s="42">
        <v>1078.542655997016</v>
      </c>
      <c r="L7" s="43">
        <f>K7/$K$11</f>
        <v>5.5045493154776623E-2</v>
      </c>
      <c r="M7" s="42">
        <v>989.53766077779346</v>
      </c>
      <c r="N7" s="56">
        <f>M7/$M$11</f>
        <v>4.9697971060273814E-2</v>
      </c>
      <c r="O7" s="34"/>
      <c r="P7" s="34"/>
    </row>
    <row r="8" spans="2:16" x14ac:dyDescent="0.2">
      <c r="B8" s="39" t="s">
        <v>2</v>
      </c>
      <c r="C8" s="44">
        <v>328</v>
      </c>
      <c r="D8" s="45">
        <f t="shared" ref="D8:D10" si="0">C8/$C$11</f>
        <v>0.17681940700808627</v>
      </c>
      <c r="E8" s="44">
        <v>331</v>
      </c>
      <c r="F8" s="45">
        <f t="shared" ref="F8:F10" si="1">E8/$E$11</f>
        <v>0.16939611054247697</v>
      </c>
      <c r="G8" s="44">
        <v>307</v>
      </c>
      <c r="H8" s="45">
        <f t="shared" ref="H8:H10" si="2">G8/$G$11</f>
        <v>0.17443181818181819</v>
      </c>
      <c r="I8" s="44">
        <v>1782.4114275614704</v>
      </c>
      <c r="J8" s="45">
        <f t="shared" ref="J8:J10" si="3">I8/$I$11</f>
        <v>9.6191314387841384E-2</v>
      </c>
      <c r="K8" s="44">
        <v>1756.2267747330129</v>
      </c>
      <c r="L8" s="45">
        <f t="shared" ref="L8:L10" si="4">K8/$K$11</f>
        <v>8.9632401991033492E-2</v>
      </c>
      <c r="M8" s="44">
        <v>1574.9401801932584</v>
      </c>
      <c r="N8" s="57">
        <f t="shared" ref="N8:N10" si="5">M8/$M$11</f>
        <v>7.9098890925873785E-2</v>
      </c>
      <c r="O8" s="34"/>
      <c r="P8" s="34"/>
    </row>
    <row r="9" spans="2:16" x14ac:dyDescent="0.2">
      <c r="B9" s="39" t="s">
        <v>0</v>
      </c>
      <c r="C9" s="44">
        <v>173</v>
      </c>
      <c r="D9" s="45">
        <f t="shared" si="0"/>
        <v>9.3261455525606468E-2</v>
      </c>
      <c r="E9" s="44">
        <v>179</v>
      </c>
      <c r="F9" s="45">
        <f t="shared" si="1"/>
        <v>9.1606960081883321E-2</v>
      </c>
      <c r="G9" s="44">
        <v>174</v>
      </c>
      <c r="H9" s="45">
        <f t="shared" si="2"/>
        <v>9.8863636363636362E-2</v>
      </c>
      <c r="I9" s="44">
        <v>15803.574727757758</v>
      </c>
      <c r="J9" s="45">
        <f t="shared" si="3"/>
        <v>0.85287078032777297</v>
      </c>
      <c r="K9" s="44">
        <v>16758.888168318881</v>
      </c>
      <c r="L9" s="45">
        <f t="shared" si="4"/>
        <v>0.85532200216791066</v>
      </c>
      <c r="M9" s="44">
        <v>17340.570534346807</v>
      </c>
      <c r="N9" s="57">
        <f t="shared" si="5"/>
        <v>0.87090285366928011</v>
      </c>
      <c r="O9" s="34"/>
      <c r="P9" s="34"/>
    </row>
    <row r="10" spans="2:16" x14ac:dyDescent="0.2">
      <c r="B10" s="40" t="s">
        <v>6</v>
      </c>
      <c r="C10" s="46">
        <v>0</v>
      </c>
      <c r="D10" s="47">
        <f t="shared" si="0"/>
        <v>0</v>
      </c>
      <c r="E10" s="46">
        <v>0</v>
      </c>
      <c r="F10" s="47">
        <f t="shared" si="1"/>
        <v>0</v>
      </c>
      <c r="G10" s="46">
        <v>7</v>
      </c>
      <c r="H10" s="47">
        <f t="shared" si="2"/>
        <v>3.9772727272727269E-3</v>
      </c>
      <c r="I10" s="46">
        <v>0</v>
      </c>
      <c r="J10" s="47">
        <f t="shared" si="3"/>
        <v>0</v>
      </c>
      <c r="K10" s="46">
        <v>0</v>
      </c>
      <c r="L10" s="47">
        <f t="shared" si="4"/>
        <v>0</v>
      </c>
      <c r="M10" s="46">
        <v>5.9769567960936447</v>
      </c>
      <c r="N10" s="58">
        <f t="shared" si="5"/>
        <v>3.0018324481686555E-4</v>
      </c>
      <c r="O10" s="34"/>
      <c r="P10" s="34"/>
    </row>
    <row r="11" spans="2:16" ht="12.75" thickBot="1" x14ac:dyDescent="0.25">
      <c r="B11" s="41" t="s">
        <v>5</v>
      </c>
      <c r="C11" s="48">
        <v>1855</v>
      </c>
      <c r="D11" s="49">
        <f>SUM(D7:D10)</f>
        <v>1</v>
      </c>
      <c r="E11" s="48">
        <v>1954</v>
      </c>
      <c r="F11" s="49">
        <f>SUM(F7:F10)</f>
        <v>1</v>
      </c>
      <c r="G11" s="48">
        <v>1760</v>
      </c>
      <c r="H11" s="49">
        <f>SUM(H7:H10)</f>
        <v>1</v>
      </c>
      <c r="I11" s="48">
        <v>18529.85832353662</v>
      </c>
      <c r="J11" s="49">
        <f>SUM(J7:J10)</f>
        <v>0.99999989147245671</v>
      </c>
      <c r="K11" s="48">
        <v>19593.659611048912</v>
      </c>
      <c r="L11" s="49">
        <f>SUM(L7:L10)</f>
        <v>0.99999989731372074</v>
      </c>
      <c r="M11" s="48">
        <v>19911.027345113947</v>
      </c>
      <c r="N11" s="59">
        <f>SUM(N7:N10)</f>
        <v>0.99999989890024454</v>
      </c>
    </row>
    <row r="12" spans="2:16" x14ac:dyDescent="0.2">
      <c r="B12" s="3" t="s">
        <v>27</v>
      </c>
    </row>
    <row r="13" spans="2:16" x14ac:dyDescent="0.2">
      <c r="B13" s="3" t="s">
        <v>26</v>
      </c>
    </row>
  </sheetData>
  <mergeCells count="9">
    <mergeCell ref="M5:N5"/>
    <mergeCell ref="B4:B6"/>
    <mergeCell ref="C4:H4"/>
    <mergeCell ref="I4:N4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CALZADA Christian M.</cp:lastModifiedBy>
  <cp:lastPrinted>2016-10-06T08:27:52Z</cp:lastPrinted>
  <dcterms:created xsi:type="dcterms:W3CDTF">2011-02-11T15:45:55Z</dcterms:created>
  <dcterms:modified xsi:type="dcterms:W3CDTF">2016-10-06T08:27:58Z</dcterms:modified>
</cp:coreProperties>
</file>