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MAXIME/Desktop/"/>
    </mc:Choice>
  </mc:AlternateContent>
  <bookViews>
    <workbookView xWindow="0" yWindow="460" windowWidth="25600" windowHeight="14500" tabRatio="500" activeTab="1"/>
  </bookViews>
  <sheets>
    <sheet name="Means time series plot" sheetId="8" r:id="rId1"/>
    <sheet name="Data" sheetId="4" r:id="rId2"/>
    <sheet name="Sources" sheetId="3" r:id="rId3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4" l="1"/>
  <c r="F47" i="4"/>
  <c r="G47" i="4"/>
  <c r="H47" i="4"/>
  <c r="I47" i="4"/>
  <c r="J47" i="4"/>
  <c r="K47" i="4"/>
  <c r="L47" i="4"/>
  <c r="M47" i="4"/>
  <c r="N47" i="4"/>
  <c r="D47" i="4"/>
  <c r="E46" i="4"/>
  <c r="F46" i="4"/>
  <c r="G46" i="4"/>
  <c r="H46" i="4"/>
  <c r="I46" i="4"/>
  <c r="J46" i="4"/>
  <c r="K46" i="4"/>
  <c r="L46" i="4"/>
  <c r="M46" i="4"/>
  <c r="N46" i="4"/>
  <c r="D46" i="4"/>
  <c r="H45" i="4"/>
  <c r="D45" i="4"/>
  <c r="E45" i="4"/>
  <c r="E23" i="4"/>
  <c r="D23" i="4"/>
  <c r="D22" i="4"/>
  <c r="T22" i="4"/>
  <c r="T23" i="4"/>
  <c r="S22" i="4"/>
  <c r="S23" i="4"/>
  <c r="R22" i="4"/>
  <c r="R23" i="4"/>
  <c r="Q22" i="4"/>
  <c r="Q23" i="4"/>
  <c r="P22" i="4"/>
  <c r="P23" i="4"/>
  <c r="O22" i="4"/>
  <c r="O23" i="4"/>
  <c r="N22" i="4"/>
  <c r="N23" i="4"/>
  <c r="M22" i="4"/>
  <c r="M23" i="4"/>
  <c r="L22" i="4"/>
  <c r="L23" i="4"/>
  <c r="K22" i="4"/>
  <c r="K23" i="4"/>
  <c r="J22" i="4"/>
  <c r="J23" i="4"/>
  <c r="I22" i="4"/>
  <c r="I23" i="4"/>
  <c r="H22" i="4"/>
  <c r="H23" i="4"/>
  <c r="G22" i="4"/>
  <c r="G23" i="4"/>
  <c r="F22" i="4"/>
  <c r="F23" i="4"/>
  <c r="E22" i="4"/>
  <c r="X23" i="4"/>
  <c r="G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Y45" i="4"/>
  <c r="Z45" i="4"/>
  <c r="AA45" i="4"/>
  <c r="AB45" i="4"/>
  <c r="AC45" i="4"/>
  <c r="F45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Z44" i="4"/>
  <c r="AA44" i="4"/>
  <c r="AB44" i="4"/>
  <c r="AC44" i="4"/>
  <c r="D44" i="4"/>
  <c r="U23" i="4"/>
  <c r="V23" i="4"/>
  <c r="W23" i="4"/>
  <c r="U22" i="4"/>
  <c r="V22" i="4"/>
  <c r="W22" i="4"/>
  <c r="X22" i="4"/>
  <c r="Y22" i="4"/>
  <c r="Z22" i="4"/>
  <c r="AA22" i="4"/>
  <c r="AB22" i="4"/>
  <c r="AC22" i="4"/>
  <c r="AC23" i="4"/>
  <c r="Y23" i="4"/>
  <c r="Z23" i="4"/>
  <c r="AA23" i="4"/>
  <c r="AB23" i="4"/>
</calcChain>
</file>

<file path=xl/sharedStrings.xml><?xml version="1.0" encoding="utf-8"?>
<sst xmlns="http://schemas.openxmlformats.org/spreadsheetml/2006/main" count="226" uniqueCount="161">
  <si>
    <t>France</t>
  </si>
  <si>
    <t>Panama</t>
  </si>
  <si>
    <t>https://fr.sputniknews.com/russie/202003271043412241-la-russie-autorise-a-son-tour-la-chloroquine-pour-soigner-le-covid-19/</t>
  </si>
  <si>
    <t>https://nationalpost.com/pmn/health-pmn/serbia-to-bring-in-russian-experts-to-help-it-fight-coronavirus</t>
  </si>
  <si>
    <t>Pakistan</t>
  </si>
  <si>
    <t>https://tribune.com.pk/story/2188360/1-punjab-beefs-efforts-find-cure-covid-19/</t>
  </si>
  <si>
    <t>Iran</t>
  </si>
  <si>
    <t>Canada</t>
  </si>
  <si>
    <t>https://www.elwatan.com/a-la-une/lalgerie-dans-lattente-des-livraisons-de-ses-commandes-tension-mondiale-sur-la-chloroquine-08-04-2020</t>
  </si>
  <si>
    <t>https://www.elwatan.com/edition/actualite/premiers-patients-traites-a-la-chloroquine-des-resultats-encourageants-05-04-2020</t>
  </si>
  <si>
    <t>https://www.arcgis.com/apps/opsdashboard/index.html#/f94c3c90da5b4e9f9a0b19484dd4bb14</t>
  </si>
  <si>
    <t>https://covid19.saglik.gov.tr</t>
  </si>
  <si>
    <t>https://rsalzer.github.io/COVID_19_CH/</t>
  </si>
  <si>
    <t>https://experience.arcgis.com/experience/09f821667ce64bf7be6f9f87457ed9aa</t>
  </si>
  <si>
    <t>https://www.rivm.nl/coronavirus-covid-19/actueel</t>
  </si>
  <si>
    <t>https://github.com/pcm-dpc/COVID-19/blob/master/schede-riepilogative/regioni/dpc-covid19-ita-scheda-regioni-20200410.pdf</t>
  </si>
  <si>
    <t>https://en.irna.ir/news/83745302/Official-35-465-COVID19-infected-patients-recover-in-Iran</t>
  </si>
  <si>
    <t>https://www.santepubliquefrance.fr/maladies-et-traumatismes/maladies-et-infections-respiratoires/infection-a-coronavirus/articles/infection-au-nouveau-coronavirus-sars-cov-2-covid-19-france-et-monde</t>
  </si>
  <si>
    <t>https://www.who.int/emergencies/diseases/novel-coronavirus-2019/situation-reports/</t>
  </si>
  <si>
    <t>https://covid19.isciii.es</t>
  </si>
  <si>
    <t>http://www.nhc.gov.cn/xcs/yqtb/202004/fa7bb40a7fbf4b2c8f3989d512fe5b77.shtml</t>
  </si>
  <si>
    <t>https://www.ctvnews.ca/health/coronavirus/tracking-every-case-of-covid-19-in-canada-1.4852102</t>
  </si>
  <si>
    <t>https://g1.globo.com/bemestar/coronavirus/noticia/2020/04/09/casos-de-coronavirus-no-brasil-em-9-de-abril.ghtml</t>
  </si>
  <si>
    <t>https://epidemio.wiv-isp.be/ID/Documents/Covid19/Meest%20recente%20update.pdf</t>
  </si>
  <si>
    <t>https://info.gesundheitsministerium.at</t>
  </si>
  <si>
    <t>https://interaktiv.tagesspiegel.de/lab/karte-sars-cov-2-in-deutschland-landkreise/</t>
  </si>
  <si>
    <t>https://covid19.rs</t>
  </si>
  <si>
    <t>https://стопкоронавирус.рф/#</t>
  </si>
  <si>
    <t>https://twitter.com/SaludPublicaRD/status/1248653650324488193?s=20</t>
  </si>
  <si>
    <t>https://twitter.com/UltimaHoraPma/status/1248387674605379591?s=19</t>
  </si>
  <si>
    <t>https://covid.gov.pk</t>
  </si>
  <si>
    <t>http://www.covidmaroc.ma/Pages/AccueilAR.aspx</t>
  </si>
  <si>
    <t>https://twitter.com/KKMPutrajaya/status/1248543964484890624</t>
  </si>
  <si>
    <t>https://www.cnnindonesia.com/nasional/20200410130423-20-492352/update-corona-10-april-3512-kasus-positif-306-meninggal</t>
  </si>
  <si>
    <t>https://www.worldometers.info/coronavirus/country/india/</t>
  </si>
  <si>
    <t>https://covid19.gov.gr/covid19-live-analytics/</t>
  </si>
  <si>
    <t>https://www.worldometers.info/coronavirus/country/egypt/</t>
  </si>
  <si>
    <t>https://www.cdc.go.kr/board/board.es?mid=a20501000000&amp;bid=0015&amp;list_no=366800&amp;act=view</t>
  </si>
  <si>
    <t>http://covid19.sante.gov.dz/carte/</t>
  </si>
  <si>
    <t>https://www.worldometers.info/coronavirus/country/tunisia/</t>
  </si>
  <si>
    <t>https://www.ccn.com/is-chloroquine-behind-south-koreas-super-low-coronavirus-fatality-rate/</t>
  </si>
  <si>
    <t>https://www.egypttoday.com/Article/1/83104/Egypt-uses-chloroquine-in-treating-COVID-19-patients-Minister</t>
  </si>
  <si>
    <t>https://www.lefigaro.fr/flash-eco/coronavirus-la-grece-se-remet-a-fabriquer-des-medicaments-derives-de-la-chloroquine-20200327</t>
  </si>
  <si>
    <t>https://greekcitytimes.com/2020/03/29/24-million-doses-of-chloroquine-donated-to-greek-hospitals/?amp</t>
  </si>
  <si>
    <t>https://www.ekathimerini.com/251072/article/ekathimerini/news/uni-pharma-to-produce-offer-free-chloroquine-to-state-for-covid-19-treatment</t>
  </si>
  <si>
    <t>http://www.rfi.fr/en/international/20200409-india-ready-to-boost-hydroxychloroquine-output-despite-covid-19-doubts</t>
  </si>
  <si>
    <t>https://theprint.in/health/indias-use-of-chloroquine-to-prevent-covid-19-based-on-data-from-chinese-studies/389067/?fbclid=IwAR2BsU8Kpvtb69uOQloO1hc1elVj_WQ0OnmEB_ky9YjyJRgmHIRApun7Ycg</t>
  </si>
  <si>
    <t>https://www.thestar.com.my/news/regional/2020/03/24/indonesia-produces-anti-malaria-drug-chloroquine-to-treat-covid-19?fbclid=IwAR1K0T01RjLHbp4-l6D75FOhPqcHgl7JBIQGGVeYC82LfTsEOodUm_rRW6s</t>
  </si>
  <si>
    <t>https://www.freemalaysiatoday.com/category/nation/2020/03/29/chloroquine-drug-used-since-first-wave-says-noor-hisham/?fbclid=IwAR3PxgsfmZocYizViosbNkmvuR1Jx4vQ7yOv2nFlNNu0R7H4Z1OiPVqvc1w</t>
  </si>
  <si>
    <t>https://www.financialafrik.com/2020/04/03/covid-19-alors-que-la-france-hesite-lalgerie-administre-la-chloroquine-a-tous-ses-malades/?fbclid=IwAR0e684S4G_vE0_HIpZWAz6o7UghV7GisxKMgCXZx2KWIyzbiSqBOgtmY1Y</t>
  </si>
  <si>
    <t>https://www.la-croix.com/Monde/Afrique/Coronavirus-Le-Maroc-mise-tout-chloroquine-2020-03-31-1201087121?fbclid=IwAR0bxgvfNZHJ98Gn6PmB9JnYlSyL2Prt9s7SrkqsY-rDtn9CZMeLXFTjYXo</t>
  </si>
  <si>
    <t>https://www.jeuneafrique.com/914755/societe/coronavirus-le-maroc-requisitionne-tous-les-stocks-de-chloroquine-produits-par-sanofi-a-casablanca/?fbclid=IwAR2PdRM5vlvIue5om7-K1mmPaeZB1Z0hC_cui9dzJkmDC3j7v7bBcuEH26E</t>
  </si>
  <si>
    <t>https://www.laestrella.com.pa/nacional/200326/cientifico-frances-apuesta-tratamiento-covid</t>
  </si>
  <si>
    <t>https://www.telemetro.com/nacionales/2020/03/24/autoridades-sanitarias-le-piden-ciudadania/2710326.html</t>
  </si>
  <si>
    <t>https://www.diariolibre.com/actualidad/salud/que-es-la-cloroquina-otro-medicamento-para-tratar-complicaciones-pulmonares-por-covid-19-JM18056852</t>
  </si>
  <si>
    <t>https://www.tunisienumerique.com/tunisie-chokri-hamouda-revele-lutilisation-de-la-chloroquine-pour-certains-patients-et-le-resultat/</t>
  </si>
  <si>
    <t>https://www.aa.com.tr/fr/afrique/coronavirus-tunisie-des-médecins-entament-des-essais-cliniques-avec-usage-de-la-chloroquine/1778217</t>
  </si>
  <si>
    <t>https://www.reuters.com/article/us-china-health-germany-idUSKCN20M34J</t>
  </si>
  <si>
    <t>https://www.dw.com/en/german-states-move-closer-to-near-total-lockdowns/a-52863482</t>
  </si>
  <si>
    <t>https://www.dw.com/en/berlin-to-build-1000-bed-coronavirus-hospital/a-52811671</t>
  </si>
  <si>
    <t>https://orf.at/stories/3159540/</t>
  </si>
  <si>
    <t>https://coronavirus-global.com/austria/</t>
  </si>
  <si>
    <t>https://www.rtbf.be/info/dossier/epidemie-de-coronavirus/detail_voici-la-strategie-belge-concernant-le-coronavirus?id=10441049</t>
  </si>
  <si>
    <t>https://www.info-coronavirus.be/fr/que-font-les-autorites-sanitaires/</t>
  </si>
  <si>
    <t>https://www.opovo.com.br/coronavirus/2020/03/19/cientistas-prevem-ate-2-milhoes-de-mortes-no-brasil-no-pior-cenario-sem-medidas-para-conter-o-virus.html</t>
  </si>
  <si>
    <t>https://ici.radio-canada.ca/nouvelle/1651785/investissement-27-millions-recherche-coronavirus-canada</t>
  </si>
  <si>
    <t>https://www.ledevoir.com/politique/canada/575448/effort-de-guerre-pour-fabriquer-masques-et-respirateurs-artificiels</t>
  </si>
  <si>
    <t>https://www.aljazeera.com/news/2020/01/cloneofchina-battles-coronavirus-outbreak-latest-200124234326882.html</t>
  </si>
  <si>
    <t>https://www.reuters.com/article/us-health-coronavirus-spain/four-towns-locked-down-as-spain-announces-package-to-tackle-coronavirus-idUSKBN20Z3LM</t>
  </si>
  <si>
    <t>https://www.axios.com/coronavirus-hydroxychloroquine-white-house-01306286-0bbc-4042-9bfe-890413c6220d.html</t>
  </si>
  <si>
    <t>https://thehill.com/homenews/administration/490110-fda-issues-emergency-use-authorization-for-anti-malaria-drugs-amid</t>
  </si>
  <si>
    <t>https://www.connexionfrance.com/French-news/French-lab-Sanofi-hypothetically-offers-millions-of-doses-of-potential-Covid-19-Plaquenil-anti-malaria-drug</t>
  </si>
  <si>
    <t>https://www.france24.com/en/20200331-french-watchdog-warns-of-dangerous-side-effects-of-unproven-covid-19-coronavirus-treatments</t>
  </si>
  <si>
    <t>https://www.saat24.news/news/484027/روحانی-دستورات-لازم-را-برای-مقابله-همه-جانبه-با-کرونا-صادر</t>
  </si>
  <si>
    <t>https://www.theguardian.com/world/2020/mar/13/revolutionary-guards-enforce-coronavirus-controls-iran</t>
  </si>
  <si>
    <t>https://en.wikipedia.org/wiki/2020_coronavirus_pandemic_in_Iran#cite_note-84</t>
  </si>
  <si>
    <t>https://milano.repubblica.it/cronaca/2020/02/21/news/coronavirus_codogno_castiglione_d_adda_contagiati_misure_sicurezza-249154447/</t>
  </si>
  <si>
    <t>https://www.repubblica.it/politica/2020/03/01/news/coronavirus_misure_governo-249980561/</t>
  </si>
  <si>
    <t>http://www.sanmatteo.org/site/home/area-comunicazione/in-primo-piano.html</t>
  </si>
  <si>
    <t>https://www.volkskrant.nl/nieuws-achtergrond/geen-koningsdag-en-eredivisie-forse-boetes-en-strenge-handhaving~b2ea8620/?utm_source=link&amp;utm_medium=social&amp;utm_campaign=shared_earned</t>
  </si>
  <si>
    <t>https://www.rtlnieuws.nl/nieuws/politiek/artikel/5076451/aantal-coronatests-wordt-verviervoudigd-rivm-corona-kabinet</t>
  </si>
  <si>
    <t>https://www.thelancet.com/action/consumeSharedSessionAction?JSESSIONID=aaalnMgOl1QfT5uq36Dfx&amp;MAID=yz%2Frkxp0A9fzCjqdBXuiSQ%3D%3D&amp;SERVER=WZ6myaEXBLF7C%2B0zm%2FX%2BaQ%3D%3D&amp;ORIGIN=767323219&amp;RD=RD&amp;rtc=0</t>
  </si>
  <si>
    <t>https://www.bloomberg.com/news/articles/2020-03-23/swedes-try-laissez-faire-model-in-controversial-virus-response</t>
  </si>
  <si>
    <t>https://www.thelocal.ch/20200311/coronavirus-cases-approach-650-as-virus-spreads-to-almost-all-swiss-cantons</t>
  </si>
  <si>
    <t>http://www.hekimlik.org/koronavirus/merhaba/</t>
  </si>
  <si>
    <t>https://www.dailysabah.com/turkey/turkey-orders-coronavirus-pandemic-hospitals-to-be-set-up/news</t>
  </si>
  <si>
    <t>Ukraine</t>
  </si>
  <si>
    <t>https://gulfbusiness.com/uae-reports-376-new-cases-and-4-deaths-confirms-use-of-chloroquine-and-hydroxychloroquine-in-treatments/?fbclid=IwAR3Yr3o31RibzT5CaeDGYRQZKcxYJQEVHOn4K3U-xjyHfalNHLXQDPWKaSI</t>
  </si>
  <si>
    <t>https://www.khaleejtimes.com/coronavirus-pandemic/covid-19-uae-reports-376-new-coronavirus-cases170-recoveries</t>
  </si>
  <si>
    <t>https://www.worldometers.info/coronavirus/country/united-arab-emirates/</t>
  </si>
  <si>
    <t>https://moz.gov.ua/uploads/3/19829-protokol.pdf?fbclid=IwAR3fTm-jKcZIJfiLesiEp79JAcz9_vLFR3EYC4TXuE1k4DQRInKDvE7uw3Y</t>
  </si>
  <si>
    <t>https://moz.gov.ua/article/ministry-mandates/nakaz-moz-ukraini-vid-2042020--762-pro-zatverdzhennja-protokolu-nadannja-medichnoi-dopomogi-dlja-likuvannja-koronavirusnoi-hvorobi-covid-19?preview=1</t>
  </si>
  <si>
    <t>https://www.facebook.com/moz.ukr/photos/a.300751836754595/1506576296172137/?type=3&amp;theater</t>
  </si>
  <si>
    <t>https://www.worldometers.info/coronavirus/country/ukraine/</t>
  </si>
  <si>
    <t>https://www.inter-lignes.com/reeditant-lexperience-de-la-chloroquine-la-russie-annonce-avoir-developpe-un-traitement-contre-le-covid-19/</t>
  </si>
  <si>
    <t>https://www.dzvid.com/2020/03/28/la-russie-devoile-son-traitement-contre-le-coronavirus/</t>
  </si>
  <si>
    <t>Algeria</t>
  </si>
  <si>
    <t>South Korea</t>
  </si>
  <si>
    <t>Egypt</t>
  </si>
  <si>
    <t>UAE</t>
  </si>
  <si>
    <t>Greece</t>
  </si>
  <si>
    <t>India</t>
  </si>
  <si>
    <t>Indonesia</t>
  </si>
  <si>
    <t>Malaisia</t>
  </si>
  <si>
    <t>Morocco</t>
  </si>
  <si>
    <t>Dominican Republic</t>
  </si>
  <si>
    <t>Russia</t>
  </si>
  <si>
    <t>Serbia</t>
  </si>
  <si>
    <t>Tunisia</t>
  </si>
  <si>
    <t>Antimalaria drugs group</t>
  </si>
  <si>
    <t>Control group</t>
  </si>
  <si>
    <t>D=Day of the third death</t>
  </si>
  <si>
    <t>D+1</t>
  </si>
  <si>
    <t>D+2</t>
  </si>
  <si>
    <t>D+3</t>
  </si>
  <si>
    <t>D+4</t>
  </si>
  <si>
    <t>D+5</t>
  </si>
  <si>
    <t>D+6</t>
  </si>
  <si>
    <t>D+7</t>
  </si>
  <si>
    <t>D+8</t>
  </si>
  <si>
    <t>D+9</t>
  </si>
  <si>
    <t>D+10</t>
  </si>
  <si>
    <t>D+11</t>
  </si>
  <si>
    <t>D+12</t>
  </si>
  <si>
    <t>D+13</t>
  </si>
  <si>
    <t>D+14</t>
  </si>
  <si>
    <t>D+15</t>
  </si>
  <si>
    <t>D+16</t>
  </si>
  <si>
    <t>D+17</t>
  </si>
  <si>
    <t>D+18</t>
  </si>
  <si>
    <t>D+19</t>
  </si>
  <si>
    <t>D+20</t>
  </si>
  <si>
    <t>D+21</t>
  </si>
  <si>
    <t>D+22</t>
  </si>
  <si>
    <t>D+23</t>
  </si>
  <si>
    <t>D+24</t>
  </si>
  <si>
    <t>D+25</t>
  </si>
  <si>
    <t xml:space="preserve">Number of Daily Deaths </t>
  </si>
  <si>
    <t>Germany</t>
  </si>
  <si>
    <t>Austria</t>
  </si>
  <si>
    <t>Belgium</t>
  </si>
  <si>
    <t>Brazil</t>
  </si>
  <si>
    <t>China</t>
  </si>
  <si>
    <t>Spain</t>
  </si>
  <si>
    <t>United States</t>
  </si>
  <si>
    <t>Italy</t>
  </si>
  <si>
    <t>Netherlands</t>
  </si>
  <si>
    <t>United Kingdom</t>
  </si>
  <si>
    <t>Sweden</t>
  </si>
  <si>
    <t>Switzerland</t>
  </si>
  <si>
    <t>Turkey</t>
  </si>
  <si>
    <t>Overall</t>
  </si>
  <si>
    <t>Mean by country</t>
  </si>
  <si>
    <t>Mean without China</t>
  </si>
  <si>
    <t>Mean without China and Spain</t>
  </si>
  <si>
    <t xml:space="preserve">Sources for massive using or production of antimalaria drugs </t>
  </si>
  <si>
    <t>D (day of third death)</t>
  </si>
  <si>
    <t xml:space="preserve">Sources for no massive using or production of antimalaria drugs </t>
  </si>
  <si>
    <t>Sources for daily data</t>
  </si>
  <si>
    <t>Geece</t>
  </si>
  <si>
    <t>United Kingom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</si>
</sst>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7" formatCode="[$-809]dd\ mmmm\ yyyy;@"/>
  </numFmts>
  <fonts count="10" x14ac:knownFonts="1">
    <font>
      <sz val="12"/>
      <color theme="1"/>
      <name val="Calibri"/>
      <family val="2"/>
      <scheme val="minor"/>
    </font>
    <font>
      <b/>
      <u/>
      <sz val="12"/>
      <color theme="1"/>
      <name val="Times New Roman"/>
    </font>
    <font>
      <sz val="12"/>
      <color theme="1"/>
      <name val="Times New Roman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Times New Roman"/>
    </font>
    <font>
      <b/>
      <u/>
      <sz val="16"/>
      <color theme="1"/>
      <name val="Times New Roman"/>
    </font>
    <font>
      <sz val="16"/>
      <color rgb="FF222222"/>
      <name val="Times New Roman"/>
    </font>
    <font>
      <sz val="16"/>
      <color rgb="FF4A4A4A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6" fillId="0" borderId="7" xfId="0" applyFont="1" applyBorder="1" applyAlignment="1">
      <alignment horizontal="center"/>
    </xf>
    <xf numFmtId="0" fontId="6" fillId="0" borderId="8" xfId="0" applyFont="1" applyBorder="1"/>
    <xf numFmtId="0" fontId="6" fillId="0" borderId="9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4" xfId="0" applyFont="1" applyBorder="1"/>
    <xf numFmtId="0" fontId="6" fillId="0" borderId="4" xfId="0" applyFont="1" applyBorder="1" applyAlignment="1">
      <alignment horizontal="left"/>
    </xf>
    <xf numFmtId="0" fontId="6" fillId="0" borderId="7" xfId="0" applyFont="1" applyBorder="1"/>
    <xf numFmtId="0" fontId="7" fillId="0" borderId="0" xfId="0" applyFont="1"/>
    <xf numFmtId="0" fontId="7" fillId="0" borderId="1" xfId="0" applyFont="1" applyBorder="1"/>
    <xf numFmtId="0" fontId="6" fillId="0" borderId="2" xfId="0" applyFont="1" applyBorder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0" fontId="7" fillId="0" borderId="7" xfId="0" applyFont="1" applyBorder="1"/>
    <xf numFmtId="0" fontId="6" fillId="0" borderId="9" xfId="0" applyFont="1" applyBorder="1"/>
    <xf numFmtId="0" fontId="6" fillId="0" borderId="6" xfId="0" applyFont="1" applyBorder="1"/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3" applyFont="1" applyBorder="1"/>
    <xf numFmtId="0" fontId="2" fillId="0" borderId="5" xfId="0" applyFont="1" applyBorder="1"/>
    <xf numFmtId="0" fontId="2" fillId="0" borderId="0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2" xfId="3" applyFont="1" applyBorder="1"/>
    <xf numFmtId="0" fontId="2" fillId="0" borderId="3" xfId="0" applyFont="1" applyBorder="1"/>
    <xf numFmtId="0" fontId="1" fillId="0" borderId="13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1" fillId="0" borderId="13" xfId="0" applyFont="1" applyBorder="1" applyAlignment="1">
      <alignment horizontal="center"/>
    </xf>
    <xf numFmtId="167" fontId="2" fillId="0" borderId="13" xfId="0" applyNumberFormat="1" applyFont="1" applyBorder="1" applyAlignment="1">
      <alignment horizontal="center"/>
    </xf>
    <xf numFmtId="167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7" fontId="2" fillId="0" borderId="15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5">
    <cellStyle name="Lien hypertexte" xfId="1" builtinId="8" hidden="1"/>
    <cellStyle name="Lien hypertexte" xfId="3" builtinId="8"/>
    <cellStyle name="Lien hypertexte visité" xfId="2" builtinId="9" hidden="1"/>
    <cellStyle name="Lien hypertexte visité" xfId="4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chartsheet" Target="chartsheets/sheet1.xml"/><Relationship Id="rId2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Relationship Id="rId3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>
                <a:latin typeface="Times New Roman" charset="0"/>
                <a:ea typeface="Times New Roman" charset="0"/>
                <a:cs typeface="Times New Roman" charset="0"/>
              </a:rPr>
              <a:t>Number of daily</a:t>
            </a:r>
            <a:r>
              <a:rPr lang="fr-FR" baseline="0">
                <a:latin typeface="Times New Roman" charset="0"/>
                <a:ea typeface="Times New Roman" charset="0"/>
                <a:cs typeface="Times New Roman" charset="0"/>
              </a:rPr>
              <a:t> deaths D+10 after the third death</a:t>
            </a:r>
            <a:endParaRPr lang="fr-FR">
              <a:latin typeface="Times New Roman" charset="0"/>
              <a:ea typeface="Times New Roman" charset="0"/>
              <a:cs typeface="Times New Roman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0363488559895797"/>
          <c:y val="0.0837678921931061"/>
          <c:w val="0.950014779885998"/>
          <c:h val="0.814797738709379"/>
        </c:manualLayout>
      </c:layout>
      <c:lineChart>
        <c:grouping val="standard"/>
        <c:varyColors val="0"/>
        <c:ser>
          <c:idx val="0"/>
          <c:order val="0"/>
          <c:tx>
            <c:v>Antimalaria drugs group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0.0006802076120332"/>
                  <c:y val="-0.048890400699921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Times New Roman" charset="0"/>
                      <a:ea typeface="Times New Roman" charset="0"/>
                      <a:cs typeface="Times New Roman" charset="0"/>
                    </a:defRPr>
                  </a:pPr>
                  <a:endParaRPr lang="fr-FR"/>
                </a:p>
              </c:txPr>
            </c:trendlineLbl>
          </c:trendline>
          <c:val>
            <c:numRef>
              <c:f>Data!$D$23:$N$23</c:f>
              <c:numCache>
                <c:formatCode>0.0</c:formatCode>
                <c:ptCount val="11"/>
                <c:pt idx="0">
                  <c:v>1.625</c:v>
                </c:pt>
                <c:pt idx="1">
                  <c:v>1.0625</c:v>
                </c:pt>
                <c:pt idx="2">
                  <c:v>1.0</c:v>
                </c:pt>
                <c:pt idx="3">
                  <c:v>1.125</c:v>
                </c:pt>
                <c:pt idx="4">
                  <c:v>1.4375</c:v>
                </c:pt>
                <c:pt idx="5">
                  <c:v>2.25</c:v>
                </c:pt>
                <c:pt idx="6">
                  <c:v>3.9375</c:v>
                </c:pt>
                <c:pt idx="7">
                  <c:v>3.9375</c:v>
                </c:pt>
                <c:pt idx="8">
                  <c:v>3.3125</c:v>
                </c:pt>
                <c:pt idx="9">
                  <c:v>3.75</c:v>
                </c:pt>
                <c:pt idx="10">
                  <c:v>3.5625</c:v>
                </c:pt>
              </c:numCache>
            </c:numRef>
          </c:val>
          <c:smooth val="0"/>
        </c:ser>
        <c:ser>
          <c:idx val="1"/>
          <c:order val="1"/>
          <c:tx>
            <c:v>Control group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exp"/>
            <c:dispRSqr val="1"/>
            <c:dispEq val="1"/>
            <c:trendlineLbl>
              <c:layout>
                <c:manualLayout>
                  <c:x val="-0.0330288845035392"/>
                  <c:y val="-0.0063312387111057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Times New Roman" charset="0"/>
                      <a:ea typeface="Times New Roman" charset="0"/>
                      <a:cs typeface="Times New Roman" charset="0"/>
                    </a:defRPr>
                  </a:pPr>
                  <a:endParaRPr lang="fr-FR"/>
                </a:p>
              </c:txPr>
            </c:trendlineLbl>
          </c:trendline>
          <c:val>
            <c:numRef>
              <c:f>Data!$D$45:$N$45</c:f>
              <c:numCache>
                <c:formatCode>0.0</c:formatCode>
                <c:ptCount val="11"/>
                <c:pt idx="0">
                  <c:v>2.3125</c:v>
                </c:pt>
                <c:pt idx="1">
                  <c:v>3.4375</c:v>
                </c:pt>
                <c:pt idx="2">
                  <c:v>3.0625</c:v>
                </c:pt>
                <c:pt idx="3">
                  <c:v>4.5</c:v>
                </c:pt>
                <c:pt idx="4">
                  <c:v>4.75</c:v>
                </c:pt>
                <c:pt idx="5">
                  <c:v>6.0625</c:v>
                </c:pt>
                <c:pt idx="6">
                  <c:v>9.0</c:v>
                </c:pt>
                <c:pt idx="7">
                  <c:v>11.5</c:v>
                </c:pt>
                <c:pt idx="8">
                  <c:v>13.9375</c:v>
                </c:pt>
                <c:pt idx="9">
                  <c:v>19.4375</c:v>
                </c:pt>
                <c:pt idx="10">
                  <c:v>25.375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63325648"/>
        <c:axId val="-351871152"/>
      </c:lineChart>
      <c:catAx>
        <c:axId val="-3633256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fr-FR"/>
          </a:p>
        </c:txPr>
        <c:crossAx val="-351871152"/>
        <c:crosses val="autoZero"/>
        <c:auto val="1"/>
        <c:lblAlgn val="ctr"/>
        <c:lblOffset val="100"/>
        <c:noMultiLvlLbl val="0"/>
      </c:catAx>
      <c:valAx>
        <c:axId val="-351871152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fr-FR"/>
          </a:p>
        </c:txPr>
        <c:crossAx val="-363325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charset="0"/>
              <a:ea typeface="Times New Roman" charset="0"/>
              <a:cs typeface="Times New Roman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8" workbookViewId="0" zoomToFit="1"/>
  </sheetViews>
  <pageMargins left="0.7" right="0.7" top="0.75" bottom="0.75" header="0.3" footer="0.3"/>
  <pageSetup paperSize="9" orientation="landscape" horizontalDpi="0" verticalDpi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7953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0.88889</cdr:x>
      <cdr:y>0.82979</cdr:y>
    </cdr:from>
    <cdr:to>
      <cdr:x>1</cdr:x>
      <cdr:y>0.90716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8278518" y="5044722"/>
          <a:ext cx="1034815" cy="4703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>
              <a:latin typeface="Times New Roman" charset="0"/>
              <a:ea typeface="Times New Roman" charset="0"/>
              <a:cs typeface="Times New Roman" charset="0"/>
            </a:rPr>
            <a:t>Days after the third death</a:t>
          </a:r>
        </a:p>
      </cdr:txBody>
    </cdr:sp>
  </cdr:relSizeAnchor>
  <cdr:relSizeAnchor xmlns:cdr="http://schemas.openxmlformats.org/drawingml/2006/chartDrawing">
    <cdr:from>
      <cdr:x>0.03449</cdr:x>
      <cdr:y>0.05671</cdr:y>
    </cdr:from>
    <cdr:to>
      <cdr:x>0.14561</cdr:x>
      <cdr:y>0.13408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21263" y="344782"/>
          <a:ext cx="1034815" cy="4703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latin typeface="Times New Roman" charset="0"/>
              <a:ea typeface="Times New Roman" charset="0"/>
              <a:cs typeface="Times New Roman" charset="0"/>
            </a:rPr>
            <a:t>Number of deaths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lwatan.com/a-la-une/lalgerie-dans-lattente-des-livraisons-de-ses-commandes-tension-mondiale-sur-la-chloroquine-08-04-2020" TargetMode="External"/><Relationship Id="rId2" Type="http://schemas.openxmlformats.org/officeDocument/2006/relationships/hyperlink" Target="https://www.elwatan.com/edition/actualite/premiers-patients-traites-a-la-chloroquine-des-resultats-encourageants-05-04-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G50"/>
  <sheetViews>
    <sheetView tabSelected="1" showRuler="0" topLeftCell="B19" zoomScale="75" zoomScaleNormal="75" zoomScalePageLayoutView="75" workbookViewId="0">
      <selection activeCell="A25" sqref="A25"/>
    </sheetView>
  </sheetViews>
  <sheetFormatPr baseColWidth="10" defaultRowHeight="20" x14ac:dyDescent="0.2"/>
  <cols>
    <col min="1" max="1" width="10.83203125" style="4"/>
    <col min="2" max="2" width="24.5" style="4" bestFit="1" customWidth="1"/>
    <col min="3" max="3" width="41" style="4" customWidth="1"/>
    <col min="4" max="4" width="28.1640625" style="4" bestFit="1" customWidth="1"/>
    <col min="5" max="10" width="14" style="4" bestFit="1" customWidth="1"/>
    <col min="11" max="14" width="14.83203125" style="4" bestFit="1" customWidth="1"/>
    <col min="15" max="21" width="14.6640625" style="4" bestFit="1" customWidth="1"/>
    <col min="22" max="29" width="15.6640625" style="4" bestFit="1" customWidth="1"/>
    <col min="30" max="16384" width="10.83203125" style="4"/>
  </cols>
  <sheetData>
    <row r="3" spans="3:29" x14ac:dyDescent="0.2">
      <c r="E3" s="13" t="s">
        <v>137</v>
      </c>
    </row>
    <row r="5" spans="3:29" x14ac:dyDescent="0.2">
      <c r="C5" s="14" t="s">
        <v>109</v>
      </c>
      <c r="D5" s="8" t="s">
        <v>111</v>
      </c>
      <c r="E5" s="15" t="s">
        <v>112</v>
      </c>
      <c r="F5" s="15" t="s">
        <v>113</v>
      </c>
      <c r="G5" s="15" t="s">
        <v>114</v>
      </c>
      <c r="H5" s="15" t="s">
        <v>115</v>
      </c>
      <c r="I5" s="15" t="s">
        <v>116</v>
      </c>
      <c r="J5" s="15" t="s">
        <v>117</v>
      </c>
      <c r="K5" s="15" t="s">
        <v>118</v>
      </c>
      <c r="L5" s="15" t="s">
        <v>119</v>
      </c>
      <c r="M5" s="15" t="s">
        <v>120</v>
      </c>
      <c r="N5" s="15" t="s">
        <v>121</v>
      </c>
      <c r="O5" s="15" t="s">
        <v>122</v>
      </c>
      <c r="P5" s="15" t="s">
        <v>123</v>
      </c>
      <c r="Q5" s="15" t="s">
        <v>124</v>
      </c>
      <c r="R5" s="15" t="s">
        <v>125</v>
      </c>
      <c r="S5" s="15" t="s">
        <v>126</v>
      </c>
      <c r="T5" s="15" t="s">
        <v>127</v>
      </c>
      <c r="U5" s="15" t="s">
        <v>128</v>
      </c>
      <c r="V5" s="15" t="s">
        <v>129</v>
      </c>
      <c r="W5" s="15" t="s">
        <v>130</v>
      </c>
      <c r="X5" s="15" t="s">
        <v>131</v>
      </c>
      <c r="Y5" s="15" t="s">
        <v>132</v>
      </c>
      <c r="Z5" s="15" t="s">
        <v>133</v>
      </c>
      <c r="AA5" s="15" t="s">
        <v>134</v>
      </c>
      <c r="AB5" s="15" t="s">
        <v>135</v>
      </c>
      <c r="AC5" s="32" t="s">
        <v>136</v>
      </c>
    </row>
    <row r="6" spans="3:29" x14ac:dyDescent="0.2">
      <c r="C6" s="9" t="s">
        <v>96</v>
      </c>
      <c r="D6" s="16">
        <v>1</v>
      </c>
      <c r="E6" s="17">
        <v>1</v>
      </c>
      <c r="F6" s="17">
        <v>0</v>
      </c>
      <c r="G6" s="17">
        <v>1</v>
      </c>
      <c r="H6" s="17">
        <v>2</v>
      </c>
      <c r="I6" s="17">
        <v>2</v>
      </c>
      <c r="J6" s="17">
        <v>2</v>
      </c>
      <c r="K6" s="17">
        <v>4</v>
      </c>
      <c r="L6" s="17">
        <v>2</v>
      </c>
      <c r="M6" s="17">
        <v>0</v>
      </c>
      <c r="N6" s="17">
        <v>2</v>
      </c>
      <c r="O6" s="17">
        <v>2</v>
      </c>
      <c r="P6" s="17">
        <v>4</v>
      </c>
      <c r="Q6" s="17">
        <v>1</v>
      </c>
      <c r="R6" s="17">
        <v>3</v>
      </c>
      <c r="S6" s="17">
        <v>2</v>
      </c>
      <c r="T6" s="17">
        <v>4</v>
      </c>
      <c r="U6" s="17">
        <v>14</v>
      </c>
      <c r="V6" s="17">
        <v>28</v>
      </c>
      <c r="W6" s="17">
        <v>19</v>
      </c>
      <c r="X6" s="17">
        <v>25</v>
      </c>
      <c r="Y6" s="17">
        <v>22</v>
      </c>
      <c r="Z6" s="17">
        <v>21</v>
      </c>
      <c r="AA6" s="17">
        <v>20</v>
      </c>
      <c r="AB6" s="17"/>
      <c r="AC6" s="18"/>
    </row>
    <row r="7" spans="3:29" x14ac:dyDescent="0.2">
      <c r="C7" s="10" t="s">
        <v>105</v>
      </c>
      <c r="D7" s="19">
        <v>1</v>
      </c>
      <c r="E7" s="20">
        <v>0</v>
      </c>
      <c r="F7" s="20">
        <v>0</v>
      </c>
      <c r="G7" s="20">
        <v>3</v>
      </c>
      <c r="H7" s="20">
        <v>4</v>
      </c>
      <c r="I7" s="20">
        <v>0</v>
      </c>
      <c r="J7" s="20">
        <v>10</v>
      </c>
      <c r="K7" s="20">
        <v>8</v>
      </c>
      <c r="L7" s="20">
        <v>11</v>
      </c>
      <c r="M7" s="20">
        <v>3</v>
      </c>
      <c r="N7" s="20">
        <v>9</v>
      </c>
      <c r="O7" s="20">
        <v>6</v>
      </c>
      <c r="P7" s="20">
        <v>3</v>
      </c>
      <c r="Q7" s="20">
        <v>8</v>
      </c>
      <c r="R7" s="20">
        <v>9</v>
      </c>
      <c r="S7" s="20">
        <v>5</v>
      </c>
      <c r="T7" s="20">
        <v>4</v>
      </c>
      <c r="U7" s="20">
        <v>12</v>
      </c>
      <c r="V7" s="20"/>
      <c r="W7" s="20"/>
      <c r="X7" s="20"/>
      <c r="Y7" s="20"/>
      <c r="Z7" s="20"/>
      <c r="AA7" s="21"/>
      <c r="AB7" s="21"/>
      <c r="AC7" s="22"/>
    </row>
    <row r="8" spans="3:29" x14ac:dyDescent="0.2">
      <c r="C8" s="10" t="s">
        <v>98</v>
      </c>
      <c r="D8" s="19">
        <v>2</v>
      </c>
      <c r="E8" s="20">
        <v>2</v>
      </c>
      <c r="F8" s="20">
        <v>0</v>
      </c>
      <c r="G8" s="20">
        <v>1</v>
      </c>
      <c r="H8" s="20">
        <v>1</v>
      </c>
      <c r="I8" s="20">
        <v>2</v>
      </c>
      <c r="J8" s="20">
        <v>4</v>
      </c>
      <c r="K8" s="20">
        <v>5</v>
      </c>
      <c r="L8" s="20">
        <v>1</v>
      </c>
      <c r="M8" s="20">
        <v>1</v>
      </c>
      <c r="N8" s="20">
        <v>3</v>
      </c>
      <c r="O8" s="20">
        <v>6</v>
      </c>
      <c r="P8" s="20">
        <v>6</v>
      </c>
      <c r="Q8" s="20">
        <v>4</v>
      </c>
      <c r="R8" s="20">
        <v>1</v>
      </c>
      <c r="S8" s="20">
        <v>5</v>
      </c>
      <c r="T8" s="20">
        <v>6</v>
      </c>
      <c r="U8" s="20">
        <v>6</v>
      </c>
      <c r="V8" s="20">
        <v>8</v>
      </c>
      <c r="W8" s="20">
        <v>5</v>
      </c>
      <c r="X8" s="20">
        <v>7</v>
      </c>
      <c r="Y8" s="20">
        <v>7</v>
      </c>
      <c r="Z8" s="20">
        <v>9</v>
      </c>
      <c r="AA8" s="21"/>
      <c r="AB8" s="21"/>
      <c r="AC8" s="22"/>
    </row>
    <row r="9" spans="3:29" x14ac:dyDescent="0.2">
      <c r="C9" s="10" t="s">
        <v>100</v>
      </c>
      <c r="D9" s="19">
        <v>2</v>
      </c>
      <c r="E9" s="20">
        <v>1</v>
      </c>
      <c r="F9" s="20">
        <v>0</v>
      </c>
      <c r="G9" s="20">
        <v>1</v>
      </c>
      <c r="H9" s="20">
        <v>0</v>
      </c>
      <c r="I9" s="20">
        <v>1</v>
      </c>
      <c r="J9" s="20">
        <v>4</v>
      </c>
      <c r="K9" s="24">
        <v>3</v>
      </c>
      <c r="L9" s="24">
        <v>2</v>
      </c>
      <c r="M9" s="24">
        <v>2</v>
      </c>
      <c r="N9" s="24">
        <v>3</v>
      </c>
      <c r="O9" s="24">
        <v>2</v>
      </c>
      <c r="P9" s="24">
        <v>4</v>
      </c>
      <c r="Q9" s="24">
        <v>2</v>
      </c>
      <c r="R9" s="24">
        <v>4</v>
      </c>
      <c r="S9" s="24">
        <v>6</v>
      </c>
      <c r="T9" s="24">
        <v>5</v>
      </c>
      <c r="U9" s="24">
        <v>6</v>
      </c>
      <c r="V9" s="24">
        <v>1</v>
      </c>
      <c r="W9" s="24">
        <v>3</v>
      </c>
      <c r="X9" s="24">
        <v>6</v>
      </c>
      <c r="Y9" s="24">
        <v>9</v>
      </c>
      <c r="Z9" s="24">
        <v>5</v>
      </c>
      <c r="AA9" s="24">
        <v>6</v>
      </c>
      <c r="AB9" s="24">
        <v>2</v>
      </c>
      <c r="AC9" s="22"/>
    </row>
    <row r="10" spans="3:29" s="25" customFormat="1" x14ac:dyDescent="0.2">
      <c r="C10" s="11" t="s">
        <v>101</v>
      </c>
      <c r="D10" s="19">
        <v>1</v>
      </c>
      <c r="E10" s="20">
        <v>0</v>
      </c>
      <c r="F10" s="20">
        <v>1</v>
      </c>
      <c r="G10" s="20">
        <v>1</v>
      </c>
      <c r="H10" s="20">
        <v>0</v>
      </c>
      <c r="I10" s="20">
        <v>2</v>
      </c>
      <c r="J10" s="20">
        <v>3</v>
      </c>
      <c r="K10" s="20">
        <v>0</v>
      </c>
      <c r="L10" s="20">
        <v>2</v>
      </c>
      <c r="M10" s="20">
        <v>8</v>
      </c>
      <c r="N10" s="20">
        <v>0</v>
      </c>
      <c r="O10" s="20">
        <v>4</v>
      </c>
      <c r="P10" s="20">
        <v>3</v>
      </c>
      <c r="Q10" s="20">
        <v>5</v>
      </c>
      <c r="R10" s="20">
        <v>3</v>
      </c>
      <c r="S10" s="20">
        <v>23</v>
      </c>
      <c r="T10" s="20">
        <v>14</v>
      </c>
      <c r="U10" s="20">
        <v>14</v>
      </c>
      <c r="V10" s="20">
        <v>13</v>
      </c>
      <c r="W10" s="20">
        <v>19</v>
      </c>
      <c r="X10" s="20">
        <v>18</v>
      </c>
      <c r="Y10" s="20">
        <v>24</v>
      </c>
      <c r="Z10" s="20">
        <v>18</v>
      </c>
      <c r="AA10" s="20">
        <v>49</v>
      </c>
      <c r="AB10" s="20">
        <v>22</v>
      </c>
      <c r="AC10" s="23">
        <v>39</v>
      </c>
    </row>
    <row r="11" spans="3:29" x14ac:dyDescent="0.2">
      <c r="C11" s="11" t="s">
        <v>102</v>
      </c>
      <c r="D11" s="19">
        <v>3</v>
      </c>
      <c r="E11" s="20">
        <v>1</v>
      </c>
      <c r="F11" s="20">
        <v>0</v>
      </c>
      <c r="G11" s="20">
        <v>0</v>
      </c>
      <c r="H11" s="20">
        <v>2</v>
      </c>
      <c r="I11" s="20">
        <v>12</v>
      </c>
      <c r="J11" s="20">
        <v>6</v>
      </c>
      <c r="K11" s="20">
        <v>7</v>
      </c>
      <c r="L11" s="20">
        <v>6</v>
      </c>
      <c r="M11" s="20">
        <v>10</v>
      </c>
      <c r="N11" s="20">
        <v>1</v>
      </c>
      <c r="O11" s="20">
        <v>6</v>
      </c>
      <c r="P11" s="20">
        <v>3</v>
      </c>
      <c r="Q11" s="20">
        <v>20</v>
      </c>
      <c r="R11" s="20">
        <v>9</v>
      </c>
      <c r="S11" s="20">
        <v>15</v>
      </c>
      <c r="T11" s="20">
        <v>12</v>
      </c>
      <c r="U11" s="20">
        <v>8</v>
      </c>
      <c r="V11" s="20">
        <v>14</v>
      </c>
      <c r="W11" s="20">
        <v>21</v>
      </c>
      <c r="X11" s="20">
        <v>13</v>
      </c>
      <c r="Y11" s="20">
        <v>11</v>
      </c>
      <c r="Z11" s="20">
        <v>10</v>
      </c>
      <c r="AA11" s="20">
        <v>7</v>
      </c>
      <c r="AB11" s="20">
        <v>11</v>
      </c>
      <c r="AC11" s="23">
        <v>12</v>
      </c>
    </row>
    <row r="12" spans="3:29" x14ac:dyDescent="0.2">
      <c r="C12" s="10" t="s">
        <v>103</v>
      </c>
      <c r="D12" s="19">
        <v>1</v>
      </c>
      <c r="E12" s="20">
        <v>5</v>
      </c>
      <c r="F12" s="20">
        <v>2</v>
      </c>
      <c r="G12" s="20">
        <v>4</v>
      </c>
      <c r="H12" s="20">
        <v>2</v>
      </c>
      <c r="I12" s="20">
        <v>4</v>
      </c>
      <c r="J12" s="20">
        <v>3</v>
      </c>
      <c r="K12" s="20">
        <v>3</v>
      </c>
      <c r="L12" s="20">
        <v>1</v>
      </c>
      <c r="M12" s="20">
        <v>8</v>
      </c>
      <c r="N12" s="20">
        <v>2</v>
      </c>
      <c r="O12" s="20">
        <v>6</v>
      </c>
      <c r="P12" s="20">
        <v>2</v>
      </c>
      <c r="Q12" s="20">
        <v>5</v>
      </c>
      <c r="R12" s="20">
        <v>3</v>
      </c>
      <c r="S12" s="20">
        <v>4</v>
      </c>
      <c r="T12" s="20">
        <v>4</v>
      </c>
      <c r="U12" s="20">
        <v>1</v>
      </c>
      <c r="V12" s="20">
        <v>1</v>
      </c>
      <c r="W12" s="20"/>
      <c r="X12" s="20"/>
      <c r="Y12" s="20"/>
      <c r="Z12" s="20"/>
      <c r="AA12" s="21"/>
      <c r="AB12" s="21"/>
      <c r="AC12" s="22"/>
    </row>
    <row r="13" spans="3:29" x14ac:dyDescent="0.2">
      <c r="C13" s="10" t="s">
        <v>104</v>
      </c>
      <c r="D13" s="19">
        <v>1</v>
      </c>
      <c r="E13" s="20">
        <v>0</v>
      </c>
      <c r="F13" s="20">
        <v>1</v>
      </c>
      <c r="G13" s="20">
        <v>0</v>
      </c>
      <c r="H13" s="20">
        <v>1</v>
      </c>
      <c r="I13" s="20">
        <v>1</v>
      </c>
      <c r="J13" s="20">
        <v>5</v>
      </c>
      <c r="K13" s="20">
        <v>12</v>
      </c>
      <c r="L13" s="20">
        <v>2</v>
      </c>
      <c r="M13" s="20">
        <v>1</v>
      </c>
      <c r="N13" s="20">
        <v>7</v>
      </c>
      <c r="O13" s="20">
        <v>3</v>
      </c>
      <c r="P13" s="20">
        <v>3</v>
      </c>
      <c r="Q13" s="20">
        <v>5</v>
      </c>
      <c r="R13" s="20">
        <v>3</v>
      </c>
      <c r="S13" s="20">
        <v>12</v>
      </c>
      <c r="T13" s="20">
        <v>10</v>
      </c>
      <c r="U13" s="20">
        <v>11</v>
      </c>
      <c r="V13" s="20">
        <v>10</v>
      </c>
      <c r="W13" s="26"/>
      <c r="X13" s="20"/>
      <c r="Y13" s="20"/>
      <c r="Z13" s="20"/>
      <c r="AA13" s="21"/>
      <c r="AB13" s="21"/>
      <c r="AC13" s="22"/>
    </row>
    <row r="14" spans="3:29" x14ac:dyDescent="0.2">
      <c r="C14" s="10" t="s">
        <v>4</v>
      </c>
      <c r="D14" s="19">
        <v>1</v>
      </c>
      <c r="E14" s="20">
        <v>0</v>
      </c>
      <c r="F14" s="20">
        <v>2</v>
      </c>
      <c r="G14" s="20">
        <v>1</v>
      </c>
      <c r="H14" s="20">
        <v>1</v>
      </c>
      <c r="I14" s="20">
        <v>1</v>
      </c>
      <c r="J14" s="20">
        <v>1</v>
      </c>
      <c r="K14" s="20">
        <v>2</v>
      </c>
      <c r="L14" s="20">
        <v>1</v>
      </c>
      <c r="M14" s="20">
        <v>2</v>
      </c>
      <c r="N14" s="20">
        <v>7</v>
      </c>
      <c r="O14" s="20">
        <v>5</v>
      </c>
      <c r="P14" s="20">
        <v>1</v>
      </c>
      <c r="Q14" s="20">
        <v>7</v>
      </c>
      <c r="R14" s="20">
        <v>6</v>
      </c>
      <c r="S14" s="20">
        <v>1</v>
      </c>
      <c r="T14" s="20">
        <v>6</v>
      </c>
      <c r="U14" s="20">
        <v>6</v>
      </c>
      <c r="V14" s="20">
        <v>4</v>
      </c>
      <c r="W14" s="20"/>
      <c r="X14" s="20"/>
      <c r="Y14" s="20"/>
      <c r="Z14" s="20"/>
      <c r="AA14" s="21"/>
      <c r="AB14" s="21"/>
      <c r="AC14" s="22"/>
    </row>
    <row r="15" spans="3:29" x14ac:dyDescent="0.2">
      <c r="C15" s="10" t="s">
        <v>1</v>
      </c>
      <c r="D15" s="19">
        <v>2</v>
      </c>
      <c r="E15" s="20">
        <v>0</v>
      </c>
      <c r="F15" s="20">
        <v>3</v>
      </c>
      <c r="G15" s="20">
        <v>0</v>
      </c>
      <c r="H15" s="20">
        <v>2</v>
      </c>
      <c r="I15" s="20">
        <v>1</v>
      </c>
      <c r="J15" s="20">
        <v>5</v>
      </c>
      <c r="K15" s="20">
        <v>3</v>
      </c>
      <c r="L15" s="20">
        <v>7</v>
      </c>
      <c r="M15" s="20">
        <v>3</v>
      </c>
      <c r="N15" s="20">
        <v>3</v>
      </c>
      <c r="O15" s="20">
        <v>2</v>
      </c>
      <c r="P15" s="20">
        <v>5</v>
      </c>
      <c r="Q15" s="20">
        <v>4</v>
      </c>
      <c r="R15" s="20">
        <v>5</v>
      </c>
      <c r="S15" s="20">
        <v>0</v>
      </c>
      <c r="T15" s="20">
        <v>9</v>
      </c>
      <c r="U15" s="20"/>
      <c r="V15" s="20"/>
      <c r="W15" s="20"/>
      <c r="X15" s="20"/>
      <c r="Y15" s="20"/>
      <c r="Z15" s="20"/>
      <c r="AA15" s="21"/>
      <c r="AB15" s="21"/>
      <c r="AC15" s="22"/>
    </row>
    <row r="16" spans="3:29" x14ac:dyDescent="0.2">
      <c r="C16" s="10" t="s">
        <v>106</v>
      </c>
      <c r="D16" s="19">
        <v>2</v>
      </c>
      <c r="E16" s="24">
        <v>0</v>
      </c>
      <c r="F16" s="24">
        <v>1</v>
      </c>
      <c r="G16" s="24">
        <v>0</v>
      </c>
      <c r="H16" s="24">
        <v>4</v>
      </c>
      <c r="I16" s="24">
        <v>1</v>
      </c>
      <c r="J16" s="24">
        <v>8</v>
      </c>
      <c r="K16" s="24">
        <v>7</v>
      </c>
      <c r="L16" s="24">
        <v>6</v>
      </c>
      <c r="M16" s="24">
        <v>4</v>
      </c>
      <c r="N16" s="24">
        <v>9</v>
      </c>
      <c r="O16" s="24">
        <v>2</v>
      </c>
      <c r="P16" s="24">
        <v>2</v>
      </c>
      <c r="Q16" s="24">
        <v>11</v>
      </c>
      <c r="R16" s="24"/>
      <c r="S16" s="24"/>
      <c r="T16" s="20"/>
      <c r="U16" s="20"/>
      <c r="V16" s="20"/>
      <c r="W16" s="20"/>
      <c r="X16" s="20"/>
      <c r="Y16" s="20"/>
      <c r="Z16" s="20"/>
      <c r="AA16" s="21"/>
      <c r="AB16" s="21"/>
      <c r="AC16" s="22"/>
    </row>
    <row r="17" spans="3:31" x14ac:dyDescent="0.2">
      <c r="C17" s="10" t="s">
        <v>107</v>
      </c>
      <c r="D17" s="19">
        <v>1</v>
      </c>
      <c r="E17" s="20">
        <v>3</v>
      </c>
      <c r="F17" s="20">
        <v>1</v>
      </c>
      <c r="G17" s="20">
        <v>2</v>
      </c>
      <c r="H17" s="20">
        <v>3</v>
      </c>
      <c r="I17" s="20">
        <v>3</v>
      </c>
      <c r="J17" s="20">
        <v>7</v>
      </c>
      <c r="K17" s="20">
        <v>5</v>
      </c>
      <c r="L17" s="20">
        <v>3</v>
      </c>
      <c r="M17" s="20">
        <v>8</v>
      </c>
      <c r="N17" s="20">
        <v>5</v>
      </c>
      <c r="O17" s="20">
        <v>7</v>
      </c>
      <c r="P17" s="20">
        <v>7</v>
      </c>
      <c r="Q17" s="20">
        <v>3</v>
      </c>
      <c r="R17" s="20"/>
      <c r="S17" s="20"/>
      <c r="T17" s="20"/>
      <c r="U17" s="20"/>
      <c r="V17" s="20"/>
      <c r="W17" s="20"/>
      <c r="X17" s="20"/>
      <c r="Y17" s="20"/>
      <c r="Z17" s="20"/>
      <c r="AA17" s="21"/>
      <c r="AB17" s="21"/>
      <c r="AC17" s="22"/>
    </row>
    <row r="18" spans="3:31" x14ac:dyDescent="0.2">
      <c r="C18" s="11" t="s">
        <v>97</v>
      </c>
      <c r="D18" s="19">
        <v>4</v>
      </c>
      <c r="E18" s="20">
        <v>2</v>
      </c>
      <c r="F18" s="20">
        <v>3</v>
      </c>
      <c r="G18" s="20">
        <v>1</v>
      </c>
      <c r="H18" s="20">
        <v>1</v>
      </c>
      <c r="I18" s="20">
        <v>3</v>
      </c>
      <c r="J18" s="20">
        <v>1</v>
      </c>
      <c r="K18" s="20">
        <v>4</v>
      </c>
      <c r="L18" s="20">
        <v>7</v>
      </c>
      <c r="M18" s="20">
        <v>4</v>
      </c>
      <c r="N18" s="20">
        <v>3</v>
      </c>
      <c r="O18" s="20">
        <v>7</v>
      </c>
      <c r="P18" s="20">
        <v>1</v>
      </c>
      <c r="Q18" s="20">
        <v>5</v>
      </c>
      <c r="R18" s="20">
        <v>2</v>
      </c>
      <c r="S18" s="20">
        <v>3</v>
      </c>
      <c r="T18" s="20">
        <v>7</v>
      </c>
      <c r="U18" s="20">
        <v>0</v>
      </c>
      <c r="V18" s="20">
        <v>6</v>
      </c>
      <c r="W18" s="20">
        <v>1</v>
      </c>
      <c r="X18" s="20">
        <v>5</v>
      </c>
      <c r="Y18" s="20">
        <v>3</v>
      </c>
      <c r="Z18" s="20">
        <v>0</v>
      </c>
      <c r="AA18" s="20">
        <v>6</v>
      </c>
      <c r="AB18" s="20">
        <v>3</v>
      </c>
      <c r="AC18" s="23">
        <v>7</v>
      </c>
    </row>
    <row r="19" spans="3:31" s="25" customFormat="1" x14ac:dyDescent="0.2">
      <c r="C19" s="10" t="s">
        <v>108</v>
      </c>
      <c r="D19" s="19">
        <v>2</v>
      </c>
      <c r="E19" s="24">
        <v>0</v>
      </c>
      <c r="F19" s="24">
        <v>1</v>
      </c>
      <c r="G19" s="24">
        <v>1</v>
      </c>
      <c r="H19" s="24">
        <v>0</v>
      </c>
      <c r="I19" s="24">
        <v>2</v>
      </c>
      <c r="J19" s="24">
        <v>1</v>
      </c>
      <c r="K19" s="24">
        <v>0</v>
      </c>
      <c r="L19" s="24">
        <v>1</v>
      </c>
      <c r="M19" s="24">
        <v>1</v>
      </c>
      <c r="N19" s="24">
        <v>2</v>
      </c>
      <c r="O19" s="24">
        <v>2</v>
      </c>
      <c r="P19" s="24">
        <v>4</v>
      </c>
      <c r="Q19" s="24">
        <v>0</v>
      </c>
      <c r="R19" s="24">
        <v>4</v>
      </c>
      <c r="S19" s="24">
        <v>0</v>
      </c>
      <c r="T19" s="20">
        <v>1</v>
      </c>
      <c r="U19" s="20"/>
      <c r="V19" s="20"/>
      <c r="W19" s="20"/>
      <c r="X19" s="20"/>
      <c r="Y19" s="20"/>
      <c r="Z19" s="20"/>
      <c r="AA19" s="21"/>
      <c r="AB19" s="21"/>
      <c r="AC19" s="22"/>
    </row>
    <row r="20" spans="3:31" s="25" customFormat="1" x14ac:dyDescent="0.2">
      <c r="C20" s="10" t="s">
        <v>99</v>
      </c>
      <c r="D20" s="19">
        <v>1</v>
      </c>
      <c r="E20" s="24">
        <v>2</v>
      </c>
      <c r="F20" s="24">
        <v>1</v>
      </c>
      <c r="G20" s="24">
        <v>2</v>
      </c>
      <c r="H20" s="24">
        <v>0</v>
      </c>
      <c r="I20" s="24">
        <v>1</v>
      </c>
      <c r="J20" s="24">
        <v>1</v>
      </c>
      <c r="K20" s="24">
        <v>0</v>
      </c>
      <c r="L20" s="24">
        <v>1</v>
      </c>
      <c r="M20" s="24">
        <v>1</v>
      </c>
      <c r="N20" s="24">
        <v>0</v>
      </c>
      <c r="O20" s="20">
        <v>2</v>
      </c>
      <c r="P20" s="20">
        <v>2</v>
      </c>
      <c r="Q20" s="20">
        <v>4</v>
      </c>
      <c r="R20" s="20"/>
      <c r="S20" s="20"/>
      <c r="T20" s="20"/>
      <c r="U20" s="20"/>
      <c r="V20" s="20"/>
      <c r="W20" s="20"/>
      <c r="X20" s="20"/>
      <c r="Y20" s="20"/>
      <c r="Z20" s="20"/>
      <c r="AA20" s="21"/>
      <c r="AB20" s="21"/>
      <c r="AC20" s="22"/>
    </row>
    <row r="21" spans="3:31" s="25" customFormat="1" x14ac:dyDescent="0.2">
      <c r="C21" s="10" t="s">
        <v>86</v>
      </c>
      <c r="D21" s="19">
        <v>1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2</v>
      </c>
      <c r="K21" s="24">
        <v>0</v>
      </c>
      <c r="L21" s="24">
        <v>0</v>
      </c>
      <c r="M21" s="24">
        <v>4</v>
      </c>
      <c r="N21" s="24">
        <v>1</v>
      </c>
      <c r="O21" s="24">
        <v>3</v>
      </c>
      <c r="P21" s="24">
        <v>4</v>
      </c>
      <c r="Q21" s="24">
        <v>3</v>
      </c>
      <c r="R21" s="24">
        <v>2</v>
      </c>
      <c r="S21" s="24">
        <v>5</v>
      </c>
      <c r="T21" s="20">
        <v>5</v>
      </c>
      <c r="U21" s="20">
        <v>5</v>
      </c>
      <c r="V21" s="20">
        <v>1</v>
      </c>
      <c r="W21" s="20">
        <v>7</v>
      </c>
      <c r="X21" s="20">
        <v>7</v>
      </c>
      <c r="Y21" s="20">
        <v>5</v>
      </c>
      <c r="Z21" s="20">
        <v>12</v>
      </c>
      <c r="AA21" s="20">
        <v>4</v>
      </c>
      <c r="AB21" s="21"/>
      <c r="AC21" s="22"/>
    </row>
    <row r="22" spans="3:31" x14ac:dyDescent="0.2">
      <c r="C22" s="12" t="s">
        <v>151</v>
      </c>
      <c r="D22" s="5">
        <f t="shared" ref="D22:T22" si="0">SUM(D6:D21)</f>
        <v>26</v>
      </c>
      <c r="E22" s="27">
        <f t="shared" si="0"/>
        <v>17</v>
      </c>
      <c r="F22" s="27">
        <f t="shared" si="0"/>
        <v>16</v>
      </c>
      <c r="G22" s="27">
        <f t="shared" si="0"/>
        <v>18</v>
      </c>
      <c r="H22" s="27">
        <f t="shared" si="0"/>
        <v>23</v>
      </c>
      <c r="I22" s="27">
        <f t="shared" si="0"/>
        <v>36</v>
      </c>
      <c r="J22" s="27">
        <f t="shared" si="0"/>
        <v>63</v>
      </c>
      <c r="K22" s="27">
        <f t="shared" si="0"/>
        <v>63</v>
      </c>
      <c r="L22" s="27">
        <f t="shared" si="0"/>
        <v>53</v>
      </c>
      <c r="M22" s="27">
        <f t="shared" si="0"/>
        <v>60</v>
      </c>
      <c r="N22" s="27">
        <f t="shared" si="0"/>
        <v>57</v>
      </c>
      <c r="O22" s="27">
        <f t="shared" si="0"/>
        <v>65</v>
      </c>
      <c r="P22" s="27">
        <f t="shared" si="0"/>
        <v>54</v>
      </c>
      <c r="Q22" s="27">
        <f t="shared" si="0"/>
        <v>87</v>
      </c>
      <c r="R22" s="27">
        <f t="shared" si="0"/>
        <v>54</v>
      </c>
      <c r="S22" s="27">
        <f t="shared" si="0"/>
        <v>81</v>
      </c>
      <c r="T22" s="27">
        <f t="shared" si="0"/>
        <v>87</v>
      </c>
      <c r="U22" s="27">
        <f t="shared" ref="U22:AC22" si="1">SUM(U6:U20)</f>
        <v>78</v>
      </c>
      <c r="V22" s="27">
        <f t="shared" si="1"/>
        <v>85</v>
      </c>
      <c r="W22" s="27">
        <f t="shared" si="1"/>
        <v>68</v>
      </c>
      <c r="X22" s="27">
        <f t="shared" si="1"/>
        <v>74</v>
      </c>
      <c r="Y22" s="27">
        <f t="shared" si="1"/>
        <v>76</v>
      </c>
      <c r="Z22" s="27">
        <f t="shared" si="1"/>
        <v>63</v>
      </c>
      <c r="AA22" s="27">
        <f t="shared" si="1"/>
        <v>88</v>
      </c>
      <c r="AB22" s="27">
        <f t="shared" si="1"/>
        <v>38</v>
      </c>
      <c r="AC22" s="7">
        <f t="shared" si="1"/>
        <v>58</v>
      </c>
    </row>
    <row r="23" spans="3:31" x14ac:dyDescent="0.2">
      <c r="C23" s="12" t="s">
        <v>152</v>
      </c>
      <c r="D23" s="28">
        <f t="shared" ref="D23:T23" si="2">AVERAGE(D6:D21)</f>
        <v>1.625</v>
      </c>
      <c r="E23" s="29">
        <f t="shared" si="2"/>
        <v>1.0625</v>
      </c>
      <c r="F23" s="29">
        <f t="shared" si="2"/>
        <v>1</v>
      </c>
      <c r="G23" s="29">
        <f t="shared" si="2"/>
        <v>1.125</v>
      </c>
      <c r="H23" s="29">
        <f t="shared" si="2"/>
        <v>1.4375</v>
      </c>
      <c r="I23" s="29">
        <f t="shared" si="2"/>
        <v>2.25</v>
      </c>
      <c r="J23" s="29">
        <f t="shared" si="2"/>
        <v>3.9375</v>
      </c>
      <c r="K23" s="29">
        <f t="shared" si="2"/>
        <v>3.9375</v>
      </c>
      <c r="L23" s="29">
        <f t="shared" si="2"/>
        <v>3.3125</v>
      </c>
      <c r="M23" s="29">
        <f t="shared" si="2"/>
        <v>3.75</v>
      </c>
      <c r="N23" s="29">
        <f t="shared" si="2"/>
        <v>3.5625</v>
      </c>
      <c r="O23" s="29">
        <f t="shared" si="2"/>
        <v>4.0625</v>
      </c>
      <c r="P23" s="29">
        <f t="shared" si="2"/>
        <v>3.375</v>
      </c>
      <c r="Q23" s="29">
        <f t="shared" si="2"/>
        <v>5.4375</v>
      </c>
      <c r="R23" s="29">
        <f t="shared" si="2"/>
        <v>4.1538461538461542</v>
      </c>
      <c r="S23" s="29">
        <f t="shared" si="2"/>
        <v>6.2307692307692308</v>
      </c>
      <c r="T23" s="29">
        <f t="shared" si="2"/>
        <v>6.6923076923076925</v>
      </c>
      <c r="U23" s="29">
        <f>AVERAGE(U6:U20)</f>
        <v>7.8</v>
      </c>
      <c r="V23" s="29">
        <f>AVERAGE(V6:V20)</f>
        <v>9.4444444444444446</v>
      </c>
      <c r="W23" s="29">
        <f>AVERAGE(W6:W20)</f>
        <v>11.333333333333334</v>
      </c>
      <c r="X23" s="29">
        <f>AVERAGE(X6:X20)</f>
        <v>12.333333333333334</v>
      </c>
      <c r="Y23" s="29">
        <f ca="1">AVERAGE(Y6:Y52)</f>
        <v>11.833333333333334</v>
      </c>
      <c r="Z23" s="29">
        <f ca="1">AVERAGE(Z6:Z52)</f>
        <v>10.5</v>
      </c>
      <c r="AA23" s="29">
        <f ca="1">AVERAGE(AA6:AA52)</f>
        <v>12.6</v>
      </c>
      <c r="AB23" s="29">
        <f ca="1">AVERAGE(AB6:AB52)</f>
        <v>5.333333333333333</v>
      </c>
      <c r="AC23" s="29">
        <f ca="1">AVERAGE(AC6:AC52)</f>
        <v>5.333333333333333</v>
      </c>
    </row>
    <row r="24" spans="3:31" x14ac:dyDescent="0.2">
      <c r="O24" s="25"/>
    </row>
    <row r="25" spans="3:31" x14ac:dyDescent="0.2">
      <c r="C25" s="13"/>
      <c r="E25" s="13" t="s">
        <v>137</v>
      </c>
    </row>
    <row r="26" spans="3:31" x14ac:dyDescent="0.2">
      <c r="C26" s="13"/>
    </row>
    <row r="27" spans="3:31" x14ac:dyDescent="0.2">
      <c r="C27" s="31" t="s">
        <v>110</v>
      </c>
      <c r="D27" s="12" t="s">
        <v>111</v>
      </c>
      <c r="E27" s="6" t="s">
        <v>112</v>
      </c>
      <c r="F27" s="6" t="s">
        <v>113</v>
      </c>
      <c r="G27" s="6" t="s">
        <v>114</v>
      </c>
      <c r="H27" s="6" t="s">
        <v>115</v>
      </c>
      <c r="I27" s="6" t="s">
        <v>116</v>
      </c>
      <c r="J27" s="6" t="s">
        <v>117</v>
      </c>
      <c r="K27" s="6" t="s">
        <v>118</v>
      </c>
      <c r="L27" s="6" t="s">
        <v>119</v>
      </c>
      <c r="M27" s="6" t="s">
        <v>120</v>
      </c>
      <c r="N27" s="6" t="s">
        <v>121</v>
      </c>
      <c r="O27" s="6" t="s">
        <v>122</v>
      </c>
      <c r="P27" s="6" t="s">
        <v>123</v>
      </c>
      <c r="Q27" s="6" t="s">
        <v>124</v>
      </c>
      <c r="R27" s="6" t="s">
        <v>125</v>
      </c>
      <c r="S27" s="6" t="s">
        <v>126</v>
      </c>
      <c r="T27" s="6" t="s">
        <v>127</v>
      </c>
      <c r="U27" s="6" t="s">
        <v>128</v>
      </c>
      <c r="V27" s="6" t="s">
        <v>129</v>
      </c>
      <c r="W27" s="6" t="s">
        <v>130</v>
      </c>
      <c r="X27" s="6" t="s">
        <v>131</v>
      </c>
      <c r="Y27" s="6" t="s">
        <v>132</v>
      </c>
      <c r="Z27" s="6" t="s">
        <v>133</v>
      </c>
      <c r="AA27" s="6" t="s">
        <v>134</v>
      </c>
      <c r="AB27" s="6" t="s">
        <v>135</v>
      </c>
      <c r="AC27" s="32" t="s">
        <v>136</v>
      </c>
    </row>
    <row r="28" spans="3:31" s="25" customFormat="1" x14ac:dyDescent="0.2">
      <c r="C28" s="11" t="s">
        <v>139</v>
      </c>
      <c r="D28" s="19">
        <v>2</v>
      </c>
      <c r="E28" s="20">
        <v>1</v>
      </c>
      <c r="F28" s="20">
        <v>0</v>
      </c>
      <c r="G28" s="20">
        <v>2</v>
      </c>
      <c r="H28" s="20">
        <v>0</v>
      </c>
      <c r="I28" s="20">
        <v>2</v>
      </c>
      <c r="J28" s="20">
        <v>8</v>
      </c>
      <c r="K28" s="20">
        <v>5</v>
      </c>
      <c r="L28" s="20">
        <v>7</v>
      </c>
      <c r="M28" s="20">
        <v>3</v>
      </c>
      <c r="N28" s="20">
        <v>18</v>
      </c>
      <c r="O28" s="20">
        <v>9</v>
      </c>
      <c r="P28" s="20">
        <v>10</v>
      </c>
      <c r="Q28" s="20">
        <v>18</v>
      </c>
      <c r="R28" s="20">
        <v>22</v>
      </c>
      <c r="S28" s="20">
        <v>20</v>
      </c>
      <c r="T28" s="20">
        <v>18</v>
      </c>
      <c r="U28" s="20">
        <v>12</v>
      </c>
      <c r="V28" s="20">
        <v>10</v>
      </c>
      <c r="W28" s="20">
        <v>18</v>
      </c>
      <c r="X28" s="20">
        <v>18</v>
      </c>
      <c r="Y28" s="20">
        <v>16</v>
      </c>
      <c r="Z28" s="20">
        <v>23</v>
      </c>
      <c r="AA28" s="20">
        <v>30</v>
      </c>
      <c r="AB28" s="20">
        <v>22</v>
      </c>
      <c r="AC28" s="20">
        <v>24</v>
      </c>
      <c r="AD28" s="19"/>
      <c r="AE28" s="20"/>
    </row>
    <row r="29" spans="3:31" s="25" customFormat="1" x14ac:dyDescent="0.2">
      <c r="C29" s="11" t="s">
        <v>140</v>
      </c>
      <c r="D29" s="19">
        <v>3</v>
      </c>
      <c r="E29" s="20">
        <v>0</v>
      </c>
      <c r="F29" s="20">
        <v>0</v>
      </c>
      <c r="G29" s="20">
        <v>1</v>
      </c>
      <c r="H29" s="20">
        <v>0</v>
      </c>
      <c r="I29" s="20">
        <v>6</v>
      </c>
      <c r="J29" s="20">
        <v>0</v>
      </c>
      <c r="K29" s="20">
        <v>4</v>
      </c>
      <c r="L29" s="20">
        <v>7</v>
      </c>
      <c r="M29" s="20">
        <v>16</v>
      </c>
      <c r="N29" s="20">
        <v>30</v>
      </c>
      <c r="O29" s="20">
        <v>8</v>
      </c>
      <c r="P29" s="20">
        <v>13</v>
      </c>
      <c r="Q29" s="20">
        <v>34</v>
      </c>
      <c r="R29" s="20">
        <v>56</v>
      </c>
      <c r="S29" s="20">
        <v>42</v>
      </c>
      <c r="T29" s="20">
        <v>69</v>
      </c>
      <c r="U29" s="20">
        <v>64</v>
      </c>
      <c r="V29" s="20">
        <v>78</v>
      </c>
      <c r="W29" s="20">
        <v>82</v>
      </c>
      <c r="X29" s="20">
        <v>192</v>
      </c>
      <c r="Y29" s="20">
        <v>123</v>
      </c>
      <c r="Z29" s="20">
        <v>183</v>
      </c>
      <c r="AA29" s="20">
        <v>132</v>
      </c>
      <c r="AB29" s="20">
        <v>140</v>
      </c>
      <c r="AC29" s="20">
        <v>164</v>
      </c>
      <c r="AD29" s="19"/>
    </row>
    <row r="30" spans="3:31" s="25" customFormat="1" x14ac:dyDescent="0.2">
      <c r="C30" s="11" t="s">
        <v>141</v>
      </c>
      <c r="D30" s="19">
        <v>3</v>
      </c>
      <c r="E30" s="20">
        <v>3</v>
      </c>
      <c r="F30" s="20">
        <v>4</v>
      </c>
      <c r="G30" s="20">
        <v>7</v>
      </c>
      <c r="H30" s="20">
        <v>7</v>
      </c>
      <c r="I30" s="20">
        <v>9</v>
      </c>
      <c r="J30" s="20">
        <v>12</v>
      </c>
      <c r="K30" s="20">
        <v>13</v>
      </c>
      <c r="L30" s="20">
        <v>18</v>
      </c>
      <c r="M30" s="20">
        <v>15</v>
      </c>
      <c r="N30" s="20">
        <v>22</v>
      </c>
      <c r="O30" s="20">
        <v>22</v>
      </c>
      <c r="P30" s="20">
        <v>27</v>
      </c>
      <c r="Q30" s="20">
        <v>38</v>
      </c>
      <c r="R30" s="20">
        <v>41</v>
      </c>
      <c r="S30" s="20">
        <v>82</v>
      </c>
      <c r="T30" s="20">
        <v>39</v>
      </c>
      <c r="U30" s="20">
        <v>82</v>
      </c>
      <c r="V30" s="20">
        <v>41</v>
      </c>
      <c r="W30" s="20">
        <v>78</v>
      </c>
      <c r="X30" s="20">
        <v>122</v>
      </c>
      <c r="Y30" s="20"/>
      <c r="Z30" s="20"/>
      <c r="AA30" s="20"/>
      <c r="AB30" s="20"/>
      <c r="AC30" s="20"/>
      <c r="AD30" s="19"/>
      <c r="AE30" s="20"/>
    </row>
    <row r="31" spans="3:31" s="25" customFormat="1" x14ac:dyDescent="0.2">
      <c r="C31" s="11" t="s">
        <v>7</v>
      </c>
      <c r="D31" s="19">
        <v>3</v>
      </c>
      <c r="E31" s="20">
        <v>4</v>
      </c>
      <c r="F31" s="20">
        <v>1</v>
      </c>
      <c r="G31" s="20">
        <v>3</v>
      </c>
      <c r="H31" s="20">
        <v>0</v>
      </c>
      <c r="I31" s="20">
        <v>7</v>
      </c>
      <c r="J31" s="20">
        <v>1</v>
      </c>
      <c r="K31" s="20">
        <v>4</v>
      </c>
      <c r="L31" s="20">
        <v>2</v>
      </c>
      <c r="M31" s="20">
        <v>10</v>
      </c>
      <c r="N31" s="20">
        <v>3</v>
      </c>
      <c r="O31" s="20">
        <v>16</v>
      </c>
      <c r="P31" s="20">
        <v>5</v>
      </c>
      <c r="Q31" s="20">
        <v>5</v>
      </c>
      <c r="R31" s="20">
        <v>24</v>
      </c>
      <c r="S31" s="20">
        <v>12</v>
      </c>
      <c r="T31" s="20">
        <v>13</v>
      </c>
      <c r="U31" s="20">
        <v>59</v>
      </c>
      <c r="V31" s="20">
        <v>35</v>
      </c>
      <c r="W31" s="20">
        <v>23</v>
      </c>
      <c r="X31" s="20">
        <v>49</v>
      </c>
      <c r="Y31" s="20">
        <v>43</v>
      </c>
      <c r="Z31" s="20">
        <v>58</v>
      </c>
      <c r="AA31" s="20">
        <v>46</v>
      </c>
      <c r="AB31" s="20">
        <v>82</v>
      </c>
      <c r="AC31" s="20">
        <v>60</v>
      </c>
      <c r="AD31" s="19"/>
    </row>
    <row r="32" spans="3:31" s="25" customFormat="1" x14ac:dyDescent="0.2">
      <c r="C32" s="11" t="s">
        <v>142</v>
      </c>
      <c r="D32" s="19">
        <v>8</v>
      </c>
      <c r="E32" s="20">
        <v>16</v>
      </c>
      <c r="F32" s="20">
        <v>15</v>
      </c>
      <c r="G32" s="20">
        <v>24</v>
      </c>
      <c r="H32" s="20">
        <v>26</v>
      </c>
      <c r="I32" s="20">
        <v>26</v>
      </c>
      <c r="J32" s="20">
        <v>38</v>
      </c>
      <c r="K32" s="20">
        <v>43</v>
      </c>
      <c r="L32" s="20">
        <v>46</v>
      </c>
      <c r="M32" s="20">
        <v>45</v>
      </c>
      <c r="N32" s="20">
        <v>57</v>
      </c>
      <c r="O32" s="20">
        <v>64</v>
      </c>
      <c r="P32" s="20">
        <v>65</v>
      </c>
      <c r="Q32" s="20">
        <v>73</v>
      </c>
      <c r="R32" s="20">
        <v>73</v>
      </c>
      <c r="S32" s="20">
        <v>86</v>
      </c>
      <c r="T32" s="20">
        <v>89</v>
      </c>
      <c r="U32" s="20">
        <v>97</v>
      </c>
      <c r="V32" s="20">
        <v>108</v>
      </c>
      <c r="W32" s="20">
        <v>97</v>
      </c>
      <c r="X32" s="20">
        <v>146</v>
      </c>
      <c r="Y32" s="20">
        <v>121</v>
      </c>
      <c r="Z32" s="20">
        <v>143</v>
      </c>
      <c r="AA32" s="20">
        <v>142</v>
      </c>
      <c r="AB32" s="20">
        <v>105</v>
      </c>
      <c r="AC32" s="20">
        <v>98</v>
      </c>
      <c r="AD32" s="19"/>
    </row>
    <row r="33" spans="3:33" s="25" customFormat="1" x14ac:dyDescent="0.2">
      <c r="C33" s="11" t="s">
        <v>0</v>
      </c>
      <c r="D33" s="19">
        <v>1</v>
      </c>
      <c r="E33" s="20">
        <v>1</v>
      </c>
      <c r="F33" s="20">
        <v>0</v>
      </c>
      <c r="G33" s="20">
        <v>3</v>
      </c>
      <c r="H33" s="20">
        <v>2</v>
      </c>
      <c r="I33" s="20">
        <v>7</v>
      </c>
      <c r="J33" s="20">
        <v>3</v>
      </c>
      <c r="K33" s="20">
        <v>11</v>
      </c>
      <c r="L33" s="20">
        <v>3</v>
      </c>
      <c r="M33" s="20">
        <v>15</v>
      </c>
      <c r="N33" s="20">
        <v>13</v>
      </c>
      <c r="O33" s="20">
        <v>18</v>
      </c>
      <c r="P33" s="20">
        <v>12</v>
      </c>
      <c r="Q33" s="20">
        <v>36</v>
      </c>
      <c r="R33" s="20">
        <v>21</v>
      </c>
      <c r="S33" s="20">
        <v>27</v>
      </c>
      <c r="T33" s="20">
        <v>89</v>
      </c>
      <c r="U33" s="20">
        <v>108</v>
      </c>
      <c r="V33" s="20">
        <v>78</v>
      </c>
      <c r="W33" s="20">
        <v>112</v>
      </c>
      <c r="X33" s="20">
        <v>112</v>
      </c>
      <c r="Y33" s="20">
        <v>186</v>
      </c>
      <c r="Z33" s="20">
        <v>240</v>
      </c>
      <c r="AA33" s="20">
        <v>231</v>
      </c>
      <c r="AB33" s="20">
        <v>365</v>
      </c>
      <c r="AC33" s="20">
        <v>299</v>
      </c>
      <c r="AD33" s="19"/>
    </row>
    <row r="34" spans="3:33" s="25" customFormat="1" x14ac:dyDescent="0.2">
      <c r="C34" s="11" t="s">
        <v>138</v>
      </c>
      <c r="D34" s="19">
        <v>1</v>
      </c>
      <c r="E34" s="20">
        <v>3</v>
      </c>
      <c r="F34" s="20">
        <v>2</v>
      </c>
      <c r="G34" s="20">
        <v>1</v>
      </c>
      <c r="H34" s="20">
        <v>4</v>
      </c>
      <c r="I34" s="20">
        <v>4</v>
      </c>
      <c r="J34" s="20">
        <v>9</v>
      </c>
      <c r="K34" s="20">
        <v>2</v>
      </c>
      <c r="L34" s="20">
        <v>16</v>
      </c>
      <c r="M34" s="20">
        <v>24</v>
      </c>
      <c r="N34" s="20">
        <v>16</v>
      </c>
      <c r="O34" s="20">
        <v>10</v>
      </c>
      <c r="P34" s="20">
        <v>29</v>
      </c>
      <c r="Q34" s="20">
        <v>36</v>
      </c>
      <c r="R34" s="20">
        <v>47</v>
      </c>
      <c r="S34" s="20">
        <v>61</v>
      </c>
      <c r="T34" s="20">
        <v>84</v>
      </c>
      <c r="U34" s="20">
        <v>82</v>
      </c>
      <c r="V34" s="20">
        <v>108</v>
      </c>
      <c r="W34" s="20">
        <v>104</v>
      </c>
      <c r="X34" s="20">
        <v>130</v>
      </c>
      <c r="Y34" s="20">
        <v>156</v>
      </c>
      <c r="Z34" s="20">
        <v>176</v>
      </c>
      <c r="AA34" s="20">
        <v>168</v>
      </c>
      <c r="AB34" s="20">
        <v>169</v>
      </c>
      <c r="AC34" s="20">
        <v>140</v>
      </c>
      <c r="AD34" s="19"/>
      <c r="AE34" s="20"/>
      <c r="AF34" s="20"/>
      <c r="AG34" s="20"/>
    </row>
    <row r="35" spans="3:33" s="25" customFormat="1" x14ac:dyDescent="0.2">
      <c r="C35" s="11" t="s">
        <v>6</v>
      </c>
      <c r="D35" s="19">
        <v>2</v>
      </c>
      <c r="E35" s="20">
        <v>2</v>
      </c>
      <c r="F35" s="20">
        <v>2</v>
      </c>
      <c r="G35" s="20">
        <v>4</v>
      </c>
      <c r="H35" s="20">
        <v>4</v>
      </c>
      <c r="I35" s="20">
        <v>3</v>
      </c>
      <c r="J35" s="20">
        <v>7</v>
      </c>
      <c r="K35" s="20">
        <v>8</v>
      </c>
      <c r="L35" s="20">
        <v>9</v>
      </c>
      <c r="M35" s="20">
        <v>11</v>
      </c>
      <c r="N35" s="20">
        <v>12</v>
      </c>
      <c r="O35" s="20">
        <v>11</v>
      </c>
      <c r="P35" s="20">
        <v>15</v>
      </c>
      <c r="Q35" s="20">
        <v>16</v>
      </c>
      <c r="R35" s="20">
        <v>16</v>
      </c>
      <c r="S35" s="20">
        <v>21</v>
      </c>
      <c r="T35" s="20">
        <v>49</v>
      </c>
      <c r="U35" s="20">
        <v>43</v>
      </c>
      <c r="V35" s="20">
        <v>54</v>
      </c>
      <c r="W35" s="20">
        <v>63</v>
      </c>
      <c r="X35" s="20">
        <v>75</v>
      </c>
      <c r="Y35" s="20">
        <v>85</v>
      </c>
      <c r="Z35" s="20">
        <v>97</v>
      </c>
      <c r="AA35" s="20">
        <v>113</v>
      </c>
      <c r="AB35" s="20">
        <v>129</v>
      </c>
      <c r="AC35" s="20">
        <v>135</v>
      </c>
      <c r="AD35" s="19"/>
    </row>
    <row r="36" spans="3:33" s="25" customFormat="1" x14ac:dyDescent="0.2">
      <c r="C36" s="11" t="s">
        <v>145</v>
      </c>
      <c r="D36" s="19">
        <v>1</v>
      </c>
      <c r="E36" s="20">
        <v>4</v>
      </c>
      <c r="F36" s="20">
        <v>4</v>
      </c>
      <c r="G36" s="20">
        <v>1</v>
      </c>
      <c r="H36" s="20">
        <v>5</v>
      </c>
      <c r="I36" s="20">
        <v>4</v>
      </c>
      <c r="J36" s="20">
        <v>8</v>
      </c>
      <c r="K36" s="20">
        <v>12</v>
      </c>
      <c r="L36" s="20">
        <v>11</v>
      </c>
      <c r="M36" s="20">
        <v>27</v>
      </c>
      <c r="N36" s="20">
        <v>28</v>
      </c>
      <c r="O36" s="20">
        <v>41</v>
      </c>
      <c r="P36" s="20">
        <v>49</v>
      </c>
      <c r="Q36" s="20">
        <v>36</v>
      </c>
      <c r="R36" s="20">
        <v>133</v>
      </c>
      <c r="S36" s="20">
        <v>97</v>
      </c>
      <c r="T36" s="20">
        <v>168</v>
      </c>
      <c r="U36" s="20">
        <v>196</v>
      </c>
      <c r="V36" s="20">
        <v>189</v>
      </c>
      <c r="W36" s="20">
        <v>250</v>
      </c>
      <c r="X36" s="20">
        <v>175</v>
      </c>
      <c r="Y36" s="20">
        <v>368</v>
      </c>
      <c r="Z36" s="20">
        <v>349</v>
      </c>
      <c r="AA36" s="20">
        <v>345</v>
      </c>
      <c r="AB36" s="20">
        <v>475</v>
      </c>
      <c r="AC36" s="20">
        <v>427</v>
      </c>
      <c r="AD36" s="19"/>
    </row>
    <row r="37" spans="3:33" s="25" customFormat="1" x14ac:dyDescent="0.2">
      <c r="C37" s="11" t="s">
        <v>146</v>
      </c>
      <c r="D37" s="19">
        <v>2</v>
      </c>
      <c r="E37" s="20">
        <v>1</v>
      </c>
      <c r="F37" s="20">
        <v>0</v>
      </c>
      <c r="G37" s="20">
        <v>1</v>
      </c>
      <c r="H37" s="20">
        <v>0</v>
      </c>
      <c r="I37" s="20">
        <v>5</v>
      </c>
      <c r="J37" s="20">
        <v>2</v>
      </c>
      <c r="K37" s="20">
        <v>8</v>
      </c>
      <c r="L37" s="20">
        <v>4</v>
      </c>
      <c r="M37" s="20">
        <v>19</v>
      </c>
      <c r="N37" s="20">
        <v>15</v>
      </c>
      <c r="O37" s="20">
        <v>18</v>
      </c>
      <c r="P37" s="20">
        <v>30</v>
      </c>
      <c r="Q37" s="20">
        <v>30</v>
      </c>
      <c r="R37" s="20">
        <v>43</v>
      </c>
      <c r="S37" s="20">
        <v>34</v>
      </c>
      <c r="T37" s="20">
        <v>63</v>
      </c>
      <c r="U37" s="20">
        <v>80</v>
      </c>
      <c r="V37" s="20">
        <v>78</v>
      </c>
      <c r="W37" s="20">
        <v>112</v>
      </c>
      <c r="X37" s="20">
        <v>93</v>
      </c>
      <c r="Y37" s="20">
        <v>132</v>
      </c>
      <c r="Z37" s="20">
        <v>93</v>
      </c>
      <c r="AA37" s="20">
        <v>175</v>
      </c>
      <c r="AB37" s="20">
        <v>134</v>
      </c>
      <c r="AC37" s="20">
        <v>166</v>
      </c>
      <c r="AD37" s="19"/>
    </row>
    <row r="38" spans="3:33" s="25" customFormat="1" x14ac:dyDescent="0.2">
      <c r="C38" s="11" t="s">
        <v>143</v>
      </c>
      <c r="D38" s="19">
        <v>1</v>
      </c>
      <c r="E38" s="20">
        <v>5</v>
      </c>
      <c r="F38" s="20">
        <v>2</v>
      </c>
      <c r="G38" s="20">
        <v>7</v>
      </c>
      <c r="H38" s="20">
        <v>13</v>
      </c>
      <c r="I38" s="20">
        <v>6</v>
      </c>
      <c r="J38" s="20">
        <v>19</v>
      </c>
      <c r="K38" s="20">
        <v>31</v>
      </c>
      <c r="L38" s="20">
        <v>47</v>
      </c>
      <c r="M38" s="20">
        <v>63</v>
      </c>
      <c r="N38" s="20">
        <v>98</v>
      </c>
      <c r="O38" s="20">
        <v>48</v>
      </c>
      <c r="P38" s="20">
        <v>191</v>
      </c>
      <c r="Q38" s="20">
        <v>105</v>
      </c>
      <c r="R38" s="20">
        <v>193</v>
      </c>
      <c r="S38" s="20">
        <v>262</v>
      </c>
      <c r="T38" s="20">
        <v>288</v>
      </c>
      <c r="U38" s="20">
        <v>391</v>
      </c>
      <c r="V38" s="20">
        <v>539</v>
      </c>
      <c r="W38" s="20">
        <v>680</v>
      </c>
      <c r="X38" s="20">
        <v>656</v>
      </c>
      <c r="Y38" s="20">
        <v>718</v>
      </c>
      <c r="Z38" s="20">
        <v>773</v>
      </c>
      <c r="AA38" s="20">
        <v>844</v>
      </c>
      <c r="AB38" s="20">
        <v>821</v>
      </c>
      <c r="AC38" s="20">
        <v>913</v>
      </c>
      <c r="AD38" s="19"/>
    </row>
    <row r="39" spans="3:33" s="25" customFormat="1" x14ac:dyDescent="0.2">
      <c r="C39" s="11" t="s">
        <v>148</v>
      </c>
      <c r="D39" s="19">
        <v>1</v>
      </c>
      <c r="E39" s="20">
        <v>4</v>
      </c>
      <c r="F39" s="20">
        <v>1</v>
      </c>
      <c r="G39" s="20">
        <v>2</v>
      </c>
      <c r="H39" s="20">
        <v>1</v>
      </c>
      <c r="I39" s="20">
        <v>5</v>
      </c>
      <c r="J39" s="20">
        <v>4</v>
      </c>
      <c r="K39" s="20">
        <v>1</v>
      </c>
      <c r="L39" s="20">
        <v>6</v>
      </c>
      <c r="M39" s="20">
        <v>13</v>
      </c>
      <c r="N39" s="20">
        <v>22</v>
      </c>
      <c r="O39" s="20">
        <v>15</v>
      </c>
      <c r="P39" s="20">
        <v>28</v>
      </c>
      <c r="Q39" s="20">
        <v>0</v>
      </c>
      <c r="R39" s="20">
        <v>5</v>
      </c>
      <c r="S39" s="20">
        <v>36</v>
      </c>
      <c r="T39" s="20">
        <v>34</v>
      </c>
      <c r="U39" s="20">
        <v>59</v>
      </c>
      <c r="V39" s="20">
        <v>69</v>
      </c>
      <c r="W39" s="20">
        <v>50</v>
      </c>
      <c r="X39" s="20">
        <v>15</v>
      </c>
      <c r="Y39" s="20">
        <v>28</v>
      </c>
      <c r="Z39" s="20">
        <v>76</v>
      </c>
      <c r="AA39" s="20">
        <v>114</v>
      </c>
      <c r="AB39" s="20">
        <v>96</v>
      </c>
      <c r="AC39" s="20">
        <v>106</v>
      </c>
      <c r="AD39" s="19"/>
    </row>
    <row r="40" spans="3:33" s="25" customFormat="1" x14ac:dyDescent="0.2">
      <c r="C40" s="11" t="s">
        <v>149</v>
      </c>
      <c r="D40" s="19">
        <v>1</v>
      </c>
      <c r="E40" s="20">
        <v>1</v>
      </c>
      <c r="F40" s="20">
        <v>3</v>
      </c>
      <c r="G40" s="20">
        <v>4</v>
      </c>
      <c r="H40" s="20">
        <v>2</v>
      </c>
      <c r="I40" s="20">
        <v>1</v>
      </c>
      <c r="J40" s="20">
        <v>5</v>
      </c>
      <c r="K40" s="20">
        <v>8</v>
      </c>
      <c r="L40" s="20">
        <v>6</v>
      </c>
      <c r="M40" s="20">
        <v>10</v>
      </c>
      <c r="N40" s="20">
        <v>13</v>
      </c>
      <c r="O40" s="20">
        <v>24</v>
      </c>
      <c r="P40" s="20">
        <v>18</v>
      </c>
      <c r="Q40" s="20">
        <v>22</v>
      </c>
      <c r="R40" s="20">
        <v>2</v>
      </c>
      <c r="S40" s="20">
        <v>31</v>
      </c>
      <c r="T40" s="20">
        <v>39</v>
      </c>
      <c r="U40" s="20">
        <v>39</v>
      </c>
      <c r="V40" s="20">
        <v>33</v>
      </c>
      <c r="W40" s="20">
        <v>36</v>
      </c>
      <c r="X40" s="20">
        <v>59</v>
      </c>
      <c r="Y40" s="20">
        <v>74</v>
      </c>
      <c r="Z40" s="20">
        <v>55</v>
      </c>
      <c r="AA40" s="20">
        <v>48</v>
      </c>
      <c r="AB40" s="20">
        <v>55</v>
      </c>
      <c r="AC40" s="20">
        <v>75</v>
      </c>
      <c r="AD40" s="19"/>
    </row>
    <row r="41" spans="3:33" s="25" customFormat="1" x14ac:dyDescent="0.2">
      <c r="C41" s="11" t="s">
        <v>150</v>
      </c>
      <c r="D41" s="19">
        <v>2</v>
      </c>
      <c r="E41" s="20">
        <v>5</v>
      </c>
      <c r="F41" s="20">
        <v>12</v>
      </c>
      <c r="G41" s="20">
        <v>9</v>
      </c>
      <c r="H41" s="20">
        <v>7</v>
      </c>
      <c r="I41" s="20">
        <v>7</v>
      </c>
      <c r="J41" s="20">
        <v>15</v>
      </c>
      <c r="K41" s="20">
        <v>16</v>
      </c>
      <c r="L41" s="20">
        <v>17</v>
      </c>
      <c r="M41" s="20">
        <v>16</v>
      </c>
      <c r="N41" s="20">
        <v>23</v>
      </c>
      <c r="O41" s="20">
        <v>37</v>
      </c>
      <c r="P41" s="20">
        <v>46</v>
      </c>
      <c r="Q41" s="20">
        <v>63</v>
      </c>
      <c r="R41" s="20">
        <v>79</v>
      </c>
      <c r="S41" s="20">
        <v>69</v>
      </c>
      <c r="T41" s="20">
        <v>76</v>
      </c>
      <c r="U41" s="20">
        <v>73</v>
      </c>
      <c r="V41" s="20">
        <v>75</v>
      </c>
      <c r="W41" s="20">
        <v>76</v>
      </c>
      <c r="X41" s="20">
        <v>87</v>
      </c>
      <c r="Y41" s="20">
        <v>96</v>
      </c>
      <c r="Z41" s="20">
        <v>98</v>
      </c>
      <c r="AA41" s="20">
        <v>95</v>
      </c>
      <c r="AB41" s="20">
        <v>97</v>
      </c>
      <c r="AC41" s="20"/>
      <c r="AD41" s="19"/>
    </row>
    <row r="42" spans="3:33" s="25" customFormat="1" x14ac:dyDescent="0.2">
      <c r="C42" s="11" t="s">
        <v>147</v>
      </c>
      <c r="D42" s="19">
        <v>1</v>
      </c>
      <c r="E42" s="20">
        <v>2</v>
      </c>
      <c r="F42" s="20">
        <v>1</v>
      </c>
      <c r="G42" s="20">
        <v>2</v>
      </c>
      <c r="H42" s="20">
        <v>2</v>
      </c>
      <c r="I42" s="20">
        <v>1</v>
      </c>
      <c r="J42" s="20">
        <v>10</v>
      </c>
      <c r="K42" s="20">
        <v>14</v>
      </c>
      <c r="L42" s="20">
        <v>20</v>
      </c>
      <c r="M42" s="20">
        <v>16</v>
      </c>
      <c r="N42" s="20">
        <v>33</v>
      </c>
      <c r="O42" s="20">
        <v>40</v>
      </c>
      <c r="P42" s="20">
        <v>33</v>
      </c>
      <c r="Q42" s="20">
        <v>56</v>
      </c>
      <c r="R42" s="20">
        <v>48</v>
      </c>
      <c r="S42" s="20">
        <v>54</v>
      </c>
      <c r="T42" s="20">
        <v>87</v>
      </c>
      <c r="U42" s="20">
        <v>41</v>
      </c>
      <c r="V42" s="20">
        <v>115</v>
      </c>
      <c r="W42" s="20">
        <v>181</v>
      </c>
      <c r="X42" s="20">
        <v>260</v>
      </c>
      <c r="Y42" s="20">
        <v>209</v>
      </c>
      <c r="Z42" s="20">
        <v>180</v>
      </c>
      <c r="AA42" s="20">
        <v>381</v>
      </c>
      <c r="AB42" s="20">
        <v>563</v>
      </c>
      <c r="AC42" s="20">
        <v>569</v>
      </c>
      <c r="AD42" s="19"/>
    </row>
    <row r="43" spans="3:33" s="25" customFormat="1" x14ac:dyDescent="0.2">
      <c r="C43" s="11" t="s">
        <v>144</v>
      </c>
      <c r="D43" s="19">
        <v>5</v>
      </c>
      <c r="E43" s="20">
        <v>3</v>
      </c>
      <c r="F43" s="20">
        <v>2</v>
      </c>
      <c r="G43" s="20">
        <v>1</v>
      </c>
      <c r="H43" s="20">
        <v>3</v>
      </c>
      <c r="I43" s="20">
        <v>4</v>
      </c>
      <c r="J43" s="20">
        <v>3</v>
      </c>
      <c r="K43" s="20">
        <v>4</v>
      </c>
      <c r="L43" s="20">
        <v>4</v>
      </c>
      <c r="M43" s="20">
        <v>8</v>
      </c>
      <c r="N43" s="20">
        <v>3</v>
      </c>
      <c r="O43" s="20">
        <v>7</v>
      </c>
      <c r="P43" s="20">
        <v>9</v>
      </c>
      <c r="Q43" s="20">
        <v>12</v>
      </c>
      <c r="R43" s="20">
        <v>18</v>
      </c>
      <c r="S43" s="20">
        <v>23</v>
      </c>
      <c r="T43" s="20">
        <v>40</v>
      </c>
      <c r="U43" s="20">
        <v>56</v>
      </c>
      <c r="V43" s="20">
        <v>49</v>
      </c>
      <c r="W43" s="20">
        <v>46</v>
      </c>
      <c r="X43" s="20">
        <v>113</v>
      </c>
      <c r="Y43" s="20">
        <v>142</v>
      </c>
      <c r="Z43" s="20">
        <v>225</v>
      </c>
      <c r="AA43" s="20">
        <v>247</v>
      </c>
      <c r="AB43" s="20">
        <v>268</v>
      </c>
      <c r="AC43" s="20">
        <v>401</v>
      </c>
      <c r="AD43" s="19"/>
    </row>
    <row r="44" spans="3:33" x14ac:dyDescent="0.2">
      <c r="C44" s="12" t="s">
        <v>151</v>
      </c>
      <c r="D44" s="16">
        <f t="shared" ref="D44:AC44" si="3">SUM(D28:D43)</f>
        <v>37</v>
      </c>
      <c r="E44" s="17">
        <f t="shared" si="3"/>
        <v>55</v>
      </c>
      <c r="F44" s="17">
        <f t="shared" si="3"/>
        <v>49</v>
      </c>
      <c r="G44" s="17">
        <f t="shared" si="3"/>
        <v>72</v>
      </c>
      <c r="H44" s="17">
        <f t="shared" si="3"/>
        <v>76</v>
      </c>
      <c r="I44" s="17">
        <f t="shared" si="3"/>
        <v>97</v>
      </c>
      <c r="J44" s="17">
        <f t="shared" si="3"/>
        <v>144</v>
      </c>
      <c r="K44" s="17">
        <f t="shared" si="3"/>
        <v>184</v>
      </c>
      <c r="L44" s="17">
        <f t="shared" si="3"/>
        <v>223</v>
      </c>
      <c r="M44" s="17">
        <f t="shared" si="3"/>
        <v>311</v>
      </c>
      <c r="N44" s="17">
        <f t="shared" si="3"/>
        <v>406</v>
      </c>
      <c r="O44" s="27">
        <f t="shared" si="3"/>
        <v>388</v>
      </c>
      <c r="P44" s="27">
        <f t="shared" si="3"/>
        <v>580</v>
      </c>
      <c r="Q44" s="27">
        <f t="shared" si="3"/>
        <v>580</v>
      </c>
      <c r="R44" s="27">
        <f t="shared" si="3"/>
        <v>821</v>
      </c>
      <c r="S44" s="27">
        <f t="shared" si="3"/>
        <v>957</v>
      </c>
      <c r="T44" s="27">
        <f t="shared" si="3"/>
        <v>1245</v>
      </c>
      <c r="U44" s="27">
        <f t="shared" si="3"/>
        <v>1482</v>
      </c>
      <c r="V44" s="27">
        <f t="shared" si="3"/>
        <v>1659</v>
      </c>
      <c r="W44" s="27">
        <f t="shared" si="3"/>
        <v>2008</v>
      </c>
      <c r="X44" s="27">
        <f t="shared" si="3"/>
        <v>2302</v>
      </c>
      <c r="Y44" s="27">
        <f t="shared" si="3"/>
        <v>2497</v>
      </c>
      <c r="Z44" s="27">
        <f t="shared" si="3"/>
        <v>2769</v>
      </c>
      <c r="AA44" s="27">
        <f t="shared" si="3"/>
        <v>3111</v>
      </c>
      <c r="AB44" s="27">
        <f t="shared" si="3"/>
        <v>3521</v>
      </c>
      <c r="AC44" s="7">
        <f t="shared" si="3"/>
        <v>3577</v>
      </c>
      <c r="AD44" s="10"/>
    </row>
    <row r="45" spans="3:33" x14ac:dyDescent="0.2">
      <c r="C45" s="33" t="s">
        <v>152</v>
      </c>
      <c r="D45" s="28">
        <f>AVERAGE(D28:D43)</f>
        <v>2.3125</v>
      </c>
      <c r="E45" s="29">
        <f>AVERAGE(E28:E43)</f>
        <v>3.4375</v>
      </c>
      <c r="F45" s="29">
        <f t="shared" ref="F45:AC45" si="4">AVERAGE(F28:F43)</f>
        <v>3.0625</v>
      </c>
      <c r="G45" s="29">
        <f t="shared" si="4"/>
        <v>4.5</v>
      </c>
      <c r="H45" s="29">
        <f>AVERAGE(H28:H43)</f>
        <v>4.75</v>
      </c>
      <c r="I45" s="29">
        <f t="shared" si="4"/>
        <v>6.0625</v>
      </c>
      <c r="J45" s="29">
        <f t="shared" si="4"/>
        <v>9</v>
      </c>
      <c r="K45" s="29">
        <f t="shared" si="4"/>
        <v>11.5</v>
      </c>
      <c r="L45" s="29">
        <f t="shared" si="4"/>
        <v>13.9375</v>
      </c>
      <c r="M45" s="29">
        <f t="shared" si="4"/>
        <v>19.4375</v>
      </c>
      <c r="N45" s="29">
        <f t="shared" si="4"/>
        <v>25.375</v>
      </c>
      <c r="O45" s="36">
        <f t="shared" si="4"/>
        <v>24.25</v>
      </c>
      <c r="P45" s="36">
        <f t="shared" si="4"/>
        <v>36.25</v>
      </c>
      <c r="Q45" s="36">
        <f t="shared" si="4"/>
        <v>36.25</v>
      </c>
      <c r="R45" s="36">
        <f t="shared" si="4"/>
        <v>51.3125</v>
      </c>
      <c r="S45" s="36">
        <f t="shared" si="4"/>
        <v>59.8125</v>
      </c>
      <c r="T45" s="36">
        <f t="shared" si="4"/>
        <v>77.8125</v>
      </c>
      <c r="U45" s="36">
        <f t="shared" si="4"/>
        <v>92.625</v>
      </c>
      <c r="V45" s="36">
        <f t="shared" si="4"/>
        <v>103.6875</v>
      </c>
      <c r="W45" s="36">
        <f t="shared" si="4"/>
        <v>125.5</v>
      </c>
      <c r="X45" s="36">
        <f t="shared" si="4"/>
        <v>143.875</v>
      </c>
      <c r="Y45" s="36">
        <f t="shared" si="4"/>
        <v>166.46666666666667</v>
      </c>
      <c r="Z45" s="36">
        <f t="shared" si="4"/>
        <v>184.6</v>
      </c>
      <c r="AA45" s="36">
        <f t="shared" si="4"/>
        <v>207.4</v>
      </c>
      <c r="AB45" s="36">
        <f t="shared" si="4"/>
        <v>234.73333333333332</v>
      </c>
      <c r="AC45" s="37">
        <f t="shared" si="4"/>
        <v>255.5</v>
      </c>
      <c r="AD45" s="10"/>
    </row>
    <row r="46" spans="3:33" x14ac:dyDescent="0.2">
      <c r="C46" s="8" t="s">
        <v>153</v>
      </c>
      <c r="D46" s="38">
        <f>AVERAGE(D28:D31,D33:D43)</f>
        <v>1.9333333333333333</v>
      </c>
      <c r="E46" s="34">
        <f t="shared" ref="E46:N46" si="5">AVERAGE(E28:E31,E33:E43)</f>
        <v>2.6</v>
      </c>
      <c r="F46" s="34">
        <f t="shared" si="5"/>
        <v>2.2666666666666666</v>
      </c>
      <c r="G46" s="34">
        <f t="shared" si="5"/>
        <v>3.2</v>
      </c>
      <c r="H46" s="34">
        <f t="shared" si="5"/>
        <v>3.3333333333333335</v>
      </c>
      <c r="I46" s="34">
        <f t="shared" si="5"/>
        <v>4.7333333333333334</v>
      </c>
      <c r="J46" s="34">
        <f t="shared" si="5"/>
        <v>7.0666666666666664</v>
      </c>
      <c r="K46" s="34">
        <f t="shared" si="5"/>
        <v>9.4</v>
      </c>
      <c r="L46" s="34">
        <f t="shared" si="5"/>
        <v>11.8</v>
      </c>
      <c r="M46" s="34">
        <f t="shared" si="5"/>
        <v>17.733333333333334</v>
      </c>
      <c r="N46" s="35">
        <f t="shared" si="5"/>
        <v>23.266666666666666</v>
      </c>
    </row>
    <row r="47" spans="3:33" x14ac:dyDescent="0.2">
      <c r="C47" s="12" t="s">
        <v>154</v>
      </c>
      <c r="D47" s="28">
        <f>AVERAGE(D28:D31,D33:D37,D39:D43)</f>
        <v>2</v>
      </c>
      <c r="E47" s="29">
        <f t="shared" ref="E47:N47" si="6">AVERAGE(E28:E31,E33:E37,E39:E43)</f>
        <v>2.4285714285714284</v>
      </c>
      <c r="F47" s="29">
        <f t="shared" si="6"/>
        <v>2.2857142857142856</v>
      </c>
      <c r="G47" s="29">
        <f t="shared" si="6"/>
        <v>2.9285714285714284</v>
      </c>
      <c r="H47" s="29">
        <f t="shared" si="6"/>
        <v>2.6428571428571428</v>
      </c>
      <c r="I47" s="29">
        <f t="shared" si="6"/>
        <v>4.6428571428571432</v>
      </c>
      <c r="J47" s="29">
        <f t="shared" si="6"/>
        <v>6.2142857142857144</v>
      </c>
      <c r="K47" s="29">
        <f t="shared" si="6"/>
        <v>7.8571428571428568</v>
      </c>
      <c r="L47" s="29">
        <f t="shared" si="6"/>
        <v>9.2857142857142865</v>
      </c>
      <c r="M47" s="29">
        <f t="shared" si="6"/>
        <v>14.5</v>
      </c>
      <c r="N47" s="30">
        <f t="shared" si="6"/>
        <v>17.928571428571427</v>
      </c>
    </row>
    <row r="50" spans="4:14" x14ac:dyDescent="0.2"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</sheetData>
  <sortState ref="C28:AC43">
    <sortCondition ref="C28:C43"/>
  </sortState>
  <phoneticPr fontId="3" type="noConversion"/>
  <pageMargins left="0.70000000000000007" right="0.70000000000000007" top="0.75000000000000011" bottom="0.75000000000000011" header="0.30000000000000004" footer="0.30000000000000004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66"/>
  <sheetViews>
    <sheetView showRuler="0" topLeftCell="D1" zoomScale="90" zoomScaleNormal="90" zoomScalePageLayoutView="90" workbookViewId="0">
      <selection activeCell="F12" sqref="F12"/>
    </sheetView>
  </sheetViews>
  <sheetFormatPr baseColWidth="10" defaultRowHeight="16" x14ac:dyDescent="0.2"/>
  <cols>
    <col min="1" max="2" width="10.83203125" style="2"/>
    <col min="3" max="3" width="57.83203125" style="2" bestFit="1" customWidth="1"/>
    <col min="4" max="4" width="219.1640625" style="2" bestFit="1" customWidth="1"/>
    <col min="5" max="5" width="21.6640625" style="3" customWidth="1"/>
    <col min="6" max="6" width="163.5" style="2" bestFit="1" customWidth="1"/>
    <col min="7" max="16384" width="10.83203125" style="2"/>
  </cols>
  <sheetData>
    <row r="3" spans="3:6" x14ac:dyDescent="0.2">
      <c r="C3" s="48" t="s">
        <v>109</v>
      </c>
      <c r="D3" s="39" t="s">
        <v>155</v>
      </c>
      <c r="E3" s="52" t="s">
        <v>156</v>
      </c>
      <c r="F3" s="40" t="s">
        <v>158</v>
      </c>
    </row>
    <row r="4" spans="3:6" x14ac:dyDescent="0.2">
      <c r="C4" s="49" t="s">
        <v>96</v>
      </c>
      <c r="D4" s="46" t="s">
        <v>8</v>
      </c>
      <c r="E4" s="53">
        <v>43904</v>
      </c>
      <c r="F4" s="47" t="s">
        <v>38</v>
      </c>
    </row>
    <row r="5" spans="3:6" x14ac:dyDescent="0.2">
      <c r="C5" s="50"/>
      <c r="D5" s="41" t="s">
        <v>9</v>
      </c>
      <c r="E5" s="54"/>
      <c r="F5" s="42"/>
    </row>
    <row r="6" spans="3:6" x14ac:dyDescent="0.2">
      <c r="C6" s="50"/>
      <c r="D6" s="41" t="s">
        <v>49</v>
      </c>
      <c r="E6" s="54"/>
      <c r="F6" s="42"/>
    </row>
    <row r="7" spans="3:6" x14ac:dyDescent="0.2">
      <c r="C7" s="50" t="s">
        <v>105</v>
      </c>
      <c r="D7" s="43" t="s">
        <v>54</v>
      </c>
      <c r="E7" s="54">
        <v>43911</v>
      </c>
      <c r="F7" s="42" t="s">
        <v>28</v>
      </c>
    </row>
    <row r="8" spans="3:6" x14ac:dyDescent="0.2">
      <c r="C8" s="50" t="s">
        <v>98</v>
      </c>
      <c r="D8" s="43" t="s">
        <v>41</v>
      </c>
      <c r="E8" s="54">
        <v>43906</v>
      </c>
      <c r="F8" s="42" t="s">
        <v>36</v>
      </c>
    </row>
    <row r="9" spans="3:6" x14ac:dyDescent="0.2">
      <c r="C9" s="50" t="s">
        <v>159</v>
      </c>
      <c r="D9" s="43" t="s">
        <v>42</v>
      </c>
      <c r="E9" s="54">
        <v>43904</v>
      </c>
      <c r="F9" s="42" t="s">
        <v>35</v>
      </c>
    </row>
    <row r="10" spans="3:6" x14ac:dyDescent="0.2">
      <c r="C10" s="50"/>
      <c r="D10" s="43" t="s">
        <v>43</v>
      </c>
      <c r="E10" s="54"/>
      <c r="F10" s="42"/>
    </row>
    <row r="11" spans="3:6" x14ac:dyDescent="0.2">
      <c r="C11" s="50"/>
      <c r="D11" s="43" t="s">
        <v>44</v>
      </c>
      <c r="E11" s="54"/>
      <c r="F11" s="42"/>
    </row>
    <row r="12" spans="3:6" x14ac:dyDescent="0.2">
      <c r="C12" s="50" t="s">
        <v>101</v>
      </c>
      <c r="D12" s="43" t="s">
        <v>45</v>
      </c>
      <c r="E12" s="54">
        <v>43907</v>
      </c>
      <c r="F12" s="42" t="s">
        <v>34</v>
      </c>
    </row>
    <row r="13" spans="3:6" x14ac:dyDescent="0.2">
      <c r="C13" s="50"/>
      <c r="D13" s="43" t="s">
        <v>46</v>
      </c>
      <c r="E13" s="54"/>
      <c r="F13" s="42"/>
    </row>
    <row r="14" spans="3:6" x14ac:dyDescent="0.2">
      <c r="C14" s="50" t="s">
        <v>102</v>
      </c>
      <c r="D14" s="43" t="s">
        <v>47</v>
      </c>
      <c r="E14" s="54">
        <v>43903</v>
      </c>
      <c r="F14" s="42" t="s">
        <v>33</v>
      </c>
    </row>
    <row r="15" spans="3:6" x14ac:dyDescent="0.2">
      <c r="C15" s="50" t="s">
        <v>103</v>
      </c>
      <c r="D15" s="43" t="s">
        <v>48</v>
      </c>
      <c r="E15" s="54">
        <v>43910</v>
      </c>
      <c r="F15" s="42" t="s">
        <v>32</v>
      </c>
    </row>
    <row r="16" spans="3:6" x14ac:dyDescent="0.2">
      <c r="C16" s="50" t="s">
        <v>104</v>
      </c>
      <c r="D16" s="43" t="s">
        <v>50</v>
      </c>
      <c r="E16" s="54">
        <v>43910</v>
      </c>
      <c r="F16" s="42" t="s">
        <v>31</v>
      </c>
    </row>
    <row r="17" spans="3:6" x14ac:dyDescent="0.2">
      <c r="C17" s="50"/>
      <c r="D17" s="43" t="s">
        <v>51</v>
      </c>
      <c r="E17" s="54"/>
      <c r="F17" s="42"/>
    </row>
    <row r="18" spans="3:6" x14ac:dyDescent="0.2">
      <c r="C18" s="50" t="s">
        <v>4</v>
      </c>
      <c r="D18" s="43" t="s">
        <v>5</v>
      </c>
      <c r="E18" s="54">
        <v>43910</v>
      </c>
      <c r="F18" s="42" t="s">
        <v>30</v>
      </c>
    </row>
    <row r="19" spans="3:6" x14ac:dyDescent="0.2">
      <c r="C19" s="50" t="s">
        <v>1</v>
      </c>
      <c r="D19" s="43" t="s">
        <v>52</v>
      </c>
      <c r="E19" s="54">
        <v>43911</v>
      </c>
      <c r="F19" s="42" t="s">
        <v>29</v>
      </c>
    </row>
    <row r="20" spans="3:6" x14ac:dyDescent="0.2">
      <c r="C20" s="50"/>
      <c r="D20" s="43" t="s">
        <v>53</v>
      </c>
      <c r="E20" s="54"/>
      <c r="F20" s="42"/>
    </row>
    <row r="21" spans="3:6" x14ac:dyDescent="0.2">
      <c r="C21" s="50" t="s">
        <v>106</v>
      </c>
      <c r="D21" s="43" t="s">
        <v>2</v>
      </c>
      <c r="E21" s="54">
        <v>43915</v>
      </c>
      <c r="F21" s="42" t="s">
        <v>27</v>
      </c>
    </row>
    <row r="22" spans="3:6" x14ac:dyDescent="0.2">
      <c r="C22" s="50"/>
      <c r="D22" s="43" t="s">
        <v>94</v>
      </c>
      <c r="E22" s="54"/>
      <c r="F22" s="42"/>
    </row>
    <row r="23" spans="3:6" x14ac:dyDescent="0.2">
      <c r="C23" s="50"/>
      <c r="D23" s="43" t="s">
        <v>95</v>
      </c>
      <c r="E23" s="54"/>
      <c r="F23" s="42"/>
    </row>
    <row r="24" spans="3:6" x14ac:dyDescent="0.2">
      <c r="C24" s="50" t="s">
        <v>107</v>
      </c>
      <c r="D24" s="43" t="s">
        <v>3</v>
      </c>
      <c r="E24" s="54">
        <v>43915</v>
      </c>
      <c r="F24" s="42" t="s">
        <v>26</v>
      </c>
    </row>
    <row r="25" spans="3:6" x14ac:dyDescent="0.2">
      <c r="C25" s="50" t="s">
        <v>97</v>
      </c>
      <c r="D25" s="43" t="s">
        <v>40</v>
      </c>
      <c r="E25" s="54">
        <v>43884</v>
      </c>
      <c r="F25" s="42" t="s">
        <v>37</v>
      </c>
    </row>
    <row r="26" spans="3:6" x14ac:dyDescent="0.2">
      <c r="C26" s="50" t="s">
        <v>108</v>
      </c>
      <c r="D26" s="43" t="s">
        <v>55</v>
      </c>
      <c r="E26" s="54">
        <v>43912</v>
      </c>
      <c r="F26" s="42" t="s">
        <v>39</v>
      </c>
    </row>
    <row r="27" spans="3:6" x14ac:dyDescent="0.2">
      <c r="C27" s="50"/>
      <c r="D27" s="43" t="s">
        <v>56</v>
      </c>
      <c r="E27" s="54"/>
      <c r="F27" s="42" t="s">
        <v>92</v>
      </c>
    </row>
    <row r="28" spans="3:6" x14ac:dyDescent="0.2">
      <c r="C28" s="50" t="s">
        <v>99</v>
      </c>
      <c r="D28" s="43" t="s">
        <v>87</v>
      </c>
      <c r="E28" s="54">
        <v>43919</v>
      </c>
      <c r="F28" s="42" t="s">
        <v>88</v>
      </c>
    </row>
    <row r="29" spans="3:6" x14ac:dyDescent="0.2">
      <c r="C29" s="50"/>
      <c r="D29" s="43"/>
      <c r="E29" s="54"/>
      <c r="F29" s="42" t="s">
        <v>89</v>
      </c>
    </row>
    <row r="30" spans="3:6" x14ac:dyDescent="0.2">
      <c r="C30" s="50" t="s">
        <v>86</v>
      </c>
      <c r="D30" s="43" t="s">
        <v>90</v>
      </c>
      <c r="E30" s="54">
        <v>43909</v>
      </c>
      <c r="F30" s="42" t="s">
        <v>93</v>
      </c>
    </row>
    <row r="31" spans="3:6" x14ac:dyDescent="0.2">
      <c r="C31" s="51"/>
      <c r="D31" s="44" t="s">
        <v>91</v>
      </c>
      <c r="E31" s="55"/>
      <c r="F31" s="45"/>
    </row>
    <row r="34" spans="3:6" x14ac:dyDescent="0.2">
      <c r="C34" s="1"/>
    </row>
    <row r="35" spans="3:6" x14ac:dyDescent="0.2">
      <c r="C35" s="57" t="s">
        <v>110</v>
      </c>
      <c r="D35" s="58" t="s">
        <v>157</v>
      </c>
      <c r="E35" s="57" t="s">
        <v>156</v>
      </c>
      <c r="F35" s="58" t="s">
        <v>158</v>
      </c>
    </row>
    <row r="36" spans="3:6" ht="17" customHeight="1" x14ac:dyDescent="0.2">
      <c r="C36" s="50" t="s">
        <v>139</v>
      </c>
      <c r="D36" s="43" t="s">
        <v>60</v>
      </c>
      <c r="E36" s="54">
        <v>43906</v>
      </c>
      <c r="F36" s="42" t="s">
        <v>24</v>
      </c>
    </row>
    <row r="37" spans="3:6" x14ac:dyDescent="0.2">
      <c r="C37" s="50"/>
      <c r="D37" s="43" t="s">
        <v>61</v>
      </c>
      <c r="E37" s="54"/>
      <c r="F37" s="42"/>
    </row>
    <row r="38" spans="3:6" x14ac:dyDescent="0.2">
      <c r="C38" s="50" t="s">
        <v>140</v>
      </c>
      <c r="D38" s="43" t="s">
        <v>62</v>
      </c>
      <c r="E38" s="54">
        <v>43901</v>
      </c>
      <c r="F38" s="42" t="s">
        <v>23</v>
      </c>
    </row>
    <row r="39" spans="3:6" x14ac:dyDescent="0.2">
      <c r="C39" s="50"/>
      <c r="D39" s="43" t="s">
        <v>63</v>
      </c>
      <c r="E39" s="54"/>
      <c r="F39" s="42"/>
    </row>
    <row r="40" spans="3:6" x14ac:dyDescent="0.2">
      <c r="C40" s="50" t="s">
        <v>141</v>
      </c>
      <c r="D40" s="43" t="s">
        <v>64</v>
      </c>
      <c r="E40" s="54">
        <v>43908</v>
      </c>
      <c r="F40" s="42" t="s">
        <v>22</v>
      </c>
    </row>
    <row r="41" spans="3:6" x14ac:dyDescent="0.2">
      <c r="C41" s="50"/>
      <c r="D41" s="43" t="s">
        <v>64</v>
      </c>
      <c r="E41" s="54"/>
      <c r="F41" s="42"/>
    </row>
    <row r="42" spans="3:6" x14ac:dyDescent="0.2">
      <c r="C42" s="50" t="s">
        <v>7</v>
      </c>
      <c r="D42" s="43" t="s">
        <v>65</v>
      </c>
      <c r="E42" s="54">
        <v>43906</v>
      </c>
      <c r="F42" s="42" t="s">
        <v>21</v>
      </c>
    </row>
    <row r="43" spans="3:6" x14ac:dyDescent="0.2">
      <c r="C43" s="50"/>
      <c r="D43" s="43" t="s">
        <v>66</v>
      </c>
      <c r="E43" s="54"/>
      <c r="F43" s="42"/>
    </row>
    <row r="44" spans="3:6" x14ac:dyDescent="0.2">
      <c r="C44" s="50" t="s">
        <v>142</v>
      </c>
      <c r="D44" s="43" t="s">
        <v>67</v>
      </c>
      <c r="E44" s="54">
        <v>43853</v>
      </c>
      <c r="F44" s="42" t="s">
        <v>20</v>
      </c>
    </row>
    <row r="45" spans="3:6" x14ac:dyDescent="0.2">
      <c r="C45" s="50" t="s">
        <v>0</v>
      </c>
      <c r="D45" s="43" t="s">
        <v>71</v>
      </c>
      <c r="E45" s="54">
        <v>43892</v>
      </c>
      <c r="F45" s="42" t="s">
        <v>17</v>
      </c>
    </row>
    <row r="46" spans="3:6" x14ac:dyDescent="0.2">
      <c r="C46" s="50"/>
      <c r="D46" s="43" t="s">
        <v>72</v>
      </c>
      <c r="E46" s="54"/>
      <c r="F46" s="42"/>
    </row>
    <row r="47" spans="3:6" x14ac:dyDescent="0.2">
      <c r="C47" s="50" t="s">
        <v>138</v>
      </c>
      <c r="D47" s="43" t="s">
        <v>57</v>
      </c>
      <c r="E47" s="54">
        <v>43901</v>
      </c>
      <c r="F47" s="42" t="s">
        <v>25</v>
      </c>
    </row>
    <row r="48" spans="3:6" x14ac:dyDescent="0.2">
      <c r="C48" s="50"/>
      <c r="D48" s="43" t="s">
        <v>58</v>
      </c>
      <c r="E48" s="54"/>
      <c r="F48" s="42"/>
    </row>
    <row r="49" spans="3:6" x14ac:dyDescent="0.2">
      <c r="C49" s="50"/>
      <c r="D49" s="43" t="s">
        <v>59</v>
      </c>
      <c r="E49" s="54"/>
      <c r="F49" s="42"/>
    </row>
    <row r="50" spans="3:6" x14ac:dyDescent="0.2">
      <c r="C50" s="50" t="s">
        <v>6</v>
      </c>
      <c r="D50" s="43" t="s">
        <v>73</v>
      </c>
      <c r="E50" s="54">
        <v>43882</v>
      </c>
      <c r="F50" s="42" t="s">
        <v>16</v>
      </c>
    </row>
    <row r="51" spans="3:6" x14ac:dyDescent="0.2">
      <c r="C51" s="50"/>
      <c r="D51" s="43" t="s">
        <v>74</v>
      </c>
      <c r="E51" s="54"/>
      <c r="F51" s="42"/>
    </row>
    <row r="52" spans="3:6" x14ac:dyDescent="0.2">
      <c r="C52" s="50"/>
      <c r="D52" s="43" t="s">
        <v>75</v>
      </c>
      <c r="E52" s="54"/>
      <c r="F52" s="42"/>
    </row>
    <row r="53" spans="3:6" x14ac:dyDescent="0.2">
      <c r="C53" s="50" t="s">
        <v>145</v>
      </c>
      <c r="D53" s="43" t="s">
        <v>76</v>
      </c>
      <c r="E53" s="54">
        <v>43884</v>
      </c>
      <c r="F53" s="42" t="s">
        <v>15</v>
      </c>
    </row>
    <row r="54" spans="3:6" x14ac:dyDescent="0.2">
      <c r="C54" s="50"/>
      <c r="D54" s="43" t="s">
        <v>77</v>
      </c>
      <c r="E54" s="54"/>
      <c r="F54" s="42"/>
    </row>
    <row r="55" spans="3:6" x14ac:dyDescent="0.2">
      <c r="C55" s="50"/>
      <c r="D55" s="43" t="s">
        <v>78</v>
      </c>
      <c r="E55" s="54"/>
      <c r="F55" s="42"/>
    </row>
    <row r="56" spans="3:6" x14ac:dyDescent="0.2">
      <c r="C56" s="50" t="s">
        <v>146</v>
      </c>
      <c r="D56" s="43" t="s">
        <v>79</v>
      </c>
      <c r="E56" s="54">
        <v>43898</v>
      </c>
      <c r="F56" s="42" t="s">
        <v>14</v>
      </c>
    </row>
    <row r="57" spans="3:6" x14ac:dyDescent="0.2">
      <c r="C57" s="50"/>
      <c r="D57" s="43" t="s">
        <v>80</v>
      </c>
      <c r="E57" s="54"/>
      <c r="F57" s="42"/>
    </row>
    <row r="58" spans="3:6" x14ac:dyDescent="0.2">
      <c r="C58" s="50" t="s">
        <v>143</v>
      </c>
      <c r="D58" s="43" t="s">
        <v>67</v>
      </c>
      <c r="E58" s="54">
        <v>43895</v>
      </c>
      <c r="F58" s="42" t="s">
        <v>19</v>
      </c>
    </row>
    <row r="59" spans="3:6" x14ac:dyDescent="0.2">
      <c r="C59" s="50"/>
      <c r="D59" s="43" t="s">
        <v>68</v>
      </c>
      <c r="E59" s="54"/>
      <c r="F59" s="42"/>
    </row>
    <row r="60" spans="3:6" x14ac:dyDescent="0.2">
      <c r="C60" s="50" t="s">
        <v>148</v>
      </c>
      <c r="D60" s="43" t="s">
        <v>82</v>
      </c>
      <c r="E60" s="54">
        <v>43905</v>
      </c>
      <c r="F60" s="42" t="s">
        <v>13</v>
      </c>
    </row>
    <row r="61" spans="3:6" x14ac:dyDescent="0.2">
      <c r="C61" s="50" t="s">
        <v>149</v>
      </c>
      <c r="D61" s="43" t="s">
        <v>83</v>
      </c>
      <c r="E61" s="54">
        <v>43900</v>
      </c>
      <c r="F61" s="42" t="s">
        <v>12</v>
      </c>
    </row>
    <row r="62" spans="3:6" x14ac:dyDescent="0.2">
      <c r="C62" s="50" t="s">
        <v>150</v>
      </c>
      <c r="D62" s="43" t="s">
        <v>85</v>
      </c>
      <c r="E62" s="54">
        <v>43909</v>
      </c>
      <c r="F62" s="42" t="s">
        <v>11</v>
      </c>
    </row>
    <row r="63" spans="3:6" x14ac:dyDescent="0.2">
      <c r="C63" s="50" t="s">
        <v>160</v>
      </c>
      <c r="D63" s="43" t="s">
        <v>81</v>
      </c>
      <c r="E63" s="54">
        <v>43898</v>
      </c>
      <c r="F63" s="42" t="s">
        <v>10</v>
      </c>
    </row>
    <row r="64" spans="3:6" ht="18" customHeight="1" x14ac:dyDescent="0.2">
      <c r="C64" s="50"/>
      <c r="D64" s="43" t="s">
        <v>84</v>
      </c>
      <c r="E64" s="54"/>
      <c r="F64" s="42"/>
    </row>
    <row r="65" spans="3:6" x14ac:dyDescent="0.2">
      <c r="C65" s="50" t="s">
        <v>144</v>
      </c>
      <c r="D65" s="42" t="s">
        <v>69</v>
      </c>
      <c r="E65" s="54">
        <v>43892</v>
      </c>
      <c r="F65" s="42" t="s">
        <v>18</v>
      </c>
    </row>
    <row r="66" spans="3:6" x14ac:dyDescent="0.2">
      <c r="C66" s="51"/>
      <c r="D66" s="45" t="s">
        <v>70</v>
      </c>
      <c r="E66" s="56"/>
      <c r="F66" s="45"/>
    </row>
  </sheetData>
  <sortState ref="C4:G20">
    <sortCondition ref="C4:C20"/>
  </sortState>
  <hyperlinks>
    <hyperlink ref="D4" r:id="rId1"/>
    <hyperlink ref="D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Graphiques</vt:lpstr>
      </vt:variant>
      <vt:variant>
        <vt:i4>1</vt:i4>
      </vt:variant>
    </vt:vector>
  </HeadingPairs>
  <TitlesOfParts>
    <vt:vector size="3" baseType="lpstr">
      <vt:lpstr>Data</vt:lpstr>
      <vt:lpstr>Sources</vt:lpstr>
      <vt:lpstr>Means time series plot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2020-04-07T11:40:40Z</dcterms:created>
  <dcterms:modified xsi:type="dcterms:W3CDTF">2020-04-13T16:25:16Z</dcterms:modified>
</cp:coreProperties>
</file>