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995" windowHeight="10095" activeTab="0"/>
  </bookViews>
  <sheets>
    <sheet name="SAISON 2013-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<sst xmlns="http://schemas.openxmlformats.org/spreadsheetml/2006/main" count="43" uniqueCount="31">
  <si>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période 1</t>
  </si>
  <si>
    <t>période 2</t>
  </si>
  <si>
    <t>Bon Voyage</t>
  </si>
  <si>
    <t>période 3</t>
  </si>
  <si>
    <t>période 4</t>
  </si>
  <si>
    <t>Caucade</t>
  </si>
  <si>
    <t>Django Reinhardt</t>
  </si>
  <si>
    <t>Fabron</t>
  </si>
  <si>
    <t>Gorbella</t>
  </si>
  <si>
    <t>La Madeleine</t>
  </si>
  <si>
    <t>La Vallière</t>
  </si>
  <si>
    <t>Las Planas</t>
  </si>
  <si>
    <t>Les Combes</t>
  </si>
  <si>
    <t>Notre-Dame</t>
  </si>
  <si>
    <t>Saint-Augustin</t>
  </si>
  <si>
    <t>Sainte-Marguerite</t>
  </si>
  <si>
    <t>Vallon des Fleurs</t>
  </si>
  <si>
    <t>Cyber-Espaces</t>
  </si>
  <si>
    <t>TOTAL ADH REGIE</t>
  </si>
  <si>
    <t>du 01/09 au 31/12</t>
  </si>
  <si>
    <t>du 01/01 au 31/03</t>
  </si>
  <si>
    <t>du 01/04 au 30/06</t>
  </si>
  <si>
    <t>du 01/07 au 31/08</t>
  </si>
  <si>
    <t>Variation %</t>
  </si>
  <si>
    <t>S/T CAL</t>
  </si>
  <si>
    <t>N/A</t>
  </si>
  <si>
    <t>Saint-Pancrace</t>
  </si>
  <si>
    <t>Pasteur</t>
  </si>
  <si>
    <t>2012-2013</t>
  </si>
  <si>
    <t>2013-2014</t>
  </si>
  <si>
    <t>stable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</si>
</sst>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7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2" fontId="7" fillId="37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48" fillId="0" borderId="19" xfId="0" applyNumberFormat="1" applyFont="1" applyBorder="1" applyAlignment="1">
      <alignment horizontal="center"/>
    </xf>
    <xf numFmtId="2" fontId="49" fillId="0" borderId="19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50" fillId="37" borderId="21" xfId="0" applyNumberFormat="1" applyFont="1" applyFill="1" applyBorder="1" applyAlignment="1">
      <alignment horizontal="center" vertical="center"/>
    </xf>
    <xf numFmtId="2" fontId="50" fillId="37" borderId="16" xfId="0" applyNumberFormat="1" applyFont="1" applyFill="1" applyBorder="1" applyAlignment="1">
      <alignment horizontal="center"/>
    </xf>
    <xf numFmtId="2" fontId="51" fillId="37" borderId="16" xfId="0" applyNumberFormat="1" applyFont="1" applyFill="1" applyBorder="1" applyAlignment="1">
      <alignment horizontal="center"/>
    </xf>
    <xf numFmtId="2" fontId="48" fillId="0" borderId="20" xfId="0" applyNumberFormat="1" applyFont="1" applyBorder="1" applyAlignment="1">
      <alignment horizontal="center"/>
    </xf>
    <xf numFmtId="2" fontId="51" fillId="37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2" fontId="50" fillId="37" borderId="21" xfId="0" applyNumberFormat="1" applyFont="1" applyFill="1" applyBorder="1" applyAlignment="1">
      <alignment horizontal="center"/>
    </xf>
    <xf numFmtId="2" fontId="52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32.421875" style="1" bestFit="1" customWidth="1"/>
    <col min="2" max="3" width="9.57421875" style="1" bestFit="1" customWidth="1"/>
    <col min="4" max="4" width="10.57421875" style="1" bestFit="1" customWidth="1"/>
    <col min="5" max="6" width="9.57421875" style="1" bestFit="1" customWidth="1"/>
    <col min="7" max="7" width="10.57421875" style="1" bestFit="1" customWidth="1"/>
    <col min="8" max="9" width="9.57421875" style="1" bestFit="1" customWidth="1"/>
    <col min="10" max="10" width="10.57421875" style="1" bestFit="1" customWidth="1"/>
    <col min="11" max="12" width="9.57421875" style="1" bestFit="1" customWidth="1"/>
    <col min="13" max="13" width="13.00390625" style="1" bestFit="1" customWidth="1"/>
    <col min="14" max="16384" width="11.421875" style="1" customWidth="1"/>
  </cols>
  <sheetData>
    <row r="1" spans="2:13" ht="12.75">
      <c r="B1" s="27" t="s">
        <v>28</v>
      </c>
      <c r="C1" s="28" t="s">
        <v>29</v>
      </c>
      <c r="D1" s="3" t="s">
        <v>23</v>
      </c>
      <c r="E1" s="29" t="s">
        <v>28</v>
      </c>
      <c r="F1" s="30" t="s">
        <v>29</v>
      </c>
      <c r="G1" s="4" t="s">
        <v>23</v>
      </c>
      <c r="H1" s="31" t="s">
        <v>28</v>
      </c>
      <c r="I1" s="32" t="s">
        <v>29</v>
      </c>
      <c r="J1" s="5" t="s">
        <v>23</v>
      </c>
      <c r="K1" s="33" t="s">
        <v>28</v>
      </c>
      <c r="L1" s="34" t="s">
        <v>29</v>
      </c>
      <c r="M1" s="6" t="s">
        <v>23</v>
      </c>
    </row>
    <row r="2" spans="2:13" ht="15">
      <c r="B2" s="38" t="s">
        <v>0</v>
      </c>
      <c r="C2" s="39"/>
      <c r="D2" s="40"/>
      <c r="E2" s="41" t="s">
        <v>1</v>
      </c>
      <c r="F2" s="42"/>
      <c r="G2" s="43"/>
      <c r="H2" s="44" t="s">
        <v>3</v>
      </c>
      <c r="I2" s="45"/>
      <c r="J2" s="46"/>
      <c r="K2" s="47" t="s">
        <v>4</v>
      </c>
      <c r="L2" s="48"/>
      <c r="M2" s="49"/>
    </row>
    <row r="3" spans="2:13" ht="13.5" thickBot="1">
      <c r="B3" s="50" t="s">
        <v>19</v>
      </c>
      <c r="C3" s="51"/>
      <c r="D3" s="52"/>
      <c r="E3" s="53" t="s">
        <v>20</v>
      </c>
      <c r="F3" s="54"/>
      <c r="G3" s="55"/>
      <c r="H3" s="56" t="s">
        <v>21</v>
      </c>
      <c r="I3" s="57"/>
      <c r="J3" s="58"/>
      <c r="K3" s="59" t="s">
        <v>22</v>
      </c>
      <c r="L3" s="60"/>
      <c r="M3" s="61"/>
    </row>
    <row r="4" spans="1:13" ht="15">
      <c r="A4" s="7" t="s">
        <v>2</v>
      </c>
      <c r="B4" s="2">
        <v>147</v>
      </c>
      <c r="C4" s="2">
        <v>134</v>
      </c>
      <c r="D4" s="20">
        <f aca="true" t="shared" si="0" ref="D4:D12">(C4*100/B4)-100</f>
        <v>-8.84353741496598</v>
      </c>
      <c r="E4" s="2">
        <v>144</v>
      </c>
      <c r="F4" s="2">
        <v>158</v>
      </c>
      <c r="G4" s="19">
        <f>(F4*100/E4)-100</f>
        <v>9.722222222222229</v>
      </c>
      <c r="H4" s="2">
        <v>141</v>
      </c>
      <c r="I4" s="2">
        <v>161</v>
      </c>
      <c r="J4" s="19">
        <f aca="true" t="shared" si="1" ref="J4:J19">(I4*100/H4)-100</f>
        <v>14.184397163120565</v>
      </c>
      <c r="K4" s="2">
        <v>27</v>
      </c>
      <c r="L4" s="2">
        <v>41</v>
      </c>
      <c r="M4" s="19">
        <f aca="true" t="shared" si="2" ref="M4:M10">(L4*100/K4)-100</f>
        <v>51.85185185185185</v>
      </c>
    </row>
    <row r="5" spans="1:13" ht="15">
      <c r="A5" s="8" t="s">
        <v>5</v>
      </c>
      <c r="B5" s="2">
        <v>1159</v>
      </c>
      <c r="C5" s="2">
        <v>1168</v>
      </c>
      <c r="D5" s="19">
        <f t="shared" si="0"/>
        <v>0.7765314926660949</v>
      </c>
      <c r="E5" s="2">
        <v>1109</v>
      </c>
      <c r="F5" s="2">
        <v>1087</v>
      </c>
      <c r="G5" s="20">
        <f>(F5*100/E5)-100</f>
        <v>-1.98376916140667</v>
      </c>
      <c r="H5" s="2">
        <v>1125</v>
      </c>
      <c r="I5" s="2">
        <v>1107</v>
      </c>
      <c r="J5" s="20">
        <f t="shared" si="1"/>
        <v>-1.5999999999999943</v>
      </c>
      <c r="K5" s="2">
        <v>547</v>
      </c>
      <c r="L5" s="2">
        <v>420</v>
      </c>
      <c r="M5" s="20">
        <f t="shared" si="2"/>
        <v>-23.21755027422303</v>
      </c>
    </row>
    <row r="6" spans="1:13" ht="15">
      <c r="A6" s="8" t="s">
        <v>6</v>
      </c>
      <c r="B6" s="2">
        <v>14</v>
      </c>
      <c r="C6" s="2">
        <v>12</v>
      </c>
      <c r="D6" s="20">
        <f t="shared" si="0"/>
        <v>-14.285714285714292</v>
      </c>
      <c r="E6" s="2">
        <v>10</v>
      </c>
      <c r="F6" s="2">
        <v>10</v>
      </c>
      <c r="G6" s="19" t="s">
        <v>30</v>
      </c>
      <c r="H6" s="2">
        <v>10</v>
      </c>
      <c r="I6" s="2">
        <v>11</v>
      </c>
      <c r="J6" s="19">
        <f t="shared" si="1"/>
        <v>10</v>
      </c>
      <c r="K6" s="2">
        <v>9</v>
      </c>
      <c r="L6" s="2">
        <v>0</v>
      </c>
      <c r="M6" s="20">
        <f t="shared" si="2"/>
        <v>-100</v>
      </c>
    </row>
    <row r="7" spans="1:13" ht="15">
      <c r="A7" s="8" t="s">
        <v>7</v>
      </c>
      <c r="B7" s="2">
        <v>101</v>
      </c>
      <c r="C7" s="2">
        <v>94</v>
      </c>
      <c r="D7" s="20">
        <f t="shared" si="0"/>
        <v>-6.930693069306926</v>
      </c>
      <c r="E7" s="2">
        <v>90</v>
      </c>
      <c r="F7" s="2">
        <v>78</v>
      </c>
      <c r="G7" s="20">
        <f>(F7*100/E7)-100</f>
        <v>-13.333333333333329</v>
      </c>
      <c r="H7" s="2">
        <v>91</v>
      </c>
      <c r="I7" s="2">
        <v>79</v>
      </c>
      <c r="J7" s="20">
        <f t="shared" si="1"/>
        <v>-13.186813186813183</v>
      </c>
      <c r="K7" s="2">
        <v>41</v>
      </c>
      <c r="L7" s="2">
        <v>36</v>
      </c>
      <c r="M7" s="20">
        <f t="shared" si="2"/>
        <v>-12.195121951219505</v>
      </c>
    </row>
    <row r="8" spans="1:13" ht="15">
      <c r="A8" s="8" t="s">
        <v>8</v>
      </c>
      <c r="B8" s="18">
        <v>1967</v>
      </c>
      <c r="C8" s="18">
        <v>1914</v>
      </c>
      <c r="D8" s="20">
        <f t="shared" si="0"/>
        <v>-2.694458566344693</v>
      </c>
      <c r="E8" s="18">
        <v>1768</v>
      </c>
      <c r="F8" s="18">
        <v>1762</v>
      </c>
      <c r="G8" s="20">
        <f>(F8*100/E8)-100</f>
        <v>-0.3393665158370993</v>
      </c>
      <c r="H8" s="2">
        <v>1790</v>
      </c>
      <c r="I8" s="2">
        <v>1796</v>
      </c>
      <c r="J8" s="19">
        <f t="shared" si="1"/>
        <v>0.33519553072625285</v>
      </c>
      <c r="K8" s="2">
        <v>984</v>
      </c>
      <c r="L8" s="2">
        <v>882</v>
      </c>
      <c r="M8" s="20">
        <f t="shared" si="2"/>
        <v>-10.36585365853658</v>
      </c>
    </row>
    <row r="9" spans="1:13" ht="15">
      <c r="A9" s="8" t="s">
        <v>9</v>
      </c>
      <c r="B9" s="2">
        <v>209</v>
      </c>
      <c r="C9" s="2">
        <v>217</v>
      </c>
      <c r="D9" s="19">
        <f t="shared" si="0"/>
        <v>3.827751196172244</v>
      </c>
      <c r="E9" s="2">
        <v>206</v>
      </c>
      <c r="F9" s="2">
        <v>209</v>
      </c>
      <c r="G9" s="19">
        <f>(F9*100/E9)-100</f>
        <v>1.4563106796116472</v>
      </c>
      <c r="H9" s="2">
        <v>210</v>
      </c>
      <c r="I9" s="2">
        <v>211</v>
      </c>
      <c r="J9" s="19">
        <f t="shared" si="1"/>
        <v>0.4761904761904816</v>
      </c>
      <c r="K9" s="2">
        <v>19</v>
      </c>
      <c r="L9" s="2">
        <v>21</v>
      </c>
      <c r="M9" s="19">
        <f t="shared" si="2"/>
        <v>10.526315789473685</v>
      </c>
    </row>
    <row r="10" spans="1:13" ht="15">
      <c r="A10" s="8" t="s">
        <v>10</v>
      </c>
      <c r="B10" s="2">
        <v>55</v>
      </c>
      <c r="C10" s="2">
        <v>107</v>
      </c>
      <c r="D10" s="19">
        <f t="shared" si="0"/>
        <v>94.54545454545453</v>
      </c>
      <c r="E10" s="2">
        <v>55</v>
      </c>
      <c r="F10" s="2">
        <v>115</v>
      </c>
      <c r="G10" s="19">
        <f>(F10*100/E10)-100</f>
        <v>109.0909090909091</v>
      </c>
      <c r="H10" s="2">
        <v>62</v>
      </c>
      <c r="I10" s="2">
        <v>121</v>
      </c>
      <c r="J10" s="19">
        <f t="shared" si="1"/>
        <v>95.16129032258064</v>
      </c>
      <c r="K10" s="2">
        <v>24</v>
      </c>
      <c r="L10" s="2">
        <v>18</v>
      </c>
      <c r="M10" s="20">
        <f t="shared" si="2"/>
        <v>-25</v>
      </c>
    </row>
    <row r="11" spans="1:13" ht="15">
      <c r="A11" s="8" t="s">
        <v>11</v>
      </c>
      <c r="B11" s="2">
        <v>27</v>
      </c>
      <c r="C11" s="2">
        <v>10</v>
      </c>
      <c r="D11" s="20">
        <f t="shared" si="0"/>
        <v>-62.96296296296296</v>
      </c>
      <c r="E11" s="2">
        <v>27</v>
      </c>
      <c r="F11" s="2">
        <v>12</v>
      </c>
      <c r="G11" s="20">
        <f>(F11*100/E11)-100</f>
        <v>-55.55555555555556</v>
      </c>
      <c r="H11" s="2">
        <v>27</v>
      </c>
      <c r="I11" s="2">
        <v>14</v>
      </c>
      <c r="J11" s="20">
        <f t="shared" si="1"/>
        <v>-48.148148148148145</v>
      </c>
      <c r="K11" s="2">
        <v>0</v>
      </c>
      <c r="L11" s="2">
        <v>0</v>
      </c>
      <c r="M11" s="19" t="s">
        <v>30</v>
      </c>
    </row>
    <row r="12" spans="1:13" ht="15">
      <c r="A12" s="8" t="s">
        <v>12</v>
      </c>
      <c r="B12" s="2">
        <v>302</v>
      </c>
      <c r="C12" s="2">
        <v>298</v>
      </c>
      <c r="D12" s="20">
        <f t="shared" si="0"/>
        <v>-1.3245033112582831</v>
      </c>
      <c r="E12" s="2">
        <v>279</v>
      </c>
      <c r="F12" s="2">
        <v>279</v>
      </c>
      <c r="G12" s="19" t="s">
        <v>30</v>
      </c>
      <c r="H12" s="2">
        <v>314</v>
      </c>
      <c r="I12" s="2">
        <v>331</v>
      </c>
      <c r="J12" s="19">
        <f t="shared" si="1"/>
        <v>5.414012738853501</v>
      </c>
      <c r="K12" s="2">
        <v>294</v>
      </c>
      <c r="L12" s="2">
        <v>289</v>
      </c>
      <c r="M12" s="20">
        <f aca="true" t="shared" si="3" ref="M12:M21">(L12*100/K12)-100</f>
        <v>-1.7006802721088405</v>
      </c>
    </row>
    <row r="13" spans="1:13" ht="15">
      <c r="A13" s="8" t="s">
        <v>27</v>
      </c>
      <c r="B13" s="18">
        <v>0</v>
      </c>
      <c r="C13" s="18">
        <v>49</v>
      </c>
      <c r="D13" s="36" t="s">
        <v>25</v>
      </c>
      <c r="E13" s="18">
        <v>0</v>
      </c>
      <c r="F13" s="18">
        <v>61</v>
      </c>
      <c r="G13" s="36" t="s">
        <v>25</v>
      </c>
      <c r="H13" s="18">
        <v>16</v>
      </c>
      <c r="I13" s="18">
        <v>62</v>
      </c>
      <c r="J13" s="19">
        <f t="shared" si="1"/>
        <v>287.5</v>
      </c>
      <c r="K13" s="18">
        <v>15</v>
      </c>
      <c r="L13" s="18">
        <v>14</v>
      </c>
      <c r="M13" s="20">
        <f t="shared" si="3"/>
        <v>-6.666666666666671</v>
      </c>
    </row>
    <row r="14" spans="1:13" ht="15">
      <c r="A14" s="8" t="s">
        <v>13</v>
      </c>
      <c r="B14" s="2">
        <v>880</v>
      </c>
      <c r="C14" s="2">
        <v>899</v>
      </c>
      <c r="D14" s="19">
        <f aca="true" t="shared" si="4" ref="D14:D19">(C14*100/B14)-100</f>
        <v>2.1590909090909065</v>
      </c>
      <c r="E14" s="2">
        <v>832</v>
      </c>
      <c r="F14" s="2">
        <v>862</v>
      </c>
      <c r="G14" s="19">
        <f aca="true" t="shared" si="5" ref="G14:G21">(F14*100/E14)-100</f>
        <v>3.6057692307692264</v>
      </c>
      <c r="H14" s="2">
        <v>857</v>
      </c>
      <c r="I14" s="2">
        <v>905</v>
      </c>
      <c r="J14" s="19">
        <f t="shared" si="1"/>
        <v>5.600933488914819</v>
      </c>
      <c r="K14" s="2">
        <v>436</v>
      </c>
      <c r="L14" s="2">
        <v>425</v>
      </c>
      <c r="M14" s="20">
        <f t="shared" si="3"/>
        <v>-2.522935779816507</v>
      </c>
    </row>
    <row r="15" spans="1:13" ht="15">
      <c r="A15" s="8" t="s">
        <v>14</v>
      </c>
      <c r="B15" s="2">
        <v>802</v>
      </c>
      <c r="C15" s="2">
        <v>679</v>
      </c>
      <c r="D15" s="20">
        <f t="shared" si="4"/>
        <v>-15.336658354114718</v>
      </c>
      <c r="E15" s="2">
        <v>689</v>
      </c>
      <c r="F15" s="2">
        <v>620</v>
      </c>
      <c r="G15" s="19">
        <f t="shared" si="5"/>
        <v>-10.014513788098697</v>
      </c>
      <c r="H15" s="2">
        <v>698</v>
      </c>
      <c r="I15" s="2">
        <v>632</v>
      </c>
      <c r="J15" s="20">
        <f t="shared" si="1"/>
        <v>-9.455587392550143</v>
      </c>
      <c r="K15" s="2">
        <v>346</v>
      </c>
      <c r="L15" s="2">
        <v>321</v>
      </c>
      <c r="M15" s="20">
        <f t="shared" si="3"/>
        <v>-7.225433526011557</v>
      </c>
    </row>
    <row r="16" spans="1:13" ht="15">
      <c r="A16" s="8" t="s">
        <v>15</v>
      </c>
      <c r="B16" s="2">
        <v>152</v>
      </c>
      <c r="C16" s="2">
        <v>210</v>
      </c>
      <c r="D16" s="19">
        <f t="shared" si="4"/>
        <v>38.15789473684211</v>
      </c>
      <c r="E16" s="2">
        <v>149</v>
      </c>
      <c r="F16" s="2">
        <v>210</v>
      </c>
      <c r="G16" s="19">
        <f t="shared" si="5"/>
        <v>40.93959731543623</v>
      </c>
      <c r="H16" s="2">
        <v>151</v>
      </c>
      <c r="I16" s="2">
        <v>208</v>
      </c>
      <c r="J16" s="19">
        <f t="shared" si="1"/>
        <v>37.748344370860934</v>
      </c>
      <c r="K16" s="2">
        <v>22</v>
      </c>
      <c r="L16" s="2">
        <v>48</v>
      </c>
      <c r="M16" s="19">
        <f t="shared" si="3"/>
        <v>118.18181818181819</v>
      </c>
    </row>
    <row r="17" spans="1:13" ht="15">
      <c r="A17" s="8" t="s">
        <v>16</v>
      </c>
      <c r="B17" s="2">
        <v>329</v>
      </c>
      <c r="C17" s="2">
        <v>280</v>
      </c>
      <c r="D17" s="20">
        <f t="shared" si="4"/>
        <v>-14.893617021276597</v>
      </c>
      <c r="E17" s="2">
        <v>293</v>
      </c>
      <c r="F17" s="2">
        <v>248</v>
      </c>
      <c r="G17" s="20">
        <f t="shared" si="5"/>
        <v>-15.358361774744026</v>
      </c>
      <c r="H17" s="2">
        <v>297</v>
      </c>
      <c r="I17" s="2">
        <v>240</v>
      </c>
      <c r="J17" s="20">
        <f t="shared" si="1"/>
        <v>-19.191919191919197</v>
      </c>
      <c r="K17" s="2">
        <v>125</v>
      </c>
      <c r="L17" s="2">
        <v>100</v>
      </c>
      <c r="M17" s="20">
        <f t="shared" si="3"/>
        <v>-20</v>
      </c>
    </row>
    <row r="18" spans="1:13" ht="15.75" thickBot="1">
      <c r="A18" s="8" t="s">
        <v>26</v>
      </c>
      <c r="B18" s="18">
        <v>270</v>
      </c>
      <c r="C18" s="18">
        <v>258</v>
      </c>
      <c r="D18" s="20">
        <f t="shared" si="4"/>
        <v>-4.444444444444443</v>
      </c>
      <c r="E18" s="2">
        <v>233</v>
      </c>
      <c r="F18" s="2">
        <v>237</v>
      </c>
      <c r="G18" s="19">
        <f t="shared" si="5"/>
        <v>1.7167381974248883</v>
      </c>
      <c r="H18" s="2">
        <v>231</v>
      </c>
      <c r="I18" s="2">
        <v>251</v>
      </c>
      <c r="J18" s="19">
        <f t="shared" si="1"/>
        <v>8.658008658008654</v>
      </c>
      <c r="K18" s="2">
        <v>52</v>
      </c>
      <c r="L18" s="2">
        <v>70</v>
      </c>
      <c r="M18" s="19">
        <f t="shared" si="3"/>
        <v>34.61538461538461</v>
      </c>
    </row>
    <row r="19" spans="1:13" ht="16.5" thickBot="1">
      <c r="A19" s="11" t="s">
        <v>24</v>
      </c>
      <c r="B19" s="12">
        <f>SUM(B4:B18)</f>
        <v>6414</v>
      </c>
      <c r="C19" s="12">
        <f>SUM(C4:C18)</f>
        <v>6329</v>
      </c>
      <c r="D19" s="35">
        <f t="shared" si="4"/>
        <v>-1.3252260679763026</v>
      </c>
      <c r="E19" s="12">
        <f>SUM(E4:E18)</f>
        <v>5884</v>
      </c>
      <c r="F19" s="12">
        <f>SUM(F4:F18)</f>
        <v>5948</v>
      </c>
      <c r="G19" s="24">
        <f t="shared" si="5"/>
        <v>1.0876954452753296</v>
      </c>
      <c r="H19" s="12">
        <f>SUM(H4:H18)</f>
        <v>6020</v>
      </c>
      <c r="I19" s="12">
        <f>SUM(I4:I18)</f>
        <v>6129</v>
      </c>
      <c r="J19" s="13">
        <f t="shared" si="1"/>
        <v>1.8106312292358808</v>
      </c>
      <c r="K19" s="12">
        <f>SUM(K4:K18)</f>
        <v>2941</v>
      </c>
      <c r="L19" s="12">
        <f>SUM(L4:L18)</f>
        <v>2685</v>
      </c>
      <c r="M19" s="23">
        <f t="shared" si="3"/>
        <v>-8.704522271336273</v>
      </c>
    </row>
    <row r="20" spans="1:13" ht="15.75" thickBot="1">
      <c r="A20" s="9" t="s">
        <v>17</v>
      </c>
      <c r="B20" s="14">
        <v>985</v>
      </c>
      <c r="C20" s="14">
        <v>841</v>
      </c>
      <c r="D20" s="21">
        <f>(C20*100/B20)-100</f>
        <v>-14.619289340101517</v>
      </c>
      <c r="E20" s="14">
        <v>864</v>
      </c>
      <c r="F20" s="14">
        <v>865</v>
      </c>
      <c r="G20" s="25">
        <f t="shared" si="5"/>
        <v>0.11574074074074758</v>
      </c>
      <c r="H20" s="14">
        <v>872</v>
      </c>
      <c r="I20" s="14">
        <v>774</v>
      </c>
      <c r="J20" s="21">
        <f>(I20*100/H20)-100</f>
        <v>-11.23853211009174</v>
      </c>
      <c r="K20" s="10">
        <v>826</v>
      </c>
      <c r="L20" s="10">
        <v>704</v>
      </c>
      <c r="M20" s="21">
        <f t="shared" si="3"/>
        <v>-14.769975786924945</v>
      </c>
    </row>
    <row r="21" spans="1:13" ht="24" customHeight="1" thickBot="1">
      <c r="A21" s="15" t="s">
        <v>18</v>
      </c>
      <c r="B21" s="16">
        <f>B19+B20</f>
        <v>7399</v>
      </c>
      <c r="C21" s="16">
        <f>C19+C20</f>
        <v>7170</v>
      </c>
      <c r="D21" s="22">
        <f>(C21*100/B21)-100</f>
        <v>-3.0950128395729166</v>
      </c>
      <c r="E21" s="16">
        <f>E19+E20</f>
        <v>6748</v>
      </c>
      <c r="F21" s="16">
        <f>F19+F20</f>
        <v>6813</v>
      </c>
      <c r="G21" s="26">
        <f t="shared" si="5"/>
        <v>0.9632483698873671</v>
      </c>
      <c r="H21" s="16">
        <f>H19+H20</f>
        <v>6892</v>
      </c>
      <c r="I21" s="16">
        <f>I19+I20</f>
        <v>6903</v>
      </c>
      <c r="J21" s="26">
        <f>(I21*100/H21)-100</f>
        <v>0.1596053395240915</v>
      </c>
      <c r="K21" s="17">
        <f>K19+K20</f>
        <v>3767</v>
      </c>
      <c r="L21" s="17">
        <f>L19+L20</f>
        <v>3389</v>
      </c>
      <c r="M21" s="22">
        <f t="shared" si="3"/>
        <v>-10.034510220334482</v>
      </c>
    </row>
    <row r="23" ht="12.75">
      <c r="I23" s="37"/>
    </row>
  </sheetData>
  <sheetProtection/>
  <mergeCells count="8">
    <mergeCell ref="B2:D2"/>
    <mergeCell ref="E2:G2"/>
    <mergeCell ref="H2:J2"/>
    <mergeCell ref="K2:M2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M107260</dc:creator>
  <cp:keywords/>
  <dc:description/>
  <cp:lastModifiedBy>M107260</cp:lastModifiedBy>
  <cp:lastPrinted>2015-02-11T10:02:26Z</cp:lastPrinted>
  <dcterms:created xsi:type="dcterms:W3CDTF">2010-05-17T13:31:37Z</dcterms:created>
  <dcterms:modified xsi:type="dcterms:W3CDTF">2015-03-02T09:44:17Z</dcterms:modified>
  <cp:category/>
  <cp:version/>
  <cp:contentType/>
  <cp:contentStatus/>
</cp:coreProperties>
</file>