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Variables_Instalations" sheetId="1" r:id="rId1"/>
    <sheet name="Variables_Equipements" sheetId="2" r:id="rId2"/>
    <sheet name="Variables_Activités" sheetId="3" r:id="rId3"/>
    <sheet name="Type Equipements" sheetId="4" r:id="rId4"/>
  </sheets>
  <definedNames/>
  <calcPr fullCalcOnLoad="1"/>
</workbook>
</file>

<file path=xl/sharedStrings.xml><?xml version="1.0" encoding="utf-8"?>
<sst xmlns="http://schemas.openxmlformats.org/spreadsheetml/2006/main" count="1659" uniqueCount="881">
  <si>
    <t>DepLib</t>
  </si>
  <si>
    <t>varchar</t>
  </si>
  <si>
    <t>Nom_Département</t>
  </si>
  <si>
    <t>DepCode</t>
  </si>
  <si>
    <t>Code_Département</t>
  </si>
  <si>
    <t>ComInsee</t>
  </si>
  <si>
    <t>Code_INSEE</t>
  </si>
  <si>
    <t>ComLib</t>
  </si>
  <si>
    <t>Nom_Commune</t>
  </si>
  <si>
    <t>InsNumeroInstall</t>
  </si>
  <si>
    <t>Numéro de l'installation</t>
  </si>
  <si>
    <t>InsNom</t>
  </si>
  <si>
    <t>Nom usuel de l'installation</t>
  </si>
  <si>
    <t>InsNoVoie</t>
  </si>
  <si>
    <t>Numero_Voie</t>
  </si>
  <si>
    <t>InsLibelleVoie</t>
  </si>
  <si>
    <t>Nom_Voie</t>
  </si>
  <si>
    <t>InsLieuDit</t>
  </si>
  <si>
    <t>Nom_Lieu_Dit</t>
  </si>
  <si>
    <t>InsCodePostal</t>
  </si>
  <si>
    <t xml:space="preserve">Code postal </t>
  </si>
  <si>
    <t>InsArrondissement</t>
  </si>
  <si>
    <t>Code arrondissement</t>
  </si>
  <si>
    <t>InsPartLibelle</t>
  </si>
  <si>
    <t>Installation particulière</t>
  </si>
  <si>
    <t>InsMultiCommune</t>
  </si>
  <si>
    <t>bit</t>
  </si>
  <si>
    <t xml:space="preserve">Multi commune (O/N) </t>
  </si>
  <si>
    <t>InsAccessibiliteAucun</t>
  </si>
  <si>
    <t xml:space="preserve">Aucun aménagement d'accessibilité </t>
  </si>
  <si>
    <t>InsAccessibiliteHandiMoteur</t>
  </si>
  <si>
    <t xml:space="preserve">Accessibilité handicapés à mobilité réduite </t>
  </si>
  <si>
    <t>InsAccessibiliteHandiSens</t>
  </si>
  <si>
    <t>Accessibilité handicapés sensoriels</t>
  </si>
  <si>
    <t>InsInternat</t>
  </si>
  <si>
    <t xml:space="preserve">Présence d'un internet (O/N) </t>
  </si>
  <si>
    <t>InsNbCouvert</t>
  </si>
  <si>
    <t>int</t>
  </si>
  <si>
    <t>InsNbLit</t>
  </si>
  <si>
    <t>InsNbPlaceParking</t>
  </si>
  <si>
    <t>InsNbPlaceParkingHandi</t>
  </si>
  <si>
    <t>InsGardiennee</t>
  </si>
  <si>
    <t>Gardiennée avec ou sans logement de gardien</t>
  </si>
  <si>
    <t>InsEmpriseFonciere</t>
  </si>
  <si>
    <t xml:space="preserve">Emprise foncière en m2 </t>
  </si>
  <si>
    <t>InsTransportMetro</t>
  </si>
  <si>
    <t xml:space="preserve">Desserte métro </t>
  </si>
  <si>
    <t>InsTransportBus</t>
  </si>
  <si>
    <t>Desserte bus</t>
  </si>
  <si>
    <t>InsTransportTram</t>
  </si>
  <si>
    <t xml:space="preserve">Desserte Tram </t>
  </si>
  <si>
    <t>InsTransportTrain</t>
  </si>
  <si>
    <t xml:space="preserve">Desserte train </t>
  </si>
  <si>
    <t>InsTransportBateau</t>
  </si>
  <si>
    <t>Desserte bateau</t>
  </si>
  <si>
    <t>InsTransportAutre</t>
  </si>
  <si>
    <t>Desserte autre</t>
  </si>
  <si>
    <t>InsDateMaj</t>
  </si>
  <si>
    <t>datetime</t>
  </si>
  <si>
    <t>Date de mise à jour de la fiche installation</t>
  </si>
  <si>
    <t>EquipementId</t>
  </si>
  <si>
    <t>EquNom</t>
  </si>
  <si>
    <t xml:space="preserve">Nom usuel de l'équipement </t>
  </si>
  <si>
    <t>EquNomBatiment</t>
  </si>
  <si>
    <t>Nom du batiment</t>
  </si>
  <si>
    <t>EquipementTypeLib</t>
  </si>
  <si>
    <t>Type d'équipement_Libellé</t>
  </si>
  <si>
    <t>Propriétaire principal libellé</t>
  </si>
  <si>
    <t>Gestionnaire principal libellé</t>
  </si>
  <si>
    <t>Propriétaire secondaire libellé</t>
  </si>
  <si>
    <t>Gestionnaire secondaire libellé</t>
  </si>
  <si>
    <t>EquGestionDSP</t>
  </si>
  <si>
    <t>Gestion en DSP</t>
  </si>
  <si>
    <t>EquDouche</t>
  </si>
  <si>
    <t>EquEclairage</t>
  </si>
  <si>
    <t>Présence d'un éclairage</t>
  </si>
  <si>
    <t>EquErpCTS</t>
  </si>
  <si>
    <t>ERP de type chapiteau tente</t>
  </si>
  <si>
    <t>EquErpREF</t>
  </si>
  <si>
    <t>ERP Etablissement flottant</t>
  </si>
  <si>
    <t>EquErpL</t>
  </si>
  <si>
    <t>Erp Salle polyvalente</t>
  </si>
  <si>
    <t>EquErpN</t>
  </si>
  <si>
    <t>ERP restaurant et débit de boisson</t>
  </si>
  <si>
    <t>EquErpO</t>
  </si>
  <si>
    <t>ERP Hôtel</t>
  </si>
  <si>
    <t>EquErpOA</t>
  </si>
  <si>
    <t>ERP Hôtel Restaurant d'altitude</t>
  </si>
  <si>
    <t>EquErpP</t>
  </si>
  <si>
    <t>ERP Salle de danse et jeux</t>
  </si>
  <si>
    <t>EquErpPA</t>
  </si>
  <si>
    <t>ERP Etablissemnt de plein air</t>
  </si>
  <si>
    <t>EquErpR</t>
  </si>
  <si>
    <t>ERP Enseignement et colo</t>
  </si>
  <si>
    <t>EquErpRPE</t>
  </si>
  <si>
    <t>ERP Type PE</t>
  </si>
  <si>
    <t>EquErpSG</t>
  </si>
  <si>
    <t>ERP Structure gonflable</t>
  </si>
  <si>
    <t>EquErpX</t>
  </si>
  <si>
    <t>ERP Etablissement sportif couvert</t>
  </si>
  <si>
    <t>EquErpCategorie</t>
  </si>
  <si>
    <t xml:space="preserve">Catégorie ERP de 1 à 5 </t>
  </si>
  <si>
    <t>EquNbEquIdentique</t>
  </si>
  <si>
    <t>EquAnneeService</t>
  </si>
  <si>
    <t>Année de mise en service</t>
  </si>
  <si>
    <t>AnneeServiceLib</t>
  </si>
  <si>
    <t>Tranche d'année de mise en service</t>
  </si>
  <si>
    <t>EquNbPlaceTribune</t>
  </si>
  <si>
    <t>NatureSolLib</t>
  </si>
  <si>
    <t>Libellé nature du sol</t>
  </si>
  <si>
    <t>NatureLibelle</t>
  </si>
  <si>
    <t>Libellé_Nature de l'équipement</t>
  </si>
  <si>
    <t>EquHauteurEvolution</t>
  </si>
  <si>
    <t>decimal</t>
  </si>
  <si>
    <t xml:space="preserve">Aire d'évolution Hauteur </t>
  </si>
  <si>
    <t>EquLongueurEvolution</t>
  </si>
  <si>
    <t xml:space="preserve">Aire d'évolution Longueur </t>
  </si>
  <si>
    <t>EquLargeurEvolution</t>
  </si>
  <si>
    <t xml:space="preserve">Aire d'évolution Largeur </t>
  </si>
  <si>
    <t>EquSurfaceEvolution</t>
  </si>
  <si>
    <t xml:space="preserve">Aire d'évolution Surface </t>
  </si>
  <si>
    <t>EquHauteurSurfaceEvo</t>
  </si>
  <si>
    <t>Hauteur surface évolution</t>
  </si>
  <si>
    <t>EquNbCouloirPiste</t>
  </si>
  <si>
    <t>EquNbVestiaireSpo</t>
  </si>
  <si>
    <t>EquVestiaireSpoChauffe</t>
  </si>
  <si>
    <t>EquNbVestiaireArbitre</t>
  </si>
  <si>
    <t>EquSanitaireSportif</t>
  </si>
  <si>
    <t>EquSanitairePublic</t>
  </si>
  <si>
    <t>EquOuvertSaison</t>
  </si>
  <si>
    <t>Ouverture exclusivement saisonnière</t>
  </si>
  <si>
    <t>EquProximite</t>
  </si>
  <si>
    <t>Equipement de proximité (ouvert 7j/7j - 24h/24h)</t>
  </si>
  <si>
    <t>EquSono</t>
  </si>
  <si>
    <t>Sono fixe</t>
  </si>
  <si>
    <t>EquTableauFixe</t>
  </si>
  <si>
    <t>Tableau fixe</t>
  </si>
  <si>
    <t>EquUtilScolaire</t>
  </si>
  <si>
    <t>Utilisateur_Scolaire</t>
  </si>
  <si>
    <t>EquUtilClub</t>
  </si>
  <si>
    <t>Utilisateur_Club</t>
  </si>
  <si>
    <t>EquUtilAutre</t>
  </si>
  <si>
    <t>Utilisateur_Autre</t>
  </si>
  <si>
    <t>EquUtilIndividuel</t>
  </si>
  <si>
    <t>Utilisateur_Individuel</t>
  </si>
  <si>
    <t>EquUtilPerformance</t>
  </si>
  <si>
    <t>Utilisation performance</t>
  </si>
  <si>
    <t>EquUtilFormation</t>
  </si>
  <si>
    <t>Utilisation formation</t>
  </si>
  <si>
    <t>EquUtilRecreation</t>
  </si>
  <si>
    <t>Utilisation récréation sportive</t>
  </si>
  <si>
    <t>EquDateDernierTravauxReal</t>
  </si>
  <si>
    <t>Tranche de date de dernier travaux réalisés</t>
  </si>
  <si>
    <t>AnneeTravauxRealLibelle</t>
  </si>
  <si>
    <t xml:space="preserve">Date dernier travaux réalisés </t>
  </si>
  <si>
    <t>EquDateDernierTravauxAucun</t>
  </si>
  <si>
    <t>Aucun travaux réalisé</t>
  </si>
  <si>
    <t>EquTravauxRealConformite</t>
  </si>
  <si>
    <t>Travaux de mise en conformité avec les réglements</t>
  </si>
  <si>
    <t>EquTravauxRealNorme</t>
  </si>
  <si>
    <t>Travaux de mise en conformité avec les normes AFNOR</t>
  </si>
  <si>
    <t>EquTravauxRealUsager</t>
  </si>
  <si>
    <t>Inadaptation aux attentes des usagers</t>
  </si>
  <si>
    <t>EquTravauxRealDegradation</t>
  </si>
  <si>
    <t>Dégâts liés à des dégradations ou à une catastrophe naturelle</t>
  </si>
  <si>
    <t>EquTravauxRealVetuste</t>
  </si>
  <si>
    <t>Vétusté normal</t>
  </si>
  <si>
    <t>EquAccesHandimAire</t>
  </si>
  <si>
    <t xml:space="preserve">Accès handicapé mobilité Aire d'évolution </t>
  </si>
  <si>
    <t>EquAccesHandimTribune</t>
  </si>
  <si>
    <t xml:space="preserve">Accès handicapé mobilité Tribune </t>
  </si>
  <si>
    <t>EquAccesHandimVestiaire</t>
  </si>
  <si>
    <t xml:space="preserve">Accès handicapé mobilité Vestiaire </t>
  </si>
  <si>
    <t>EquAccesHandimSaniSpo</t>
  </si>
  <si>
    <t xml:space="preserve">Accès handicapé mobilité sanitaire sportif </t>
  </si>
  <si>
    <t>EquAccesHandimSaniPub</t>
  </si>
  <si>
    <t>Accès handicapé mobilité sanitaire public</t>
  </si>
  <si>
    <t>EquAccesHandimAucun</t>
  </si>
  <si>
    <t>Accès handicapé mobilité Aucun</t>
  </si>
  <si>
    <t>EquAccesHandisAucun</t>
  </si>
  <si>
    <t>Accès handicapé sensoriel Aucun</t>
  </si>
  <si>
    <t>EquAccesHandisAire</t>
  </si>
  <si>
    <t>Accès handicapé sensoriel Aire d'évolution</t>
  </si>
  <si>
    <t>EquAccesHandisTribune</t>
  </si>
  <si>
    <t>Accès handicapé sensoriel Tribune</t>
  </si>
  <si>
    <t>EquAccesHandisVestiaire</t>
  </si>
  <si>
    <t xml:space="preserve">Accès handicapé sensoriel Vestiaire </t>
  </si>
  <si>
    <t>EquAccesHandisSaniSpo</t>
  </si>
  <si>
    <t>Accès handicapé sensoriel Sanitaire sportif</t>
  </si>
  <si>
    <t>EquAccesHandisSaniPub</t>
  </si>
  <si>
    <t xml:space="preserve">Accès handicapé sensoriel Public </t>
  </si>
  <si>
    <t>EquAccueilClub</t>
  </si>
  <si>
    <t>Accueil Club</t>
  </si>
  <si>
    <t>EquAccueilSalle</t>
  </si>
  <si>
    <t>Accueil Salle de réunion</t>
  </si>
  <si>
    <t>EquAccueilBuvette</t>
  </si>
  <si>
    <t xml:space="preserve">Accueil Buvette </t>
  </si>
  <si>
    <t>EquAccueilDopage</t>
  </si>
  <si>
    <t xml:space="preserve">Accueil Contrôle anti-dopage </t>
  </si>
  <si>
    <t>EquAccueilMedic</t>
  </si>
  <si>
    <t>Accueil Centre médico sporif</t>
  </si>
  <si>
    <t>EquAccueilInfirmerie</t>
  </si>
  <si>
    <t xml:space="preserve">Accueil Infirmerie </t>
  </si>
  <si>
    <t>EquAccueilBureau</t>
  </si>
  <si>
    <t xml:space="preserve">Accueil Bureau </t>
  </si>
  <si>
    <t>EquAccueilReception</t>
  </si>
  <si>
    <t>Accueil réception</t>
  </si>
  <si>
    <t>EquAccueilLocalRangement</t>
  </si>
  <si>
    <t>Accueil local rangement</t>
  </si>
  <si>
    <t>EquAccueilAutre</t>
  </si>
  <si>
    <t>Accueil autre</t>
  </si>
  <si>
    <t>EquAccueilAucun</t>
  </si>
  <si>
    <t xml:space="preserve">Accueil Aucun </t>
  </si>
  <si>
    <t>EquAmenagementAucun</t>
  </si>
  <si>
    <t>Aucun aménagement d'information</t>
  </si>
  <si>
    <t>EquChauffageNon</t>
  </si>
  <si>
    <t>Non chauffé</t>
  </si>
  <si>
    <t>EquChauffageFuel</t>
  </si>
  <si>
    <t>Chauffage fuel</t>
  </si>
  <si>
    <t>EquChauffageGaz</t>
  </si>
  <si>
    <t>Chauffage gaz</t>
  </si>
  <si>
    <t>EquChauffageElectricite</t>
  </si>
  <si>
    <t>Chauffage électricité</t>
  </si>
  <si>
    <t>EquChauffageSolaire</t>
  </si>
  <si>
    <t>Chauffage solaire</t>
  </si>
  <si>
    <t>EquChauffageAutre</t>
  </si>
  <si>
    <t>Chauffage autre</t>
  </si>
  <si>
    <t>EquChrono</t>
  </si>
  <si>
    <t>Chronométrage</t>
  </si>
  <si>
    <t>EquConfortSauna</t>
  </si>
  <si>
    <t xml:space="preserve">Confort sauna </t>
  </si>
  <si>
    <t>EquConfortBainBouillonant</t>
  </si>
  <si>
    <t xml:space="preserve">Confort bain bouillonnant </t>
  </si>
  <si>
    <t>EquConfortBainVapeur</t>
  </si>
  <si>
    <t xml:space="preserve">Confort bain vapeur </t>
  </si>
  <si>
    <t>EquConfortSolarium</t>
  </si>
  <si>
    <t>Confort solarium</t>
  </si>
  <si>
    <t>EquConfortAutre</t>
  </si>
  <si>
    <t>Confort autre</t>
  </si>
  <si>
    <t>EquConfortAucun</t>
  </si>
  <si>
    <t>Confort aucun</t>
  </si>
  <si>
    <t>EquDemarcheHQE</t>
  </si>
  <si>
    <t>Démarche HQE</t>
  </si>
  <si>
    <t>EquSaeNbCouloir</t>
  </si>
  <si>
    <t>EquSaeHauteur</t>
  </si>
  <si>
    <t>Hauteur pour les SAE</t>
  </si>
  <si>
    <t>EquSaeSurface</t>
  </si>
  <si>
    <t>Surface pour les SAE</t>
  </si>
  <si>
    <t>EquNatureSignal</t>
  </si>
  <si>
    <t>Présence d'une signalétique</t>
  </si>
  <si>
    <t>EquNatureAlert</t>
  </si>
  <si>
    <t>Présence de moyen d'alerte</t>
  </si>
  <si>
    <t>EquNatureAcPubPed</t>
  </si>
  <si>
    <t>Accès pédestre pour le public</t>
  </si>
  <si>
    <t>EquNatureAcPubRout</t>
  </si>
  <si>
    <t>Accès route pour le public</t>
  </si>
  <si>
    <t>EquNatureAcPubMec</t>
  </si>
  <si>
    <t>Accès mécanique pour le public</t>
  </si>
  <si>
    <t>EquNatureAcPubNau</t>
  </si>
  <si>
    <t>Accès nautique pour le public</t>
  </si>
  <si>
    <t>EquNatureAcSecPed</t>
  </si>
  <si>
    <t>Accès pédestre pour les secours</t>
  </si>
  <si>
    <t>EquNatureAcSecRout</t>
  </si>
  <si>
    <t>Accès routier pour les secours</t>
  </si>
  <si>
    <t>EquNatureAcSecMec</t>
  </si>
  <si>
    <t>Accès mécanique pour les secours</t>
  </si>
  <si>
    <t>EquNatureAcSecNau</t>
  </si>
  <si>
    <t>Accès nautique pour les secours</t>
  </si>
  <si>
    <t>EquNatureLocTec</t>
  </si>
  <si>
    <t>Locaux techniques</t>
  </si>
  <si>
    <t>EquNatureLocPed</t>
  </si>
  <si>
    <t>Locaux pédagogiques</t>
  </si>
  <si>
    <t>EquNatureAutorise</t>
  </si>
  <si>
    <t>Existence d'une aide publique à l'investissement</t>
  </si>
  <si>
    <t>EquNaturePDESI</t>
  </si>
  <si>
    <t>Equipement inscrit au PDESI</t>
  </si>
  <si>
    <t>Situation de l'espace ou site de pratique</t>
  </si>
  <si>
    <t>EquNatureSEVoies</t>
  </si>
  <si>
    <t>EquNatureClassFedeMini</t>
  </si>
  <si>
    <t>Classe fédérale mini</t>
  </si>
  <si>
    <t>EquNatureClassFedeMaxi</t>
  </si>
  <si>
    <t>Classe fédérale maxi</t>
  </si>
  <si>
    <t>EquNatureESTour</t>
  </si>
  <si>
    <t>Présence d'une tour d'arrivée</t>
  </si>
  <si>
    <t>EquNatureAETreuil</t>
  </si>
  <si>
    <t>Envol treuil</t>
  </si>
  <si>
    <t>EquNatureSKAltitudeBasse</t>
  </si>
  <si>
    <t>Ski altitude basse</t>
  </si>
  <si>
    <t>EquNatureSKAltitudeHaute</t>
  </si>
  <si>
    <t>Ski altitude haute</t>
  </si>
  <si>
    <t>EquNatureSKDebit</t>
  </si>
  <si>
    <t>Débit horaire maximale</t>
  </si>
  <si>
    <t>EquNatureSKTotalRemontee</t>
  </si>
  <si>
    <t>Total remontée</t>
  </si>
  <si>
    <t>EquNatureSKNbKMSkiAlpin</t>
  </si>
  <si>
    <t>EquNatureSKNbKMSkiNordique</t>
  </si>
  <si>
    <t>EquNatureSHNbPisteNeigeArti</t>
  </si>
  <si>
    <t>EquNatureSKSnowPark</t>
  </si>
  <si>
    <t>Snow-park</t>
  </si>
  <si>
    <t>EquNatureSKHalfpipe</t>
  </si>
  <si>
    <t>Half pipe</t>
  </si>
  <si>
    <t>EquNatureSKKmLance</t>
  </si>
  <si>
    <t>Piste de KL</t>
  </si>
  <si>
    <t>EquNatureSKBorder</t>
  </si>
  <si>
    <t>Piste de border cross</t>
  </si>
  <si>
    <t>EquNatureSKSlalom</t>
  </si>
  <si>
    <t>Stade de slalom</t>
  </si>
  <si>
    <t>EquNatureSKTremplin</t>
  </si>
  <si>
    <t>Tremplin</t>
  </si>
  <si>
    <t>EquNatureSKJardinAlpin</t>
  </si>
  <si>
    <t>Jardin d'enfant alpin</t>
  </si>
  <si>
    <t>EquNatureSKJardinNordique</t>
  </si>
  <si>
    <t>Jardin d'enfant nordique</t>
  </si>
  <si>
    <t>EquipementTir10</t>
  </si>
  <si>
    <t>Tir 10</t>
  </si>
  <si>
    <t>EquipementTir25</t>
  </si>
  <si>
    <t>Tir 25</t>
  </si>
  <si>
    <t>EquipementTir50</t>
  </si>
  <si>
    <t>Tir 50</t>
  </si>
  <si>
    <t>EquipementTir100</t>
  </si>
  <si>
    <t>Tir 100</t>
  </si>
  <si>
    <t>EquipementTir200</t>
  </si>
  <si>
    <t>Tir 200</t>
  </si>
  <si>
    <t>EquipementTir300</t>
  </si>
  <si>
    <t>Tir 300</t>
  </si>
  <si>
    <t>EquipementTirPlateau</t>
  </si>
  <si>
    <t>Tir plateau</t>
  </si>
  <si>
    <t>EquipementTirAutre</t>
  </si>
  <si>
    <t>Tir autre</t>
  </si>
  <si>
    <t>EquAthDev</t>
  </si>
  <si>
    <t>Développement de la piste en mètre</t>
  </si>
  <si>
    <t>EquAthLongLigneDroite</t>
  </si>
  <si>
    <t>Longueur de ligne droite</t>
  </si>
  <si>
    <t>EquAthNbCouloirLigne</t>
  </si>
  <si>
    <t>EquAthNbCouloirHorsLigne</t>
  </si>
  <si>
    <t>EquAthRiviere</t>
  </si>
  <si>
    <t>Rivière de steeple</t>
  </si>
  <si>
    <t>EquAthNbSautTotal</t>
  </si>
  <si>
    <t>EquAthNbSautHauteur</t>
  </si>
  <si>
    <t>EquAthNbSautLongueur</t>
  </si>
  <si>
    <t>EquAthNbSautTriple</t>
  </si>
  <si>
    <t>EquAthNbSautPerche</t>
  </si>
  <si>
    <t>EquAthNbLancerTotal</t>
  </si>
  <si>
    <t>EquAthNbPoids</t>
  </si>
  <si>
    <t>EquAthNbDisque</t>
  </si>
  <si>
    <t>EquAthNbJavelot</t>
  </si>
  <si>
    <t>EquAthNbMarteau</t>
  </si>
  <si>
    <t>EquAthNBMarteauMixte</t>
  </si>
  <si>
    <t>EquNatFormeLib</t>
  </si>
  <si>
    <t>Forme du bassin</t>
  </si>
  <si>
    <t>EquNatLongueurBassin</t>
  </si>
  <si>
    <t>Longueur du bassin</t>
  </si>
  <si>
    <t>EquNatLargeurBassin</t>
  </si>
  <si>
    <t>Largeur du bassin</t>
  </si>
  <si>
    <t>EquNatSurfaceBassin</t>
  </si>
  <si>
    <t>Surface du bassin</t>
  </si>
  <si>
    <t>EquNatProfMini</t>
  </si>
  <si>
    <t>Profondeur mini</t>
  </si>
  <si>
    <t>EquNatProfMax</t>
  </si>
  <si>
    <t>Profondeur maxi</t>
  </si>
  <si>
    <t>EquNatCouloir</t>
  </si>
  <si>
    <t>EquNatSurfacePlageBassin</t>
  </si>
  <si>
    <t>Surface des plages</t>
  </si>
  <si>
    <t>EquNatNbTTotal</t>
  </si>
  <si>
    <t>EquNatNbT1</t>
  </si>
  <si>
    <t>EquNatNbT3</t>
  </si>
  <si>
    <t>EquNatNbPTotal</t>
  </si>
  <si>
    <t>EquNatNbP3</t>
  </si>
  <si>
    <t>EquNatNbP5</t>
  </si>
  <si>
    <t>EquNatNbP7</t>
  </si>
  <si>
    <t>EquNatNbP10</t>
  </si>
  <si>
    <t>EquNatMaV</t>
  </si>
  <si>
    <t>Machine à vagues</t>
  </si>
  <si>
    <t>EquNatTobog</t>
  </si>
  <si>
    <t>Toboggan</t>
  </si>
  <si>
    <t>EquNatPentaglisse</t>
  </si>
  <si>
    <t>Pentaglisse</t>
  </si>
  <si>
    <t>EquNatRiviere</t>
  </si>
  <si>
    <t>EquNatSurv</t>
  </si>
  <si>
    <t>Système d'aide à la surveillance</t>
  </si>
  <si>
    <t>EquNatImHandi</t>
  </si>
  <si>
    <t>Système d'immersion personne handicapée</t>
  </si>
  <si>
    <t>EquNatFM</t>
  </si>
  <si>
    <t>Fond mobile</t>
  </si>
  <si>
    <t>EquNatMM</t>
  </si>
  <si>
    <t>Mur ou aileron mobile</t>
  </si>
  <si>
    <t>EquNatEclSub</t>
  </si>
  <si>
    <t>Eclairage subaquatique</t>
  </si>
  <si>
    <t>EquNatSonorisationSub</t>
  </si>
  <si>
    <t>Sonorisation subaquatique</t>
  </si>
  <si>
    <t>EquNatAutre</t>
  </si>
  <si>
    <t>Autre aménagement</t>
  </si>
  <si>
    <t>EquPresencePataugeoir</t>
  </si>
  <si>
    <t>Présence pataugeoire</t>
  </si>
  <si>
    <t>EquGpsX</t>
  </si>
  <si>
    <t>Coordonnées GPS longitude (WGS84 - Degré décimaux)</t>
  </si>
  <si>
    <t>EquGpsY</t>
  </si>
  <si>
    <t>Coordonnées GPS latitude (WGS84 - Degré décimaux)</t>
  </si>
  <si>
    <t>EquDateMaj</t>
  </si>
  <si>
    <t>Date de mise à jour de la fiche équipement</t>
  </si>
  <si>
    <t>ActLib</t>
  </si>
  <si>
    <t>Activité libellé</t>
  </si>
  <si>
    <t>EquActivitePraticable</t>
  </si>
  <si>
    <t>Activité praticable</t>
  </si>
  <si>
    <t>EquActivitePratique</t>
  </si>
  <si>
    <t>Activité pratiquée</t>
  </si>
  <si>
    <t>EquActiviteSalleSpe</t>
  </si>
  <si>
    <t>Dans salle spécialisable</t>
  </si>
  <si>
    <t>ActNivLib</t>
  </si>
  <si>
    <t>Niveau effectivement pratiqué</t>
  </si>
  <si>
    <t>Définition</t>
  </si>
  <si>
    <t>ActCode</t>
  </si>
  <si>
    <t>Activité code</t>
  </si>
  <si>
    <t>Variable</t>
  </si>
  <si>
    <t>Type</t>
  </si>
  <si>
    <t>Nombre de couloir / piste / poste / etc.</t>
  </si>
  <si>
    <t>Nombre de sanitaire sportif</t>
  </si>
  <si>
    <t>Dont Nombre de vestiaire chauffé</t>
  </si>
  <si>
    <t xml:space="preserve">Nombre de couvert </t>
  </si>
  <si>
    <t xml:space="preserve">Nombre de lit </t>
  </si>
  <si>
    <t>Nombre de vestiaires avec douches</t>
  </si>
  <si>
    <t xml:space="preserve">Nombre de place en tribune </t>
  </si>
  <si>
    <t>Nombre de vestiaire arbitre enseignant</t>
  </si>
  <si>
    <t>Nombre de sanitaire public</t>
  </si>
  <si>
    <t>Nombre de couloirs pour les SAE</t>
  </si>
  <si>
    <t>Site escalade Nombre de voies</t>
  </si>
  <si>
    <t>Nombre de couloir en ligne droite</t>
  </si>
  <si>
    <t>Nombre de couloir hors ligne droite</t>
  </si>
  <si>
    <t>Nombre de couloirs</t>
  </si>
  <si>
    <t>Nombre de tremplins de 1 m</t>
  </si>
  <si>
    <t>Nombre de tremplins de 3 m</t>
  </si>
  <si>
    <t>Nombre de plate-formes de 3 m</t>
  </si>
  <si>
    <t>Nombre de plate-formes de 5 m</t>
  </si>
  <si>
    <t>Nombre de plate-formes de 7,5 m</t>
  </si>
  <si>
    <t>Nombre de plate-formes de 10 m</t>
  </si>
  <si>
    <t>Nombre total de plate-formes</t>
  </si>
  <si>
    <t>Nombre total de tremplins</t>
  </si>
  <si>
    <t>Rivière</t>
  </si>
  <si>
    <t>Nombre d'aires de saut</t>
  </si>
  <si>
    <t>Nombre d'aires de saut en hauteur</t>
  </si>
  <si>
    <t>Nombre d'aires de saut en longueur</t>
  </si>
  <si>
    <t>Nombre d'aires de saut en longueur et triple saut</t>
  </si>
  <si>
    <t>Nombre d'aires de saut en sautoir perche</t>
  </si>
  <si>
    <t>Nombre d'aires de lancer</t>
  </si>
  <si>
    <t>Nombre d'aires de poids</t>
  </si>
  <si>
    <t>Nombre d'aires de disque</t>
  </si>
  <si>
    <t>Nombre d'aires de javelot</t>
  </si>
  <si>
    <t>Nombre d'aires de marteau</t>
  </si>
  <si>
    <t>Nombre d'aires de lancer mixte disque/marteau</t>
  </si>
  <si>
    <t>Nb_Equipements</t>
  </si>
  <si>
    <t>Numéro de la fiche équipement</t>
  </si>
  <si>
    <t>Nombre total de place de parking</t>
  </si>
  <si>
    <t>Nombre total de place de parking handicapés</t>
  </si>
  <si>
    <t>GestionTypeProprietairePrincLib</t>
  </si>
  <si>
    <t>GestionTypeGestionnairePrincLib</t>
  </si>
  <si>
    <t>GestionTypeProprietaireSecLib</t>
  </si>
  <si>
    <t>GestionTypeGestionnaireSecLib</t>
  </si>
  <si>
    <t>Nombre total de km de pistes ski alpin</t>
  </si>
  <si>
    <t>Nombre total de km de pistes ski nordique</t>
  </si>
  <si>
    <t>Nombre total de km de pistes avec neige artificielle</t>
  </si>
  <si>
    <t>Nombre de vestiaire sportif</t>
  </si>
  <si>
    <t xml:space="preserve">1503 </t>
  </si>
  <si>
    <t xml:space="preserve">1501 </t>
  </si>
  <si>
    <t xml:space="preserve">1505 </t>
  </si>
  <si>
    <t xml:space="preserve">1506 </t>
  </si>
  <si>
    <t xml:space="preserve">15 </t>
  </si>
  <si>
    <t xml:space="preserve">0106 </t>
  </si>
  <si>
    <t xml:space="preserve">0103 </t>
  </si>
  <si>
    <t xml:space="preserve">0101 </t>
  </si>
  <si>
    <t xml:space="preserve">0102 </t>
  </si>
  <si>
    <t xml:space="preserve">0105 </t>
  </si>
  <si>
    <t xml:space="preserve">0104 </t>
  </si>
  <si>
    <t xml:space="preserve">01 </t>
  </si>
  <si>
    <t xml:space="preserve">0201 </t>
  </si>
  <si>
    <t xml:space="preserve">0203 </t>
  </si>
  <si>
    <t xml:space="preserve">0202 </t>
  </si>
  <si>
    <t xml:space="preserve">02 </t>
  </si>
  <si>
    <t xml:space="preserve">0301 </t>
  </si>
  <si>
    <t xml:space="preserve">03 </t>
  </si>
  <si>
    <t xml:space="preserve">0404 </t>
  </si>
  <si>
    <t xml:space="preserve">0401 </t>
  </si>
  <si>
    <t xml:space="preserve">0405 </t>
  </si>
  <si>
    <t xml:space="preserve">0409 </t>
  </si>
  <si>
    <t xml:space="preserve">0410 </t>
  </si>
  <si>
    <t xml:space="preserve">0407 </t>
  </si>
  <si>
    <t xml:space="preserve">04 </t>
  </si>
  <si>
    <t xml:space="preserve">0501 </t>
  </si>
  <si>
    <t xml:space="preserve">05 </t>
  </si>
  <si>
    <t xml:space="preserve">3101 </t>
  </si>
  <si>
    <t xml:space="preserve">3104 </t>
  </si>
  <si>
    <t xml:space="preserve">3107 </t>
  </si>
  <si>
    <t xml:space="preserve">3106 </t>
  </si>
  <si>
    <t xml:space="preserve">3108 </t>
  </si>
  <si>
    <t xml:space="preserve">31 </t>
  </si>
  <si>
    <t xml:space="preserve">3012 </t>
  </si>
  <si>
    <t xml:space="preserve">3001 </t>
  </si>
  <si>
    <t xml:space="preserve">3013 </t>
  </si>
  <si>
    <t xml:space="preserve">3002 </t>
  </si>
  <si>
    <t xml:space="preserve">3015 </t>
  </si>
  <si>
    <t xml:space="preserve">3003 </t>
  </si>
  <si>
    <t xml:space="preserve">3004 </t>
  </si>
  <si>
    <t xml:space="preserve">3005 </t>
  </si>
  <si>
    <t xml:space="preserve">3006 </t>
  </si>
  <si>
    <t xml:space="preserve">3011 </t>
  </si>
  <si>
    <t xml:space="preserve">3014 </t>
  </si>
  <si>
    <t xml:space="preserve">3009 </t>
  </si>
  <si>
    <t xml:space="preserve">3008 </t>
  </si>
  <si>
    <t xml:space="preserve">3007 </t>
  </si>
  <si>
    <t xml:space="preserve">3010 </t>
  </si>
  <si>
    <t xml:space="preserve">30 </t>
  </si>
  <si>
    <t xml:space="preserve">0701 </t>
  </si>
  <si>
    <t xml:space="preserve">0705 </t>
  </si>
  <si>
    <t xml:space="preserve">0706 </t>
  </si>
  <si>
    <t xml:space="preserve">0704 </t>
  </si>
  <si>
    <t xml:space="preserve">0703 </t>
  </si>
  <si>
    <t xml:space="preserve">07 </t>
  </si>
  <si>
    <t xml:space="preserve">0803 </t>
  </si>
  <si>
    <t xml:space="preserve">0801 </t>
  </si>
  <si>
    <t xml:space="preserve">0802 </t>
  </si>
  <si>
    <t xml:space="preserve">08 </t>
  </si>
  <si>
    <t xml:space="preserve">1002 </t>
  </si>
  <si>
    <t xml:space="preserve">1003 </t>
  </si>
  <si>
    <t xml:space="preserve">1004 </t>
  </si>
  <si>
    <t xml:space="preserve">1001 </t>
  </si>
  <si>
    <t xml:space="preserve">10 </t>
  </si>
  <si>
    <t xml:space="preserve">0601 </t>
  </si>
  <si>
    <t xml:space="preserve">0603 </t>
  </si>
  <si>
    <t xml:space="preserve">0604 </t>
  </si>
  <si>
    <t xml:space="preserve">0605 </t>
  </si>
  <si>
    <t xml:space="preserve">0606 </t>
  </si>
  <si>
    <t xml:space="preserve">0608 </t>
  </si>
  <si>
    <t xml:space="preserve">0607 </t>
  </si>
  <si>
    <t xml:space="preserve">06 </t>
  </si>
  <si>
    <t xml:space="preserve">0901 </t>
  </si>
  <si>
    <t xml:space="preserve">0902 </t>
  </si>
  <si>
    <t xml:space="preserve">0903 </t>
  </si>
  <si>
    <t xml:space="preserve">0909 </t>
  </si>
  <si>
    <t xml:space="preserve">0904 </t>
  </si>
  <si>
    <t xml:space="preserve">0905 </t>
  </si>
  <si>
    <t xml:space="preserve">0906 </t>
  </si>
  <si>
    <t xml:space="preserve">0907 </t>
  </si>
  <si>
    <t xml:space="preserve">0908 </t>
  </si>
  <si>
    <t xml:space="preserve">09 </t>
  </si>
  <si>
    <t xml:space="preserve">1103 </t>
  </si>
  <si>
    <t xml:space="preserve">1106 </t>
  </si>
  <si>
    <t xml:space="preserve">1102 </t>
  </si>
  <si>
    <t xml:space="preserve">1105 </t>
  </si>
  <si>
    <t xml:space="preserve">1101 </t>
  </si>
  <si>
    <t xml:space="preserve">1104 </t>
  </si>
  <si>
    <t xml:space="preserve">11 </t>
  </si>
  <si>
    <t xml:space="preserve">1202 </t>
  </si>
  <si>
    <t xml:space="preserve">1204 </t>
  </si>
  <si>
    <t xml:space="preserve">1201 </t>
  </si>
  <si>
    <t xml:space="preserve">1205 </t>
  </si>
  <si>
    <t xml:space="preserve">1206 </t>
  </si>
  <si>
    <t xml:space="preserve">12 </t>
  </si>
  <si>
    <t xml:space="preserve">1301 </t>
  </si>
  <si>
    <t xml:space="preserve">13 </t>
  </si>
  <si>
    <t xml:space="preserve">1402 </t>
  </si>
  <si>
    <t xml:space="preserve">1401 </t>
  </si>
  <si>
    <t xml:space="preserve">1403 </t>
  </si>
  <si>
    <t xml:space="preserve">14 </t>
  </si>
  <si>
    <t xml:space="preserve">1601 </t>
  </si>
  <si>
    <t xml:space="preserve">16 </t>
  </si>
  <si>
    <t xml:space="preserve">1702 </t>
  </si>
  <si>
    <t xml:space="preserve">1701 </t>
  </si>
  <si>
    <t xml:space="preserve">17 </t>
  </si>
  <si>
    <t xml:space="preserve">1801 </t>
  </si>
  <si>
    <t xml:space="preserve">1802 </t>
  </si>
  <si>
    <t xml:space="preserve">18 </t>
  </si>
  <si>
    <t xml:space="preserve">1901 </t>
  </si>
  <si>
    <t xml:space="preserve">19 </t>
  </si>
  <si>
    <t xml:space="preserve">2201 </t>
  </si>
  <si>
    <t xml:space="preserve">22 </t>
  </si>
  <si>
    <t xml:space="preserve">2101 </t>
  </si>
  <si>
    <t xml:space="preserve">2102 </t>
  </si>
  <si>
    <t xml:space="preserve">2103 </t>
  </si>
  <si>
    <t xml:space="preserve">2104 </t>
  </si>
  <si>
    <t xml:space="preserve">2105 </t>
  </si>
  <si>
    <t xml:space="preserve">2106 </t>
  </si>
  <si>
    <t xml:space="preserve">2107 </t>
  </si>
  <si>
    <t xml:space="preserve">2108 </t>
  </si>
  <si>
    <t xml:space="preserve">2109 </t>
  </si>
  <si>
    <t xml:space="preserve">21 </t>
  </si>
  <si>
    <t xml:space="preserve">2111 </t>
  </si>
  <si>
    <t xml:space="preserve">2112 </t>
  </si>
  <si>
    <t xml:space="preserve">2113 </t>
  </si>
  <si>
    <t xml:space="preserve">2114 </t>
  </si>
  <si>
    <t xml:space="preserve">2115 </t>
  </si>
  <si>
    <t xml:space="preserve">2116 </t>
  </si>
  <si>
    <t xml:space="preserve">2119 </t>
  </si>
  <si>
    <t xml:space="preserve">2126 </t>
  </si>
  <si>
    <t xml:space="preserve">2125 </t>
  </si>
  <si>
    <t xml:space="preserve">2117 </t>
  </si>
  <si>
    <t xml:space="preserve">2124 </t>
  </si>
  <si>
    <t xml:space="preserve">2127 </t>
  </si>
  <si>
    <t xml:space="preserve">2118 </t>
  </si>
  <si>
    <t xml:space="preserve">2123 </t>
  </si>
  <si>
    <t xml:space="preserve">2128 </t>
  </si>
  <si>
    <t xml:space="preserve">2303 </t>
  </si>
  <si>
    <t xml:space="preserve">2302 </t>
  </si>
  <si>
    <t xml:space="preserve">2301 </t>
  </si>
  <si>
    <t xml:space="preserve">2304 </t>
  </si>
  <si>
    <t xml:space="preserve">2306 </t>
  </si>
  <si>
    <t xml:space="preserve">2305 </t>
  </si>
  <si>
    <t xml:space="preserve">2307 </t>
  </si>
  <si>
    <t xml:space="preserve">23 </t>
  </si>
  <si>
    <t xml:space="preserve">2402 </t>
  </si>
  <si>
    <t xml:space="preserve">2403 </t>
  </si>
  <si>
    <t xml:space="preserve">2419 </t>
  </si>
  <si>
    <t xml:space="preserve">2410 </t>
  </si>
  <si>
    <t xml:space="preserve">2417 </t>
  </si>
  <si>
    <t xml:space="preserve">2401 </t>
  </si>
  <si>
    <t xml:space="preserve">2420 </t>
  </si>
  <si>
    <t xml:space="preserve">2414 </t>
  </si>
  <si>
    <t xml:space="preserve">2406 </t>
  </si>
  <si>
    <t xml:space="preserve">2405 </t>
  </si>
  <si>
    <t xml:space="preserve">2407 </t>
  </si>
  <si>
    <t xml:space="preserve">2404 </t>
  </si>
  <si>
    <t xml:space="preserve">2408 </t>
  </si>
  <si>
    <t xml:space="preserve">2415 </t>
  </si>
  <si>
    <t xml:space="preserve">2416 </t>
  </si>
  <si>
    <t xml:space="preserve">2409 </t>
  </si>
  <si>
    <t xml:space="preserve">2418 </t>
  </si>
  <si>
    <t xml:space="preserve">24 </t>
  </si>
  <si>
    <t xml:space="preserve">2503 </t>
  </si>
  <si>
    <t xml:space="preserve">2504 </t>
  </si>
  <si>
    <t xml:space="preserve">2501 </t>
  </si>
  <si>
    <t xml:space="preserve">2502 </t>
  </si>
  <si>
    <t xml:space="preserve">25 </t>
  </si>
  <si>
    <t xml:space="preserve">2601 </t>
  </si>
  <si>
    <t xml:space="preserve">2602 </t>
  </si>
  <si>
    <t xml:space="preserve">2603 </t>
  </si>
  <si>
    <t xml:space="preserve">26 </t>
  </si>
  <si>
    <t xml:space="preserve">2702 </t>
  </si>
  <si>
    <t xml:space="preserve">2701 </t>
  </si>
  <si>
    <t xml:space="preserve">27 </t>
  </si>
  <si>
    <t xml:space="preserve">2806 </t>
  </si>
  <si>
    <t xml:space="preserve">2808 </t>
  </si>
  <si>
    <t xml:space="preserve">2802 </t>
  </si>
  <si>
    <t xml:space="preserve">2804 </t>
  </si>
  <si>
    <t xml:space="preserve">2809 </t>
  </si>
  <si>
    <t xml:space="preserve">2803 </t>
  </si>
  <si>
    <t xml:space="preserve">2805 </t>
  </si>
  <si>
    <t xml:space="preserve">2801 </t>
  </si>
  <si>
    <t xml:space="preserve">28 </t>
  </si>
  <si>
    <t xml:space="preserve">2901 </t>
  </si>
  <si>
    <t xml:space="preserve">2902 </t>
  </si>
  <si>
    <t xml:space="preserve">2903 </t>
  </si>
  <si>
    <t xml:space="preserve">2904 </t>
  </si>
  <si>
    <t xml:space="preserve">29 </t>
  </si>
  <si>
    <t>Aire de sports de glace ludique</t>
  </si>
  <si>
    <t>Aire de sports de glace sportive</t>
  </si>
  <si>
    <t>Piste de bobsleigh</t>
  </si>
  <si>
    <t>Salle de curling</t>
  </si>
  <si>
    <t>Bassin de réception de toboggan</t>
  </si>
  <si>
    <t>Bassin ludique de natation</t>
  </si>
  <si>
    <t>Bassin mixte de natation</t>
  </si>
  <si>
    <t>Bassin sportif de natation</t>
  </si>
  <si>
    <t>Fosse à plongée</t>
  </si>
  <si>
    <t>Fosse à plongeon</t>
  </si>
  <si>
    <t>Terrain de boules</t>
  </si>
  <si>
    <t>Terrain de boules traditionnelles</t>
  </si>
  <si>
    <t>Terrain de pétanque</t>
  </si>
  <si>
    <t>Bowling</t>
  </si>
  <si>
    <t>Circuit de motocross</t>
  </si>
  <si>
    <t>Circuit de vitesse</t>
  </si>
  <si>
    <t>Course sur piste</t>
  </si>
  <si>
    <t>Piste de kart</t>
  </si>
  <si>
    <t>Terrain de trial</t>
  </si>
  <si>
    <t>Court de tennis</t>
  </si>
  <si>
    <t>Arènes</t>
  </si>
  <si>
    <t>Club de plage</t>
  </si>
  <si>
    <t>Hippodrome</t>
  </si>
  <si>
    <t>Salle de spectacle / Zenith</t>
  </si>
  <si>
    <t>Simulateur de chute libre</t>
  </si>
  <si>
    <t>Boucle de randonnée</t>
  </si>
  <si>
    <t>Canyon</t>
  </si>
  <si>
    <t>Cascade de glace</t>
  </si>
  <si>
    <t>Equipement pour saut à l’élastique</t>
  </si>
  <si>
    <t>Espace de pratique spéléologique</t>
  </si>
  <si>
    <t>Parcours Acrobatique en Hauteur/Site d'accrobranche</t>
  </si>
  <si>
    <t>Parcours de chasse / en campagne</t>
  </si>
  <si>
    <t>Parcours fixe de course d’orientation</t>
  </si>
  <si>
    <t>Piste de pulka / traineau à chiens</t>
  </si>
  <si>
    <t>Refuge de montagne</t>
  </si>
  <si>
    <t>Site de blocs d'escalade</t>
  </si>
  <si>
    <t>Site de char à voile</t>
  </si>
  <si>
    <t>Site de spéléologie sportive et/ou éducative</t>
  </si>
  <si>
    <t>Site d'escalade en falaise</t>
  </si>
  <si>
    <t>Via ferrata / Via corda</t>
  </si>
  <si>
    <t>Domaine de ski alpin</t>
  </si>
  <si>
    <t>Domaine nordique</t>
  </si>
  <si>
    <t>Piste de luge</t>
  </si>
  <si>
    <t>Piste de ski indoor</t>
  </si>
  <si>
    <t>Tremplin à ski</t>
  </si>
  <si>
    <t>Bassin d'exercices aquatiques</t>
  </si>
  <si>
    <t>Salle de cours collectifs</t>
  </si>
  <si>
    <t>Salle de musculation/cardiotraining</t>
  </si>
  <si>
    <t>Aire de lancer</t>
  </si>
  <si>
    <t>Aire de saut</t>
  </si>
  <si>
    <t>Piste d'athlétisme isolée</t>
  </si>
  <si>
    <t>Stade d’athlétisme</t>
  </si>
  <si>
    <t>Anneau / piste de cyclisme</t>
  </si>
  <si>
    <t>Espace trial</t>
  </si>
  <si>
    <t>Piste de bicross</t>
  </si>
  <si>
    <t>Piste de descente</t>
  </si>
  <si>
    <t>Terrain de cyclocross</t>
  </si>
  <si>
    <t>Vélodrome</t>
  </si>
  <si>
    <t>Carrière</t>
  </si>
  <si>
    <t>Carrière de dressage/rond de longe</t>
  </si>
  <si>
    <t>Manège</t>
  </si>
  <si>
    <t>Parcours de cross</t>
  </si>
  <si>
    <t>Parcours d'obstacle</t>
  </si>
  <si>
    <t>Piste de course sur le plat</t>
  </si>
  <si>
    <t>Structure de tourisme équestre</t>
  </si>
  <si>
    <t>Terrain de polo</t>
  </si>
  <si>
    <t>Fronton place libre</t>
  </si>
  <si>
    <t>Mur à gauche</t>
  </si>
  <si>
    <t>Mur de tennis</t>
  </si>
  <si>
    <t>Mur ou fronton mixte</t>
  </si>
  <si>
    <t>Trinquet</t>
  </si>
  <si>
    <t>Parcours 18 trous</t>
  </si>
  <si>
    <t>Parcours 9 trous</t>
  </si>
  <si>
    <t>Parcours d'initiation</t>
  </si>
  <si>
    <t>Practice</t>
  </si>
  <si>
    <t>Swingolf</t>
  </si>
  <si>
    <t>Parcours sportif/santé</t>
  </si>
  <si>
    <t>Pas de tir à la cible</t>
  </si>
  <si>
    <t>Pas de tir à l'arc</t>
  </si>
  <si>
    <t>Pas de tir aux plateaux</t>
  </si>
  <si>
    <t>Plaine de jeux</t>
  </si>
  <si>
    <t>But/panier isolé de sport collectif</t>
  </si>
  <si>
    <t>Dojo / Salle d'arts martiaux</t>
  </si>
  <si>
    <t>Salle de boxe</t>
  </si>
  <si>
    <t>Salle multisports</t>
  </si>
  <si>
    <t>Salles polyvalentes / des fêtes / non spécialisées</t>
  </si>
  <si>
    <t>Salle de basket</t>
  </si>
  <si>
    <t>Salle de billard</t>
  </si>
  <si>
    <t>Salle de culturisme</t>
  </si>
  <si>
    <t>Salle de danse</t>
  </si>
  <si>
    <t>Salle de gymnastique sportive</t>
  </si>
  <si>
    <t>Salle de handball</t>
  </si>
  <si>
    <t>Salle de lutte</t>
  </si>
  <si>
    <t>Salle de patinage sur roulette</t>
  </si>
  <si>
    <t>Salle de raquetball</t>
  </si>
  <si>
    <t>Salle de tennis de table</t>
  </si>
  <si>
    <t>Salle de trampoline</t>
  </si>
  <si>
    <t>Salle de volley ball</t>
  </si>
  <si>
    <t>Salle d'échecs</t>
  </si>
  <si>
    <t>Salle d'escrime</t>
  </si>
  <si>
    <t>Salle d'haltérophilie</t>
  </si>
  <si>
    <t>Salle ou terrain de badminton</t>
  </si>
  <si>
    <t>Salle ou terrain de jorkyball</t>
  </si>
  <si>
    <t>Salle ou terrain de paintball</t>
  </si>
  <si>
    <t>Salle ou terrain de squash</t>
  </si>
  <si>
    <t>Terrain de balle au tambourin</t>
  </si>
  <si>
    <t>Terrain de ballon au poing/long paume</t>
  </si>
  <si>
    <t>Terrain de paddle</t>
  </si>
  <si>
    <t>Terrain de quilles</t>
  </si>
  <si>
    <t>Terrain de soccer</t>
  </si>
  <si>
    <t>Aire d'atterrissage</t>
  </si>
  <si>
    <t>Aire de décollage</t>
  </si>
  <si>
    <t>Aire mixte (décollage et atterissage)</t>
  </si>
  <si>
    <t>Piste d’aérodrome / d'aéroport</t>
  </si>
  <si>
    <t>Piste ULM</t>
  </si>
  <si>
    <t>Site d'aérostation</t>
  </si>
  <si>
    <t>Site de glisse aérotractée</t>
  </si>
  <si>
    <t>Baignade aménagée</t>
  </si>
  <si>
    <t>Circuit de motonautisme</t>
  </si>
  <si>
    <t>Dispositif de franchissement</t>
  </si>
  <si>
    <t>Point d'embarquement et de débarquement isolé</t>
  </si>
  <si>
    <t>Port de plaisance</t>
  </si>
  <si>
    <t>Site d'activités aquatiques et nautiques</t>
  </si>
  <si>
    <t>Site de pêche</t>
  </si>
  <si>
    <t>Site de plongée</t>
  </si>
  <si>
    <t>Stade d’aviron</t>
  </si>
  <si>
    <t>Stade d’eau vive</t>
  </si>
  <si>
    <t>Stade de ski nautique</t>
  </si>
  <si>
    <t>Stade mixte</t>
  </si>
  <si>
    <t>Tank à ramer</t>
  </si>
  <si>
    <t>Téléski nautique</t>
  </si>
  <si>
    <t>Terrain de kayak polo</t>
  </si>
  <si>
    <t>Zone de mouillage</t>
  </si>
  <si>
    <t>Site d'aéromodélisme</t>
  </si>
  <si>
    <t>Site de modèle réduit (motonautisme)</t>
  </si>
  <si>
    <t>Site de modélisme automobile</t>
  </si>
  <si>
    <t>Site de voile radio commandée</t>
  </si>
  <si>
    <t>Anneau de Roller</t>
  </si>
  <si>
    <t>Skate park</t>
  </si>
  <si>
    <t>Salle de blocs artificiels d'escalade</t>
  </si>
  <si>
    <t>Structure Artificielle d'Escalade</t>
  </si>
  <si>
    <t>Terrain de baseball /softball</t>
  </si>
  <si>
    <t>Terrain de cricket</t>
  </si>
  <si>
    <t>Terrain de football</t>
  </si>
  <si>
    <t>Terrain de football américain</t>
  </si>
  <si>
    <t>Terrain de hockey sur gazon</t>
  </si>
  <si>
    <t>Terrain de rugby</t>
  </si>
  <si>
    <t>Terrain de rugby à XIII</t>
  </si>
  <si>
    <t>Terrain mixte</t>
  </si>
  <si>
    <t>Terrain de handball</t>
  </si>
  <si>
    <t>Terrain de moto-ball</t>
  </si>
  <si>
    <t>Relais rando-vélo</t>
  </si>
  <si>
    <t>Terrain de horse-ball</t>
  </si>
  <si>
    <t>Jaï-Laï</t>
  </si>
  <si>
    <t>Plateau EPS/Multisports</t>
  </si>
  <si>
    <t>Salle de beach-Volley</t>
  </si>
  <si>
    <t>Stade de canoë-kayak de vitesse</t>
  </si>
  <si>
    <t>Espace de vélo-freestyle</t>
  </si>
  <si>
    <t>Terrain de basket-ball</t>
  </si>
  <si>
    <t>Terrain de beach-volley</t>
  </si>
  <si>
    <t>Terrain de volley-ball</t>
  </si>
  <si>
    <t>04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</si>
  <si>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</si>
  <si>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</si>
  <si>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</si>
  <si>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</si>
  <si>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</si>
  <si>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</si>
  <si>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</si>
  <si>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</si>
  <si>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</si>
  <si>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21</t>
  </si>
  <si>
    <t>23</t>
  </si>
  <si>
    <t>24</t>
  </si>
  <si>
    <t>25</t>
  </si>
  <si>
    <t>28</t>
  </si>
  <si>
    <t>29</t>
  </si>
  <si>
    <t>30</t>
  </si>
  <si>
    <t>31</t>
  </si>
  <si>
    <t>01</t>
  </si>
  <si>
    <t>Bassin de natation</t>
  </si>
  <si>
    <t>Boulodrome</t>
  </si>
  <si>
    <t>Circuit/piste de sports mécaniques</t>
  </si>
  <si>
    <t>Equipement de cyclisme</t>
  </si>
  <si>
    <t>Equipement &amp; piste de ski</t>
  </si>
  <si>
    <t>Equipement d'activités de forme et de santé</t>
  </si>
  <si>
    <t>Equipement équestre</t>
  </si>
  <si>
    <t>Equipement d'athlétisme</t>
  </si>
  <si>
    <t>Mur et fronton</t>
  </si>
  <si>
    <t>Parcours de golf</t>
  </si>
  <si>
    <t>Pas de tir</t>
  </si>
  <si>
    <t>Aire de sports de glaces</t>
  </si>
  <si>
    <t>Plateau EPS</t>
  </si>
  <si>
    <t>Salle de combat</t>
  </si>
  <si>
    <t>Salle ou terrain spécialisé</t>
  </si>
  <si>
    <t>Salle non spécialisée</t>
  </si>
  <si>
    <t>Site d'activités aériennes</t>
  </si>
  <si>
    <t>Site de modélisme</t>
  </si>
  <si>
    <t>Skate park &amp; vélo Freestyle</t>
  </si>
  <si>
    <t>Terrain de grands jeux</t>
  </si>
  <si>
    <t>Terrain extérieur de petits jeux collectifs</t>
  </si>
  <si>
    <t>Divers équipements Sports de nature</t>
  </si>
  <si>
    <t>Divers équipements</t>
  </si>
  <si>
    <t>Famille</t>
  </si>
  <si>
    <t>CodeFamille</t>
  </si>
  <si>
    <t>CodeType</t>
  </si>
  <si>
    <t>2110</t>
  </si>
  <si>
    <t>Nombre d'équipements identiques</t>
  </si>
  <si>
    <t>EquipementTypeCode</t>
  </si>
  <si>
    <t>Type d'équipement_Code</t>
  </si>
  <si>
    <t>InsDateCreation</t>
  </si>
  <si>
    <t>Date de création de la fiche installation</t>
  </si>
  <si>
    <t>EquDateCreation</t>
  </si>
  <si>
    <t>Date de création de la fiche équipement</t>
  </si>
  <si>
    <t>1504</t>
  </si>
  <si>
    <t>Anneau de vitesse</t>
  </si>
  <si>
    <t>Nb_FicheEquipement</t>
  </si>
  <si>
    <t>Nombre de fiches équipements</t>
  </si>
  <si>
    <t>Nombre d'équipements (somme de nb d'équipementsidentiques)</t>
  </si>
  <si>
    <t>type</t>
  </si>
  <si>
    <t>nom</t>
  </si>
  <si>
    <t>desc</t>
  </si>
  <si>
    <t>CSV header</t>
  </si>
  <si>
    <t>EquipNatureSituationLib</t>
  </si>
  <si>
    <t>?</t>
  </si>
  <si>
    <t>undefined</t>
  </si>
  <si>
    <t>empty</t>
  </si>
  <si>
    <t>à priori répétition du numéro d'adressage ?</t>
  </si>
  <si>
    <t>vide (attention vide &lt;&gt; null, peut perturber les parseurs CSV!)</t>
  </si>
  <si>
    <t>Booléen à reprendre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</si>
</sst>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3" fillId="33" borderId="10" xfId="50" applyFont="1" applyFill="1" applyBorder="1" applyAlignment="1">
      <alignment horizontal="center"/>
      <protection/>
    </xf>
    <xf numFmtId="0" fontId="3" fillId="34" borderId="10" xfId="51" applyFont="1" applyFill="1" applyBorder="1" applyAlignment="1">
      <alignment horizontal="left"/>
      <protection/>
    </xf>
    <xf numFmtId="0" fontId="3" fillId="33" borderId="10" xfId="51" applyFont="1" applyFill="1" applyBorder="1" applyAlignment="1">
      <alignment horizontal="center"/>
      <protection/>
    </xf>
    <xf numFmtId="0" fontId="2" fillId="0" borderId="0" xfId="51" applyFont="1" applyBorder="1">
      <alignment/>
      <protection/>
    </xf>
    <xf numFmtId="0" fontId="2" fillId="0" borderId="0" xfId="51" applyBorder="1">
      <alignment/>
      <protection/>
    </xf>
    <xf numFmtId="0" fontId="0" fillId="35" borderId="10" xfId="0" applyNumberFormat="1" applyFill="1" applyBorder="1" applyAlignment="1" quotePrefix="1">
      <alignment/>
    </xf>
    <xf numFmtId="0" fontId="4" fillId="35" borderId="10" xfId="51" applyFont="1" applyFill="1" applyBorder="1" applyAlignment="1">
      <alignment horizontal="left"/>
      <protection/>
    </xf>
    <xf numFmtId="0" fontId="4" fillId="35" borderId="10" xfId="51" applyFont="1" applyFill="1" applyBorder="1" applyAlignment="1">
      <alignment horizontal="right"/>
      <protection/>
    </xf>
    <xf numFmtId="0" fontId="2" fillId="35" borderId="10" xfId="51" applyFont="1" applyFill="1" applyBorder="1">
      <alignment/>
      <protection/>
    </xf>
    <xf numFmtId="0" fontId="2" fillId="35" borderId="10" xfId="51" applyFill="1" applyBorder="1">
      <alignment/>
      <protection/>
    </xf>
    <xf numFmtId="0" fontId="0" fillId="11" borderId="10" xfId="0" applyNumberFormat="1" applyFill="1" applyBorder="1" applyAlignment="1" quotePrefix="1">
      <alignment/>
    </xf>
    <xf numFmtId="0" fontId="4" fillId="11" borderId="10" xfId="51" applyFont="1" applyFill="1" applyBorder="1" applyAlignment="1">
      <alignment horizontal="left"/>
      <protection/>
    </xf>
    <xf numFmtId="0" fontId="4" fillId="11" borderId="10" xfId="51" applyFont="1" applyFill="1" applyBorder="1" applyAlignment="1">
      <alignment horizontal="right"/>
      <protection/>
    </xf>
    <xf numFmtId="0" fontId="2" fillId="11" borderId="10" xfId="51" applyFont="1" applyFill="1" applyBorder="1">
      <alignment/>
      <protection/>
    </xf>
    <xf numFmtId="0" fontId="2" fillId="11" borderId="10" xfId="51" applyFill="1" applyBorder="1">
      <alignment/>
      <protection/>
    </xf>
    <xf numFmtId="0" fontId="2" fillId="11" borderId="10" xfId="50" applyFont="1" applyFill="1" applyBorder="1">
      <alignment/>
      <protection/>
    </xf>
    <xf numFmtId="0" fontId="0" fillId="13" borderId="10" xfId="0" applyNumberFormat="1" applyFill="1" applyBorder="1" applyAlignment="1" quotePrefix="1">
      <alignment/>
    </xf>
    <xf numFmtId="0" fontId="4" fillId="13" borderId="10" xfId="51" applyFont="1" applyFill="1" applyBorder="1" applyAlignment="1">
      <alignment horizontal="left"/>
      <protection/>
    </xf>
    <xf numFmtId="0" fontId="4" fillId="13" borderId="10" xfId="51" applyFont="1" applyFill="1" applyBorder="1" applyAlignment="1">
      <alignment horizontal="right"/>
      <protection/>
    </xf>
    <xf numFmtId="0" fontId="2" fillId="13" borderId="10" xfId="51" applyFont="1" applyFill="1" applyBorder="1">
      <alignment/>
      <protection/>
    </xf>
    <xf numFmtId="0" fontId="0" fillId="13" borderId="10" xfId="0" applyNumberFormat="1" applyFill="1" applyBorder="1" applyAlignment="1">
      <alignment/>
    </xf>
    <xf numFmtId="0" fontId="2" fillId="13" borderId="10" xfId="51" applyFill="1" applyBorder="1">
      <alignment/>
      <protection/>
    </xf>
    <xf numFmtId="0" fontId="2" fillId="13" borderId="10" xfId="50" applyFont="1" applyFill="1" applyBorder="1">
      <alignment/>
      <protection/>
    </xf>
    <xf numFmtId="0" fontId="0" fillId="8" borderId="10" xfId="0" applyFont="1" applyFill="1" applyBorder="1" applyAlignment="1">
      <alignment/>
    </xf>
    <xf numFmtId="0" fontId="4" fillId="8" borderId="10" xfId="51" applyFont="1" applyFill="1" applyBorder="1" applyAlignment="1">
      <alignment horizontal="left"/>
      <protection/>
    </xf>
    <xf numFmtId="0" fontId="4" fillId="8" borderId="10" xfId="51" applyFont="1" applyFill="1" applyBorder="1" applyAlignment="1">
      <alignment horizontal="right"/>
      <protection/>
    </xf>
    <xf numFmtId="0" fontId="2" fillId="8" borderId="10" xfId="50" applyFont="1" applyFill="1" applyBorder="1">
      <alignment/>
      <protection/>
    </xf>
    <xf numFmtId="0" fontId="0" fillId="8" borderId="10" xfId="0" applyNumberFormat="1" applyFill="1" applyBorder="1" applyAlignment="1" quotePrefix="1">
      <alignment/>
    </xf>
    <xf numFmtId="0" fontId="0" fillId="19" borderId="10" xfId="0" applyNumberFormat="1" applyFill="1" applyBorder="1" applyAlignment="1" quotePrefix="1">
      <alignment/>
    </xf>
    <xf numFmtId="0" fontId="4" fillId="19" borderId="10" xfId="51" applyFont="1" applyFill="1" applyBorder="1" applyAlignment="1">
      <alignment horizontal="left"/>
      <protection/>
    </xf>
    <xf numFmtId="0" fontId="4" fillId="19" borderId="10" xfId="5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0" fillId="0" borderId="0" xfId="0" applyAlignment="1" quotePrefix="1">
      <alignment/>
    </xf>
    <xf numFmtId="0" fontId="0" fillId="36" borderId="10" xfId="0" applyNumberFormat="1" applyFill="1" applyBorder="1" applyAlignment="1" quotePrefix="1">
      <alignment/>
    </xf>
    <xf numFmtId="0" fontId="4" fillId="36" borderId="10" xfId="51" applyFont="1" applyFill="1" applyBorder="1" applyAlignment="1">
      <alignment horizontal="left"/>
      <protection/>
    </xf>
    <xf numFmtId="0" fontId="4" fillId="36" borderId="10" xfId="51" applyFont="1" applyFill="1" applyBorder="1" applyAlignment="1">
      <alignment horizontal="right"/>
      <protection/>
    </xf>
    <xf numFmtId="0" fontId="2" fillId="36" borderId="10" xfId="51" applyFont="1" applyFill="1" applyBorder="1">
      <alignment/>
      <protection/>
    </xf>
    <xf numFmtId="0" fontId="0" fillId="37" borderId="0" xfId="0" applyNumberFormat="1" applyFill="1" applyBorder="1" applyAlignment="1">
      <alignment/>
    </xf>
    <xf numFmtId="0" fontId="4" fillId="37" borderId="10" xfId="51" applyFont="1" applyFill="1" applyBorder="1" applyAlignment="1">
      <alignment horizontal="left"/>
      <protection/>
    </xf>
    <xf numFmtId="0" fontId="2" fillId="37" borderId="10" xfId="50" applyFont="1" applyFill="1" applyBorder="1">
      <alignment/>
      <protection/>
    </xf>
    <xf numFmtId="0" fontId="0" fillId="23" borderId="10" xfId="0" applyNumberFormat="1" applyFill="1" applyBorder="1" applyAlignment="1" quotePrefix="1">
      <alignment/>
    </xf>
    <xf numFmtId="0" fontId="4" fillId="23" borderId="10" xfId="51" applyFont="1" applyFill="1" applyBorder="1" applyAlignment="1">
      <alignment horizontal="left"/>
      <protection/>
    </xf>
    <xf numFmtId="0" fontId="4" fillId="23" borderId="10" xfId="51" applyFont="1" applyFill="1" applyBorder="1" applyAlignment="1">
      <alignment horizontal="right"/>
      <protection/>
    </xf>
    <xf numFmtId="0" fontId="2" fillId="23" borderId="10" xfId="51" applyFont="1" applyFill="1" applyBorder="1">
      <alignment/>
      <protection/>
    </xf>
    <xf numFmtId="0" fontId="4" fillId="38" borderId="10" xfId="51" applyFont="1" applyFill="1" applyBorder="1" applyAlignment="1">
      <alignment horizontal="left"/>
      <protection/>
    </xf>
    <xf numFmtId="0" fontId="4" fillId="38" borderId="10" xfId="51" applyFont="1" applyFill="1" applyBorder="1" applyAlignment="1">
      <alignment horizontal="right"/>
      <protection/>
    </xf>
    <xf numFmtId="0" fontId="2" fillId="38" borderId="10" xfId="51" applyFont="1" applyFill="1" applyBorder="1">
      <alignment/>
      <protection/>
    </xf>
    <xf numFmtId="0" fontId="0" fillId="38" borderId="10" xfId="0" applyNumberForma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ETA_DONNEES" xfId="50"/>
    <cellStyle name="Normal_META_DONNEES_2008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G5" sqref="G5"/>
    </sheetView>
  </sheetViews>
  <sheetFormatPr defaultColWidth="11.421875" defaultRowHeight="15"/>
  <cols>
    <col min="1" max="1" width="26.8515625" style="0" bestFit="1" customWidth="1"/>
    <col min="2" max="2" width="31.00390625" style="5" bestFit="1" customWidth="1"/>
    <col min="3" max="3" width="13.7109375" style="4" bestFit="1" customWidth="1"/>
    <col min="4" max="4" width="5.28125" style="4" bestFit="1" customWidth="1"/>
    <col min="5" max="5" width="54.00390625" style="5" bestFit="1" customWidth="1"/>
    <col min="7" max="7" width="19.421875" style="0" bestFit="1" customWidth="1"/>
  </cols>
  <sheetData>
    <row r="1" spans="1:12" ht="15">
      <c r="A1" t="s">
        <v>873</v>
      </c>
      <c r="B1" s="1" t="s">
        <v>413</v>
      </c>
      <c r="C1" s="2" t="s">
        <v>414</v>
      </c>
      <c r="D1" s="2"/>
      <c r="E1" s="3" t="s">
        <v>410</v>
      </c>
      <c r="H1" t="s">
        <v>870</v>
      </c>
      <c r="K1" t="s">
        <v>871</v>
      </c>
      <c r="L1" t="s">
        <v>872</v>
      </c>
    </row>
    <row r="2" spans="1:12" ht="15">
      <c r="A2" t="s">
        <v>3</v>
      </c>
      <c r="B2" s="6" t="s">
        <v>3</v>
      </c>
      <c r="C2" s="7" t="s">
        <v>1</v>
      </c>
      <c r="D2" s="10">
        <v>3</v>
      </c>
      <c r="E2" s="9" t="s">
        <v>4</v>
      </c>
      <c r="H2" t="str">
        <f>IF(C2="varchar","text",IF(C2="int","integer",IF(C2="bit","boolean",IF(C2="decimal","numeric",IF(C2="datetime","timestamp","ERROR")))))</f>
        <v>text</v>
      </c>
      <c r="K2" t="str">
        <f>B2</f>
        <v>DepCode</v>
      </c>
      <c r="L2" t="str">
        <f>E2</f>
        <v>Code_Département</v>
      </c>
    </row>
    <row r="3" spans="1:12" ht="15">
      <c r="A3" t="s">
        <v>0</v>
      </c>
      <c r="B3" s="6" t="s">
        <v>0</v>
      </c>
      <c r="C3" s="7" t="s">
        <v>1</v>
      </c>
      <c r="D3" s="8">
        <v>70</v>
      </c>
      <c r="E3" s="9" t="s">
        <v>2</v>
      </c>
      <c r="H3" t="str">
        <f aca="true" t="shared" si="0" ref="H3:H36">IF(C3="varchar","text",IF(C3="int","integer",IF(C3="bit","boolean",IF(C3="decimal","numeric",IF(C3="datetime","timestamp","ERROR")))))</f>
        <v>text</v>
      </c>
      <c r="K3" t="str">
        <f aca="true" t="shared" si="1" ref="K3:K36">B3</f>
        <v>DepLib</v>
      </c>
      <c r="L3" t="str">
        <f aca="true" t="shared" si="2" ref="L3:L36">E3</f>
        <v>Nom_Département</v>
      </c>
    </row>
    <row r="4" spans="1:12" ht="15">
      <c r="A4" t="s">
        <v>5</v>
      </c>
      <c r="B4" s="6" t="s">
        <v>5</v>
      </c>
      <c r="C4" s="7" t="s">
        <v>1</v>
      </c>
      <c r="D4" s="8">
        <v>6</v>
      </c>
      <c r="E4" s="9" t="s">
        <v>6</v>
      </c>
      <c r="H4" t="str">
        <f t="shared" si="0"/>
        <v>text</v>
      </c>
      <c r="K4" t="str">
        <f t="shared" si="1"/>
        <v>ComInsee</v>
      </c>
      <c r="L4" t="str">
        <f t="shared" si="2"/>
        <v>Code_INSEE</v>
      </c>
    </row>
    <row r="5" spans="1:12" ht="15">
      <c r="A5" t="s">
        <v>7</v>
      </c>
      <c r="B5" s="6" t="s">
        <v>7</v>
      </c>
      <c r="C5" s="7" t="s">
        <v>1</v>
      </c>
      <c r="D5" s="8">
        <v>70</v>
      </c>
      <c r="E5" s="9" t="s">
        <v>8</v>
      </c>
      <c r="H5" t="str">
        <f t="shared" si="0"/>
        <v>text</v>
      </c>
      <c r="K5" t="str">
        <f t="shared" si="1"/>
        <v>ComLib</v>
      </c>
      <c r="L5" t="str">
        <f t="shared" si="2"/>
        <v>Nom_Commune</v>
      </c>
    </row>
    <row r="6" spans="1:12" ht="15">
      <c r="A6" t="s">
        <v>9</v>
      </c>
      <c r="B6" s="42" t="s">
        <v>9</v>
      </c>
      <c r="C6" s="43" t="s">
        <v>1</v>
      </c>
      <c r="D6" s="44">
        <v>50</v>
      </c>
      <c r="E6" s="45" t="s">
        <v>10</v>
      </c>
      <c r="H6" t="str">
        <f t="shared" si="0"/>
        <v>text</v>
      </c>
      <c r="K6" t="str">
        <f t="shared" si="1"/>
        <v>InsNumeroInstall</v>
      </c>
      <c r="L6" t="str">
        <f t="shared" si="2"/>
        <v>Numéro de l'installation</v>
      </c>
    </row>
    <row r="7" spans="2:12" ht="15">
      <c r="B7" s="49" t="s">
        <v>877</v>
      </c>
      <c r="C7" s="46" t="s">
        <v>1</v>
      </c>
      <c r="D7" s="47" t="s">
        <v>875</v>
      </c>
      <c r="E7" s="48" t="s">
        <v>879</v>
      </c>
      <c r="H7" t="str">
        <f t="shared" si="0"/>
        <v>text</v>
      </c>
      <c r="K7" t="str">
        <f t="shared" si="1"/>
        <v>empty</v>
      </c>
      <c r="L7" t="str">
        <f t="shared" si="2"/>
        <v>vide (attention vide &lt;&gt; null, peut perturber les parseurs CSV!)</v>
      </c>
    </row>
    <row r="8" spans="1:12" ht="15">
      <c r="A8" t="s">
        <v>11</v>
      </c>
      <c r="B8" s="11" t="s">
        <v>11</v>
      </c>
      <c r="C8" s="12" t="s">
        <v>1</v>
      </c>
      <c r="D8" s="13">
        <v>200</v>
      </c>
      <c r="E8" s="14" t="s">
        <v>12</v>
      </c>
      <c r="H8" t="str">
        <f t="shared" si="0"/>
        <v>text</v>
      </c>
      <c r="K8" t="str">
        <f t="shared" si="1"/>
        <v>InsNom</v>
      </c>
      <c r="L8" t="str">
        <f t="shared" si="2"/>
        <v>Nom usuel de l'installation</v>
      </c>
    </row>
    <row r="9" spans="2:12" ht="15">
      <c r="B9" s="49" t="s">
        <v>876</v>
      </c>
      <c r="C9" s="46" t="s">
        <v>1</v>
      </c>
      <c r="D9" s="47" t="s">
        <v>875</v>
      </c>
      <c r="E9" s="48" t="s">
        <v>878</v>
      </c>
      <c r="H9" t="str">
        <f t="shared" si="0"/>
        <v>text</v>
      </c>
      <c r="K9" t="str">
        <f t="shared" si="1"/>
        <v>undefined</v>
      </c>
      <c r="L9" t="str">
        <f t="shared" si="2"/>
        <v>à priori répétition du numéro d'adressage ?</v>
      </c>
    </row>
    <row r="10" spans="1:12" ht="15">
      <c r="A10" t="s">
        <v>13</v>
      </c>
      <c r="B10" s="11" t="s">
        <v>13</v>
      </c>
      <c r="C10" s="12" t="s">
        <v>1</v>
      </c>
      <c r="D10" s="13">
        <v>10</v>
      </c>
      <c r="E10" s="14" t="s">
        <v>14</v>
      </c>
      <c r="H10" t="str">
        <f t="shared" si="0"/>
        <v>text</v>
      </c>
      <c r="K10" t="str">
        <f t="shared" si="1"/>
        <v>InsNoVoie</v>
      </c>
      <c r="L10" t="str">
        <f t="shared" si="2"/>
        <v>Numero_Voie</v>
      </c>
    </row>
    <row r="11" spans="1:12" ht="15">
      <c r="A11" t="s">
        <v>15</v>
      </c>
      <c r="B11" s="11" t="s">
        <v>15</v>
      </c>
      <c r="C11" s="12" t="s">
        <v>1</v>
      </c>
      <c r="D11" s="13">
        <v>100</v>
      </c>
      <c r="E11" s="14" t="s">
        <v>16</v>
      </c>
      <c r="H11" t="str">
        <f t="shared" si="0"/>
        <v>text</v>
      </c>
      <c r="K11" t="str">
        <f t="shared" si="1"/>
        <v>InsLibelleVoie</v>
      </c>
      <c r="L11" t="str">
        <f t="shared" si="2"/>
        <v>Nom_Voie</v>
      </c>
    </row>
    <row r="12" spans="1:12" ht="15">
      <c r="A12" t="s">
        <v>17</v>
      </c>
      <c r="B12" s="11" t="s">
        <v>17</v>
      </c>
      <c r="C12" s="12" t="s">
        <v>1</v>
      </c>
      <c r="D12" s="13">
        <v>100</v>
      </c>
      <c r="E12" s="14" t="s">
        <v>18</v>
      </c>
      <c r="H12" t="str">
        <f t="shared" si="0"/>
        <v>text</v>
      </c>
      <c r="K12" t="str">
        <f t="shared" si="1"/>
        <v>InsLieuDit</v>
      </c>
      <c r="L12" t="str">
        <f t="shared" si="2"/>
        <v>Nom_Lieu_Dit</v>
      </c>
    </row>
    <row r="13" spans="1:12" ht="15">
      <c r="A13" t="s">
        <v>19</v>
      </c>
      <c r="B13" s="11" t="s">
        <v>19</v>
      </c>
      <c r="C13" s="12" t="s">
        <v>1</v>
      </c>
      <c r="D13" s="13">
        <v>50</v>
      </c>
      <c r="E13" s="12" t="s">
        <v>20</v>
      </c>
      <c r="H13" t="str">
        <f t="shared" si="0"/>
        <v>text</v>
      </c>
      <c r="K13" t="str">
        <f t="shared" si="1"/>
        <v>InsCodePostal</v>
      </c>
      <c r="L13" t="str">
        <f t="shared" si="2"/>
        <v>Code postal </v>
      </c>
    </row>
    <row r="14" spans="1:12" ht="15">
      <c r="A14" t="s">
        <v>21</v>
      </c>
      <c r="B14" s="11" t="s">
        <v>21</v>
      </c>
      <c r="C14" s="12" t="s">
        <v>1</v>
      </c>
      <c r="D14" s="14">
        <v>6</v>
      </c>
      <c r="E14" s="15" t="s">
        <v>22</v>
      </c>
      <c r="H14" t="str">
        <f t="shared" si="0"/>
        <v>text</v>
      </c>
      <c r="K14" t="str">
        <f t="shared" si="1"/>
        <v>InsArrondissement</v>
      </c>
      <c r="L14" t="str">
        <f t="shared" si="2"/>
        <v>Code arrondissement</v>
      </c>
    </row>
    <row r="15" spans="1:12" ht="15">
      <c r="A15" t="s">
        <v>23</v>
      </c>
      <c r="B15" s="11" t="s">
        <v>23</v>
      </c>
      <c r="C15" s="12" t="s">
        <v>1</v>
      </c>
      <c r="D15" s="13">
        <v>50</v>
      </c>
      <c r="E15" s="14" t="s">
        <v>24</v>
      </c>
      <c r="H15" t="str">
        <f t="shared" si="0"/>
        <v>text</v>
      </c>
      <c r="K15" t="str">
        <f t="shared" si="1"/>
        <v>InsPartLibelle</v>
      </c>
      <c r="L15" t="str">
        <f t="shared" si="2"/>
        <v>Installation particulière</v>
      </c>
    </row>
    <row r="16" spans="1:12" ht="15">
      <c r="A16" t="s">
        <v>25</v>
      </c>
      <c r="B16" s="11" t="s">
        <v>25</v>
      </c>
      <c r="C16" s="12" t="s">
        <v>26</v>
      </c>
      <c r="D16" s="13">
        <v>1</v>
      </c>
      <c r="E16" s="12" t="s">
        <v>27</v>
      </c>
      <c r="H16" t="str">
        <f t="shared" si="0"/>
        <v>boolean</v>
      </c>
      <c r="K16" t="str">
        <f t="shared" si="1"/>
        <v>InsMultiCommune</v>
      </c>
      <c r="L16" t="str">
        <f t="shared" si="2"/>
        <v>Multi commune (O/N) </v>
      </c>
    </row>
    <row r="17" spans="1:12" ht="15">
      <c r="A17" t="s">
        <v>36</v>
      </c>
      <c r="B17" s="11" t="s">
        <v>36</v>
      </c>
      <c r="C17" s="12" t="s">
        <v>37</v>
      </c>
      <c r="D17" s="13">
        <v>4</v>
      </c>
      <c r="E17" s="12" t="s">
        <v>418</v>
      </c>
      <c r="H17" t="str">
        <f t="shared" si="0"/>
        <v>integer</v>
      </c>
      <c r="K17" t="str">
        <f t="shared" si="1"/>
        <v>InsNbCouvert</v>
      </c>
      <c r="L17" t="str">
        <f t="shared" si="2"/>
        <v>Nombre de couvert </v>
      </c>
    </row>
    <row r="18" spans="1:12" ht="15">
      <c r="A18" t="s">
        <v>38</v>
      </c>
      <c r="B18" s="11" t="s">
        <v>38</v>
      </c>
      <c r="C18" s="12" t="s">
        <v>37</v>
      </c>
      <c r="D18" s="13">
        <v>4</v>
      </c>
      <c r="E18" s="12" t="s">
        <v>419</v>
      </c>
      <c r="H18" t="str">
        <f t="shared" si="0"/>
        <v>integer</v>
      </c>
      <c r="K18" t="str">
        <f t="shared" si="1"/>
        <v>InsNbLit</v>
      </c>
      <c r="L18" t="str">
        <f t="shared" si="2"/>
        <v>Nombre de lit </v>
      </c>
    </row>
    <row r="19" spans="1:12" ht="15">
      <c r="A19" t="s">
        <v>34</v>
      </c>
      <c r="B19" s="11" t="s">
        <v>34</v>
      </c>
      <c r="C19" s="12" t="s">
        <v>26</v>
      </c>
      <c r="D19" s="13">
        <v>1</v>
      </c>
      <c r="E19" s="12" t="s">
        <v>35</v>
      </c>
      <c r="H19" t="str">
        <f t="shared" si="0"/>
        <v>boolean</v>
      </c>
      <c r="K19" t="str">
        <f t="shared" si="1"/>
        <v>InsInternat</v>
      </c>
      <c r="L19" t="str">
        <f t="shared" si="2"/>
        <v>Présence d'un internet (O/N) </v>
      </c>
    </row>
    <row r="20" spans="1:12" ht="15">
      <c r="A20" t="s">
        <v>28</v>
      </c>
      <c r="B20" s="11" t="s">
        <v>28</v>
      </c>
      <c r="C20" s="12" t="s">
        <v>26</v>
      </c>
      <c r="D20" s="13">
        <v>1</v>
      </c>
      <c r="E20" s="12" t="s">
        <v>29</v>
      </c>
      <c r="H20" t="str">
        <f t="shared" si="0"/>
        <v>boolean</v>
      </c>
      <c r="K20" t="str">
        <f t="shared" si="1"/>
        <v>InsAccessibiliteAucun</v>
      </c>
      <c r="L20" t="str">
        <f t="shared" si="2"/>
        <v>Aucun aménagement d'accessibilité </v>
      </c>
    </row>
    <row r="21" spans="1:12" ht="15">
      <c r="A21" t="s">
        <v>30</v>
      </c>
      <c r="B21" s="11" t="s">
        <v>30</v>
      </c>
      <c r="C21" s="12" t="s">
        <v>26</v>
      </c>
      <c r="D21" s="13">
        <v>1</v>
      </c>
      <c r="E21" s="12" t="s">
        <v>31</v>
      </c>
      <c r="H21" t="str">
        <f t="shared" si="0"/>
        <v>boolean</v>
      </c>
      <c r="K21" t="str">
        <f t="shared" si="1"/>
        <v>InsAccessibiliteHandiMoteur</v>
      </c>
      <c r="L21" t="str">
        <f t="shared" si="2"/>
        <v>Accessibilité handicapés à mobilité réduite </v>
      </c>
    </row>
    <row r="22" spans="1:12" ht="15">
      <c r="A22" t="s">
        <v>32</v>
      </c>
      <c r="B22" s="11" t="s">
        <v>32</v>
      </c>
      <c r="C22" s="12" t="s">
        <v>26</v>
      </c>
      <c r="D22" s="13">
        <v>1</v>
      </c>
      <c r="E22" s="12" t="s">
        <v>33</v>
      </c>
      <c r="H22" t="str">
        <f t="shared" si="0"/>
        <v>boolean</v>
      </c>
      <c r="K22" t="str">
        <f t="shared" si="1"/>
        <v>InsAccessibiliteHandiSens</v>
      </c>
      <c r="L22" t="str">
        <f t="shared" si="2"/>
        <v>Accessibilité handicapés sensoriels</v>
      </c>
    </row>
    <row r="23" spans="1:12" ht="15">
      <c r="A23" t="s">
        <v>39</v>
      </c>
      <c r="B23" s="11" t="s">
        <v>39</v>
      </c>
      <c r="C23" s="12" t="s">
        <v>37</v>
      </c>
      <c r="D23" s="13">
        <v>4</v>
      </c>
      <c r="E23" s="12" t="s">
        <v>451</v>
      </c>
      <c r="H23" t="str">
        <f t="shared" si="0"/>
        <v>integer</v>
      </c>
      <c r="K23" t="str">
        <f t="shared" si="1"/>
        <v>InsNbPlaceParking</v>
      </c>
      <c r="L23" t="str">
        <f t="shared" si="2"/>
        <v>Nombre total de place de parking</v>
      </c>
    </row>
    <row r="24" spans="1:12" ht="15">
      <c r="A24" t="s">
        <v>40</v>
      </c>
      <c r="B24" s="11" t="s">
        <v>40</v>
      </c>
      <c r="C24" s="12" t="s">
        <v>37</v>
      </c>
      <c r="D24" s="13">
        <v>4</v>
      </c>
      <c r="E24" s="12" t="s">
        <v>452</v>
      </c>
      <c r="H24" t="str">
        <f t="shared" si="0"/>
        <v>integer</v>
      </c>
      <c r="K24" t="str">
        <f t="shared" si="1"/>
        <v>InsNbPlaceParkingHandi</v>
      </c>
      <c r="L24" t="str">
        <f t="shared" si="2"/>
        <v>Nombre total de place de parking handicapés</v>
      </c>
    </row>
    <row r="25" spans="1:12" ht="15">
      <c r="A25" t="s">
        <v>41</v>
      </c>
      <c r="B25" s="11" t="s">
        <v>41</v>
      </c>
      <c r="C25" s="12" t="s">
        <v>1</v>
      </c>
      <c r="D25" s="13">
        <v>25</v>
      </c>
      <c r="E25" s="12" t="s">
        <v>42</v>
      </c>
      <c r="H25" t="str">
        <f t="shared" si="0"/>
        <v>text</v>
      </c>
      <c r="K25" t="str">
        <f t="shared" si="1"/>
        <v>InsGardiennee</v>
      </c>
      <c r="L25" t="str">
        <f t="shared" si="2"/>
        <v>Gardiennée avec ou sans logement de gardien</v>
      </c>
    </row>
    <row r="26" spans="1:12" ht="15">
      <c r="A26" t="s">
        <v>43</v>
      </c>
      <c r="B26" s="11" t="s">
        <v>43</v>
      </c>
      <c r="C26" s="12" t="s">
        <v>37</v>
      </c>
      <c r="D26" s="13">
        <v>4</v>
      </c>
      <c r="E26" s="12" t="s">
        <v>44</v>
      </c>
      <c r="H26" t="str">
        <f t="shared" si="0"/>
        <v>integer</v>
      </c>
      <c r="K26" t="str">
        <f t="shared" si="1"/>
        <v>InsEmpriseFonciere</v>
      </c>
      <c r="L26" t="str">
        <f t="shared" si="2"/>
        <v>Emprise foncière en m2 </v>
      </c>
    </row>
    <row r="27" spans="1:12" ht="15">
      <c r="A27" t="s">
        <v>45</v>
      </c>
      <c r="B27" s="11" t="s">
        <v>45</v>
      </c>
      <c r="C27" s="12" t="s">
        <v>26</v>
      </c>
      <c r="D27" s="13">
        <v>1</v>
      </c>
      <c r="E27" s="12" t="s">
        <v>46</v>
      </c>
      <c r="H27" t="str">
        <f t="shared" si="0"/>
        <v>boolean</v>
      </c>
      <c r="K27" t="str">
        <f t="shared" si="1"/>
        <v>InsTransportMetro</v>
      </c>
      <c r="L27" t="str">
        <f t="shared" si="2"/>
        <v>Desserte métro </v>
      </c>
    </row>
    <row r="28" spans="1:12" ht="15">
      <c r="A28" t="s">
        <v>47</v>
      </c>
      <c r="B28" s="11" t="s">
        <v>47</v>
      </c>
      <c r="C28" s="12" t="s">
        <v>26</v>
      </c>
      <c r="D28" s="13">
        <v>1</v>
      </c>
      <c r="E28" s="12" t="s">
        <v>48</v>
      </c>
      <c r="H28" t="str">
        <f t="shared" si="0"/>
        <v>boolean</v>
      </c>
      <c r="K28" t="str">
        <f t="shared" si="1"/>
        <v>InsTransportBus</v>
      </c>
      <c r="L28" t="str">
        <f t="shared" si="2"/>
        <v>Desserte bus</v>
      </c>
    </row>
    <row r="29" spans="1:12" ht="15">
      <c r="A29" t="s">
        <v>49</v>
      </c>
      <c r="B29" s="11" t="s">
        <v>49</v>
      </c>
      <c r="C29" s="12" t="s">
        <v>26</v>
      </c>
      <c r="D29" s="13">
        <v>1</v>
      </c>
      <c r="E29" s="12" t="s">
        <v>50</v>
      </c>
      <c r="H29" t="str">
        <f t="shared" si="0"/>
        <v>boolean</v>
      </c>
      <c r="K29" t="str">
        <f t="shared" si="1"/>
        <v>InsTransportTram</v>
      </c>
      <c r="L29" t="str">
        <f t="shared" si="2"/>
        <v>Desserte Tram </v>
      </c>
    </row>
    <row r="30" spans="1:12" ht="15">
      <c r="A30" t="s">
        <v>51</v>
      </c>
      <c r="B30" s="11" t="s">
        <v>51</v>
      </c>
      <c r="C30" s="12" t="s">
        <v>26</v>
      </c>
      <c r="D30" s="13">
        <v>1</v>
      </c>
      <c r="E30" s="12" t="s">
        <v>52</v>
      </c>
      <c r="H30" t="str">
        <f t="shared" si="0"/>
        <v>boolean</v>
      </c>
      <c r="K30" t="str">
        <f t="shared" si="1"/>
        <v>InsTransportTrain</v>
      </c>
      <c r="L30" t="str">
        <f t="shared" si="2"/>
        <v>Desserte train </v>
      </c>
    </row>
    <row r="31" spans="1:12" ht="15">
      <c r="A31" t="s">
        <v>53</v>
      </c>
      <c r="B31" s="11" t="s">
        <v>53</v>
      </c>
      <c r="C31" s="12" t="s">
        <v>26</v>
      </c>
      <c r="D31" s="13">
        <v>1</v>
      </c>
      <c r="E31" s="12" t="s">
        <v>54</v>
      </c>
      <c r="H31" t="str">
        <f t="shared" si="0"/>
        <v>boolean</v>
      </c>
      <c r="K31" t="str">
        <f t="shared" si="1"/>
        <v>InsTransportBateau</v>
      </c>
      <c r="L31" t="str">
        <f t="shared" si="2"/>
        <v>Desserte bateau</v>
      </c>
    </row>
    <row r="32" spans="1:12" ht="15">
      <c r="A32" t="s">
        <v>55</v>
      </c>
      <c r="B32" s="11" t="s">
        <v>55</v>
      </c>
      <c r="C32" s="12" t="s">
        <v>26</v>
      </c>
      <c r="D32" s="13">
        <v>1</v>
      </c>
      <c r="E32" s="12" t="s">
        <v>56</v>
      </c>
      <c r="H32" t="str">
        <f t="shared" si="0"/>
        <v>boolean</v>
      </c>
      <c r="K32" t="str">
        <f t="shared" si="1"/>
        <v>InsTransportAutre</v>
      </c>
      <c r="L32" t="str">
        <f t="shared" si="2"/>
        <v>Desserte autre</v>
      </c>
    </row>
    <row r="33" spans="1:12" ht="15">
      <c r="A33" t="s">
        <v>861</v>
      </c>
      <c r="B33" s="11" t="s">
        <v>861</v>
      </c>
      <c r="C33" s="12" t="s">
        <v>58</v>
      </c>
      <c r="D33" s="13">
        <v>8</v>
      </c>
      <c r="E33" s="16" t="s">
        <v>862</v>
      </c>
      <c r="H33" t="str">
        <f t="shared" si="0"/>
        <v>timestamp</v>
      </c>
      <c r="K33" t="str">
        <f t="shared" si="1"/>
        <v>InsDateCreation</v>
      </c>
      <c r="L33" t="str">
        <f t="shared" si="2"/>
        <v>Date de création de la fiche installation</v>
      </c>
    </row>
    <row r="34" spans="1:12" ht="15">
      <c r="A34" t="s">
        <v>57</v>
      </c>
      <c r="B34" s="11" t="s">
        <v>57</v>
      </c>
      <c r="C34" s="12" t="s">
        <v>58</v>
      </c>
      <c r="D34" s="13">
        <v>8</v>
      </c>
      <c r="E34" s="16" t="s">
        <v>59</v>
      </c>
      <c r="H34" t="str">
        <f t="shared" si="0"/>
        <v>timestamp</v>
      </c>
      <c r="K34" t="str">
        <f t="shared" si="1"/>
        <v>InsDateMaj</v>
      </c>
      <c r="L34" t="str">
        <f t="shared" si="2"/>
        <v>Date de mise à jour de la fiche installation</v>
      </c>
    </row>
    <row r="35" spans="1:12" ht="15">
      <c r="A35" t="s">
        <v>867</v>
      </c>
      <c r="B35" s="11" t="s">
        <v>867</v>
      </c>
      <c r="C35" s="12" t="s">
        <v>37</v>
      </c>
      <c r="D35" s="13">
        <v>4</v>
      </c>
      <c r="E35" s="16" t="s">
        <v>868</v>
      </c>
      <c r="H35" t="str">
        <f t="shared" si="0"/>
        <v>integer</v>
      </c>
      <c r="K35" t="str">
        <f t="shared" si="1"/>
        <v>Nb_FicheEquipement</v>
      </c>
      <c r="L35" t="str">
        <f t="shared" si="2"/>
        <v>Nombre de fiches équipements</v>
      </c>
    </row>
    <row r="36" spans="1:12" ht="15">
      <c r="A36" t="s">
        <v>449</v>
      </c>
      <c r="B36" s="11" t="s">
        <v>449</v>
      </c>
      <c r="C36" s="12" t="s">
        <v>37</v>
      </c>
      <c r="D36" s="13">
        <v>4</v>
      </c>
      <c r="E36" s="16" t="s">
        <v>869</v>
      </c>
      <c r="H36" t="str">
        <f t="shared" si="0"/>
        <v>integer</v>
      </c>
      <c r="K36" t="str">
        <f t="shared" si="1"/>
        <v>Nb_Equipements</v>
      </c>
      <c r="L36" t="str">
        <f t="shared" si="2"/>
        <v>Nombre d'équipements (somme de nb d'équipementsidentiques)</v>
      </c>
    </row>
  </sheetData>
  <sheetProtection/>
  <conditionalFormatting sqref="A2">
    <cfRule type="cellIs" priority="4" dxfId="11" operator="equal" stopIfTrue="1">
      <formula>B2</formula>
    </cfRule>
  </conditionalFormatting>
  <conditionalFormatting sqref="A3:A36">
    <cfRule type="cellIs" priority="2" dxfId="11" operator="equal" stopIfTrue="1">
      <formula>B2</formula>
    </cfRule>
  </conditionalFormatting>
  <conditionalFormatting sqref="A3:A36">
    <cfRule type="cellIs" priority="1" dxfId="11" operator="equal" stopIfTrue="1">
      <formula>B3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0"/>
  <sheetViews>
    <sheetView zoomScalePageLayoutView="0" workbookViewId="0" topLeftCell="A1">
      <selection activeCell="G1" sqref="G1:L2"/>
    </sheetView>
  </sheetViews>
  <sheetFormatPr defaultColWidth="11.421875" defaultRowHeight="15"/>
  <cols>
    <col min="1" max="1" width="26.8515625" style="0" bestFit="1" customWidth="1"/>
    <col min="2" max="2" width="31.00390625" style="5" bestFit="1" customWidth="1"/>
    <col min="3" max="3" width="13.7109375" style="4" bestFit="1" customWidth="1"/>
    <col min="4" max="4" width="5.28125" style="4" bestFit="1" customWidth="1"/>
    <col min="5" max="5" width="54.00390625" style="5" bestFit="1" customWidth="1"/>
    <col min="7" max="7" width="19.421875" style="0" bestFit="1" customWidth="1"/>
    <col min="11" max="11" width="31.00390625" style="0" bestFit="1" customWidth="1"/>
    <col min="12" max="12" width="56.140625" style="0" bestFit="1" customWidth="1"/>
  </cols>
  <sheetData>
    <row r="1" spans="1:12" ht="15">
      <c r="A1" t="s">
        <v>873</v>
      </c>
      <c r="B1" s="1" t="s">
        <v>413</v>
      </c>
      <c r="C1" s="2" t="s">
        <v>414</v>
      </c>
      <c r="D1" s="2"/>
      <c r="E1" s="3" t="s">
        <v>410</v>
      </c>
      <c r="G1" t="s">
        <v>880</v>
      </c>
      <c r="H1" t="s">
        <v>870</v>
      </c>
      <c r="K1" t="s">
        <v>871</v>
      </c>
      <c r="L1" t="s">
        <v>872</v>
      </c>
    </row>
    <row r="2" spans="1:12" ht="15">
      <c r="A2" t="s">
        <v>3</v>
      </c>
      <c r="B2" s="6" t="s">
        <v>3</v>
      </c>
      <c r="C2" s="7" t="s">
        <v>1</v>
      </c>
      <c r="D2" s="10">
        <v>3</v>
      </c>
      <c r="E2" s="9" t="s">
        <v>4</v>
      </c>
      <c r="G2">
        <f>IF(C2="bit","oui","")</f>
      </c>
      <c r="H2" t="str">
        <f>IF(C2="varchar","text",IF(C2="int","integer",IF(C2="bit","smallint",IF(C2="decimal","numeric",IF(C2="datetime","timestamp","ERROR")))))</f>
        <v>text</v>
      </c>
      <c r="K2" t="str">
        <f>B2</f>
        <v>DepCode</v>
      </c>
      <c r="L2" t="str">
        <f>E2</f>
        <v>Code_Département</v>
      </c>
    </row>
    <row r="3" spans="1:12" ht="15">
      <c r="A3" t="s">
        <v>0</v>
      </c>
      <c r="B3" s="6" t="s">
        <v>0</v>
      </c>
      <c r="C3" s="7" t="s">
        <v>1</v>
      </c>
      <c r="D3" s="8">
        <v>70</v>
      </c>
      <c r="E3" s="9" t="s">
        <v>2</v>
      </c>
      <c r="G3">
        <f aca="true" t="shared" si="0" ref="G3:G66">IF(C3="bit","oui","")</f>
      </c>
      <c r="H3" t="str">
        <f aca="true" t="shared" si="1" ref="H3:H66">IF(C3="varchar","text",IF(C3="int","integer",IF(C3="bit","smallint",IF(C3="decimal","numeric",IF(C3="datetime","timestamp","ERROR")))))</f>
        <v>text</v>
      </c>
      <c r="K3" t="str">
        <f aca="true" t="shared" si="2" ref="K3:K66">B3</f>
        <v>DepLib</v>
      </c>
      <c r="L3" t="str">
        <f aca="true" t="shared" si="3" ref="L3:L66">E3</f>
        <v>Nom_Département</v>
      </c>
    </row>
    <row r="4" spans="1:12" ht="15">
      <c r="A4" t="s">
        <v>5</v>
      </c>
      <c r="B4" s="6" t="s">
        <v>5</v>
      </c>
      <c r="C4" s="7" t="s">
        <v>1</v>
      </c>
      <c r="D4" s="8">
        <v>6</v>
      </c>
      <c r="E4" s="9" t="s">
        <v>6</v>
      </c>
      <c r="G4">
        <f t="shared" si="0"/>
      </c>
      <c r="H4" t="str">
        <f t="shared" si="1"/>
        <v>text</v>
      </c>
      <c r="K4" t="str">
        <f t="shared" si="2"/>
        <v>ComInsee</v>
      </c>
      <c r="L4" t="str">
        <f t="shared" si="3"/>
        <v>Code_INSEE</v>
      </c>
    </row>
    <row r="5" spans="1:12" ht="15">
      <c r="A5" t="s">
        <v>7</v>
      </c>
      <c r="B5" s="6" t="s">
        <v>7</v>
      </c>
      <c r="C5" s="7" t="s">
        <v>1</v>
      </c>
      <c r="D5" s="8">
        <v>70</v>
      </c>
      <c r="E5" s="9" t="s">
        <v>8</v>
      </c>
      <c r="G5">
        <f t="shared" si="0"/>
      </c>
      <c r="H5" t="str">
        <f t="shared" si="1"/>
        <v>text</v>
      </c>
      <c r="K5" t="str">
        <f t="shared" si="2"/>
        <v>ComLib</v>
      </c>
      <c r="L5" t="str">
        <f t="shared" si="3"/>
        <v>Nom_Commune</v>
      </c>
    </row>
    <row r="6" spans="1:12" ht="15">
      <c r="A6" t="s">
        <v>9</v>
      </c>
      <c r="B6" s="42" t="s">
        <v>9</v>
      </c>
      <c r="C6" s="43" t="s">
        <v>1</v>
      </c>
      <c r="D6" s="44">
        <v>50</v>
      </c>
      <c r="E6" s="45" t="s">
        <v>10</v>
      </c>
      <c r="G6">
        <f t="shared" si="0"/>
      </c>
      <c r="H6" t="str">
        <f t="shared" si="1"/>
        <v>text</v>
      </c>
      <c r="K6" t="str">
        <f t="shared" si="2"/>
        <v>InsNumeroInstall</v>
      </c>
      <c r="L6" t="str">
        <f t="shared" si="3"/>
        <v>Numéro de l'installation</v>
      </c>
    </row>
    <row r="7" spans="1:12" ht="15">
      <c r="A7" t="s">
        <v>11</v>
      </c>
      <c r="B7" s="11" t="s">
        <v>11</v>
      </c>
      <c r="C7" s="12" t="s">
        <v>1</v>
      </c>
      <c r="D7" s="13">
        <v>200</v>
      </c>
      <c r="E7" s="14" t="s">
        <v>12</v>
      </c>
      <c r="G7">
        <f t="shared" si="0"/>
      </c>
      <c r="H7" t="str">
        <f t="shared" si="1"/>
        <v>text</v>
      </c>
      <c r="K7" t="str">
        <f t="shared" si="2"/>
        <v>InsNom</v>
      </c>
      <c r="L7" t="str">
        <f t="shared" si="3"/>
        <v>Nom usuel de l'installation</v>
      </c>
    </row>
    <row r="8" spans="1:12" ht="15">
      <c r="A8" t="s">
        <v>60</v>
      </c>
      <c r="B8" s="35" t="s">
        <v>60</v>
      </c>
      <c r="C8" s="36" t="s">
        <v>37</v>
      </c>
      <c r="D8" s="37">
        <v>4</v>
      </c>
      <c r="E8" s="38" t="s">
        <v>450</v>
      </c>
      <c r="G8">
        <f t="shared" si="0"/>
      </c>
      <c r="H8" t="str">
        <f t="shared" si="1"/>
        <v>integer</v>
      </c>
      <c r="K8" t="str">
        <f t="shared" si="2"/>
        <v>EquipementId</v>
      </c>
      <c r="L8" t="str">
        <f t="shared" si="3"/>
        <v>Numéro de la fiche équipement</v>
      </c>
    </row>
    <row r="9" spans="1:12" ht="15">
      <c r="A9" t="s">
        <v>61</v>
      </c>
      <c r="B9" s="21" t="s">
        <v>61</v>
      </c>
      <c r="C9" s="18" t="s">
        <v>1</v>
      </c>
      <c r="D9" s="19">
        <v>200</v>
      </c>
      <c r="E9" s="18" t="s">
        <v>62</v>
      </c>
      <c r="G9">
        <f t="shared" si="0"/>
      </c>
      <c r="H9" t="str">
        <f t="shared" si="1"/>
        <v>text</v>
      </c>
      <c r="K9" t="str">
        <f t="shared" si="2"/>
        <v>EquNom</v>
      </c>
      <c r="L9" t="str">
        <f t="shared" si="3"/>
        <v>Nom usuel de l'équipement </v>
      </c>
    </row>
    <row r="10" spans="1:12" ht="15">
      <c r="A10" t="s">
        <v>63</v>
      </c>
      <c r="B10" s="17" t="s">
        <v>63</v>
      </c>
      <c r="C10" s="18" t="s">
        <v>1</v>
      </c>
      <c r="D10" s="19">
        <v>100</v>
      </c>
      <c r="E10" s="18" t="s">
        <v>64</v>
      </c>
      <c r="G10">
        <f t="shared" si="0"/>
      </c>
      <c r="H10" t="str">
        <f t="shared" si="1"/>
        <v>text</v>
      </c>
      <c r="K10" t="str">
        <f t="shared" si="2"/>
        <v>EquNomBatiment</v>
      </c>
      <c r="L10" t="str">
        <f t="shared" si="3"/>
        <v>Nom du batiment</v>
      </c>
    </row>
    <row r="11" spans="1:12" ht="15">
      <c r="A11" t="s">
        <v>102</v>
      </c>
      <c r="B11" s="29" t="s">
        <v>102</v>
      </c>
      <c r="C11" s="30" t="s">
        <v>37</v>
      </c>
      <c r="D11" s="31">
        <v>4</v>
      </c>
      <c r="E11" s="30" t="s">
        <v>858</v>
      </c>
      <c r="G11">
        <f t="shared" si="0"/>
      </c>
      <c r="H11" t="str">
        <f t="shared" si="1"/>
        <v>integer</v>
      </c>
      <c r="K11" t="str">
        <f t="shared" si="2"/>
        <v>EquNbEquIdentique</v>
      </c>
      <c r="L11" t="str">
        <f t="shared" si="3"/>
        <v>Nombre d'équipements identiques</v>
      </c>
    </row>
    <row r="12" spans="1:12" ht="15">
      <c r="A12" t="s">
        <v>859</v>
      </c>
      <c r="B12" s="17" t="s">
        <v>859</v>
      </c>
      <c r="C12" s="18" t="s">
        <v>37</v>
      </c>
      <c r="D12" s="19">
        <v>4</v>
      </c>
      <c r="E12" s="18" t="s">
        <v>860</v>
      </c>
      <c r="G12">
        <f t="shared" si="0"/>
      </c>
      <c r="H12" t="str">
        <f t="shared" si="1"/>
        <v>integer</v>
      </c>
      <c r="K12" t="str">
        <f t="shared" si="2"/>
        <v>EquipementTypeCode</v>
      </c>
      <c r="L12" t="str">
        <f t="shared" si="3"/>
        <v>Type d'équipement_Code</v>
      </c>
    </row>
    <row r="13" spans="1:12" ht="15">
      <c r="A13" t="s">
        <v>65</v>
      </c>
      <c r="B13" s="17" t="s">
        <v>65</v>
      </c>
      <c r="C13" s="18" t="s">
        <v>1</v>
      </c>
      <c r="D13" s="19">
        <v>100</v>
      </c>
      <c r="E13" s="18" t="s">
        <v>66</v>
      </c>
      <c r="G13">
        <f t="shared" si="0"/>
      </c>
      <c r="H13" t="str">
        <f t="shared" si="1"/>
        <v>text</v>
      </c>
      <c r="K13" t="str">
        <f t="shared" si="2"/>
        <v>EquipementTypeLib</v>
      </c>
      <c r="L13" t="str">
        <f t="shared" si="3"/>
        <v>Type d'équipement_Libellé</v>
      </c>
    </row>
    <row r="14" spans="1:12" ht="15">
      <c r="A14" t="s">
        <v>453</v>
      </c>
      <c r="B14" s="17" t="s">
        <v>453</v>
      </c>
      <c r="C14" s="18" t="s">
        <v>1</v>
      </c>
      <c r="D14" s="19">
        <v>50</v>
      </c>
      <c r="E14" s="18" t="s">
        <v>67</v>
      </c>
      <c r="G14">
        <f t="shared" si="0"/>
      </c>
      <c r="H14" t="str">
        <f t="shared" si="1"/>
        <v>text</v>
      </c>
      <c r="K14" t="str">
        <f t="shared" si="2"/>
        <v>GestionTypeProprietairePrincLib</v>
      </c>
      <c r="L14" t="str">
        <f t="shared" si="3"/>
        <v>Propriétaire principal libellé</v>
      </c>
    </row>
    <row r="15" spans="1:12" ht="15">
      <c r="A15" t="s">
        <v>454</v>
      </c>
      <c r="B15" s="17" t="s">
        <v>454</v>
      </c>
      <c r="C15" s="18" t="s">
        <v>1</v>
      </c>
      <c r="D15" s="19">
        <v>50</v>
      </c>
      <c r="E15" s="18" t="s">
        <v>68</v>
      </c>
      <c r="G15">
        <f t="shared" si="0"/>
      </c>
      <c r="H15" t="str">
        <f t="shared" si="1"/>
        <v>text</v>
      </c>
      <c r="K15" t="str">
        <f t="shared" si="2"/>
        <v>GestionTypeGestionnairePrincLib</v>
      </c>
      <c r="L15" t="str">
        <f t="shared" si="3"/>
        <v>Gestionnaire principal libellé</v>
      </c>
    </row>
    <row r="16" spans="1:12" ht="15">
      <c r="A16" t="s">
        <v>455</v>
      </c>
      <c r="B16" s="17" t="s">
        <v>455</v>
      </c>
      <c r="C16" s="18" t="s">
        <v>1</v>
      </c>
      <c r="D16" s="19">
        <v>50</v>
      </c>
      <c r="E16" s="18" t="s">
        <v>69</v>
      </c>
      <c r="G16">
        <f t="shared" si="0"/>
      </c>
      <c r="H16" t="str">
        <f t="shared" si="1"/>
        <v>text</v>
      </c>
      <c r="K16" t="str">
        <f t="shared" si="2"/>
        <v>GestionTypeProprietaireSecLib</v>
      </c>
      <c r="L16" t="str">
        <f t="shared" si="3"/>
        <v>Propriétaire secondaire libellé</v>
      </c>
    </row>
    <row r="17" spans="1:12" ht="15">
      <c r="A17" t="s">
        <v>456</v>
      </c>
      <c r="B17" s="17" t="s">
        <v>456</v>
      </c>
      <c r="C17" s="18" t="s">
        <v>1</v>
      </c>
      <c r="D17" s="19">
        <v>50</v>
      </c>
      <c r="E17" s="18" t="s">
        <v>70</v>
      </c>
      <c r="G17">
        <f t="shared" si="0"/>
      </c>
      <c r="H17" t="str">
        <f t="shared" si="1"/>
        <v>text</v>
      </c>
      <c r="K17" t="str">
        <f t="shared" si="2"/>
        <v>GestionTypeGestionnaireSecLib</v>
      </c>
      <c r="L17" t="str">
        <f t="shared" si="3"/>
        <v>Gestionnaire secondaire libellé</v>
      </c>
    </row>
    <row r="18" spans="1:12" ht="15">
      <c r="A18" t="s">
        <v>71</v>
      </c>
      <c r="B18" s="17" t="s">
        <v>71</v>
      </c>
      <c r="C18" s="18" t="s">
        <v>26</v>
      </c>
      <c r="D18" s="19">
        <v>1</v>
      </c>
      <c r="E18" s="23" t="s">
        <v>72</v>
      </c>
      <c r="G18" t="str">
        <f t="shared" si="0"/>
        <v>oui</v>
      </c>
      <c r="H18" t="str">
        <f t="shared" si="1"/>
        <v>smallint</v>
      </c>
      <c r="K18" t="str">
        <f t="shared" si="2"/>
        <v>EquGestionDSP</v>
      </c>
      <c r="L18" t="str">
        <f t="shared" si="3"/>
        <v>Gestion en DSP</v>
      </c>
    </row>
    <row r="19" spans="1:12" ht="15">
      <c r="A19" t="s">
        <v>73</v>
      </c>
      <c r="B19" s="17" t="s">
        <v>73</v>
      </c>
      <c r="C19" s="18" t="s">
        <v>26</v>
      </c>
      <c r="D19" s="19">
        <v>1</v>
      </c>
      <c r="E19" s="18" t="s">
        <v>420</v>
      </c>
      <c r="G19" t="str">
        <f t="shared" si="0"/>
        <v>oui</v>
      </c>
      <c r="H19" t="str">
        <f t="shared" si="1"/>
        <v>smallint</v>
      </c>
      <c r="K19" t="str">
        <f t="shared" si="2"/>
        <v>EquDouche</v>
      </c>
      <c r="L19" t="str">
        <f t="shared" si="3"/>
        <v>Nombre de vestiaires avec douches</v>
      </c>
    </row>
    <row r="20" spans="1:12" ht="15">
      <c r="A20" t="s">
        <v>74</v>
      </c>
      <c r="B20" s="17" t="s">
        <v>74</v>
      </c>
      <c r="C20" s="18" t="s">
        <v>26</v>
      </c>
      <c r="D20" s="19">
        <v>1</v>
      </c>
      <c r="E20" s="18" t="s">
        <v>75</v>
      </c>
      <c r="G20" t="str">
        <f t="shared" si="0"/>
        <v>oui</v>
      </c>
      <c r="H20" t="str">
        <f t="shared" si="1"/>
        <v>smallint</v>
      </c>
      <c r="K20" t="str">
        <f t="shared" si="2"/>
        <v>EquEclairage</v>
      </c>
      <c r="L20" t="str">
        <f t="shared" si="3"/>
        <v>Présence d'un éclairage</v>
      </c>
    </row>
    <row r="21" spans="1:12" ht="15">
      <c r="A21" t="s">
        <v>76</v>
      </c>
      <c r="B21" s="17" t="s">
        <v>76</v>
      </c>
      <c r="C21" s="18" t="s">
        <v>26</v>
      </c>
      <c r="D21" s="19">
        <v>1</v>
      </c>
      <c r="E21" s="18" t="s">
        <v>77</v>
      </c>
      <c r="G21" t="str">
        <f t="shared" si="0"/>
        <v>oui</v>
      </c>
      <c r="H21" t="str">
        <f t="shared" si="1"/>
        <v>smallint</v>
      </c>
      <c r="K21" t="str">
        <f t="shared" si="2"/>
        <v>EquErpCTS</v>
      </c>
      <c r="L21" t="str">
        <f t="shared" si="3"/>
        <v>ERP de type chapiteau tente</v>
      </c>
    </row>
    <row r="22" spans="1:12" ht="15">
      <c r="A22" t="s">
        <v>78</v>
      </c>
      <c r="B22" s="17" t="s">
        <v>78</v>
      </c>
      <c r="C22" s="18" t="s">
        <v>26</v>
      </c>
      <c r="D22" s="19">
        <v>1</v>
      </c>
      <c r="E22" s="18" t="s">
        <v>79</v>
      </c>
      <c r="G22" t="str">
        <f t="shared" si="0"/>
        <v>oui</v>
      </c>
      <c r="H22" t="str">
        <f t="shared" si="1"/>
        <v>smallint</v>
      </c>
      <c r="K22" t="str">
        <f t="shared" si="2"/>
        <v>EquErpREF</v>
      </c>
      <c r="L22" t="str">
        <f t="shared" si="3"/>
        <v>ERP Etablissement flottant</v>
      </c>
    </row>
    <row r="23" spans="1:12" ht="15">
      <c r="A23" t="s">
        <v>80</v>
      </c>
      <c r="B23" s="17" t="s">
        <v>80</v>
      </c>
      <c r="C23" s="18" t="s">
        <v>26</v>
      </c>
      <c r="D23" s="19">
        <v>1</v>
      </c>
      <c r="E23" s="18" t="s">
        <v>81</v>
      </c>
      <c r="G23" t="str">
        <f t="shared" si="0"/>
        <v>oui</v>
      </c>
      <c r="H23" t="str">
        <f t="shared" si="1"/>
        <v>smallint</v>
      </c>
      <c r="K23" t="str">
        <f t="shared" si="2"/>
        <v>EquErpL</v>
      </c>
      <c r="L23" t="str">
        <f t="shared" si="3"/>
        <v>Erp Salle polyvalente</v>
      </c>
    </row>
    <row r="24" spans="1:12" ht="15">
      <c r="A24" t="s">
        <v>82</v>
      </c>
      <c r="B24" s="17" t="s">
        <v>82</v>
      </c>
      <c r="C24" s="18" t="s">
        <v>26</v>
      </c>
      <c r="D24" s="19">
        <v>1</v>
      </c>
      <c r="E24" s="18" t="s">
        <v>83</v>
      </c>
      <c r="G24" t="str">
        <f t="shared" si="0"/>
        <v>oui</v>
      </c>
      <c r="H24" t="str">
        <f t="shared" si="1"/>
        <v>smallint</v>
      </c>
      <c r="K24" t="str">
        <f t="shared" si="2"/>
        <v>EquErpN</v>
      </c>
      <c r="L24" t="str">
        <f t="shared" si="3"/>
        <v>ERP restaurant et débit de boisson</v>
      </c>
    </row>
    <row r="25" spans="1:12" ht="15">
      <c r="A25" t="s">
        <v>84</v>
      </c>
      <c r="B25" s="17" t="s">
        <v>84</v>
      </c>
      <c r="C25" s="18" t="s">
        <v>26</v>
      </c>
      <c r="D25" s="19">
        <v>1</v>
      </c>
      <c r="E25" s="18" t="s">
        <v>85</v>
      </c>
      <c r="G25" t="str">
        <f t="shared" si="0"/>
        <v>oui</v>
      </c>
      <c r="H25" t="str">
        <f t="shared" si="1"/>
        <v>smallint</v>
      </c>
      <c r="K25" t="str">
        <f t="shared" si="2"/>
        <v>EquErpO</v>
      </c>
      <c r="L25" t="str">
        <f t="shared" si="3"/>
        <v>ERP Hôtel</v>
      </c>
    </row>
    <row r="26" spans="1:12" ht="15">
      <c r="A26" t="s">
        <v>86</v>
      </c>
      <c r="B26" s="17" t="s">
        <v>86</v>
      </c>
      <c r="C26" s="18" t="s">
        <v>26</v>
      </c>
      <c r="D26" s="19">
        <v>1</v>
      </c>
      <c r="E26" s="18" t="s">
        <v>87</v>
      </c>
      <c r="G26" t="str">
        <f t="shared" si="0"/>
        <v>oui</v>
      </c>
      <c r="H26" t="str">
        <f t="shared" si="1"/>
        <v>smallint</v>
      </c>
      <c r="K26" t="str">
        <f t="shared" si="2"/>
        <v>EquErpOA</v>
      </c>
      <c r="L26" t="str">
        <f t="shared" si="3"/>
        <v>ERP Hôtel Restaurant d'altitude</v>
      </c>
    </row>
    <row r="27" spans="1:12" ht="15">
      <c r="A27" t="s">
        <v>88</v>
      </c>
      <c r="B27" s="17" t="s">
        <v>88</v>
      </c>
      <c r="C27" s="18" t="s">
        <v>26</v>
      </c>
      <c r="D27" s="19">
        <v>1</v>
      </c>
      <c r="E27" s="18" t="s">
        <v>89</v>
      </c>
      <c r="G27" t="str">
        <f t="shared" si="0"/>
        <v>oui</v>
      </c>
      <c r="H27" t="str">
        <f t="shared" si="1"/>
        <v>smallint</v>
      </c>
      <c r="K27" t="str">
        <f t="shared" si="2"/>
        <v>EquErpP</v>
      </c>
      <c r="L27" t="str">
        <f t="shared" si="3"/>
        <v>ERP Salle de danse et jeux</v>
      </c>
    </row>
    <row r="28" spans="1:12" ht="15">
      <c r="A28" t="s">
        <v>90</v>
      </c>
      <c r="B28" s="17" t="s">
        <v>90</v>
      </c>
      <c r="C28" s="18" t="s">
        <v>26</v>
      </c>
      <c r="D28" s="19">
        <v>1</v>
      </c>
      <c r="E28" s="18" t="s">
        <v>91</v>
      </c>
      <c r="G28" t="str">
        <f t="shared" si="0"/>
        <v>oui</v>
      </c>
      <c r="H28" t="str">
        <f t="shared" si="1"/>
        <v>smallint</v>
      </c>
      <c r="K28" t="str">
        <f t="shared" si="2"/>
        <v>EquErpPA</v>
      </c>
      <c r="L28" t="str">
        <f t="shared" si="3"/>
        <v>ERP Etablissemnt de plein air</v>
      </c>
    </row>
    <row r="29" spans="1:12" ht="15">
      <c r="A29" t="s">
        <v>92</v>
      </c>
      <c r="B29" s="17" t="s">
        <v>92</v>
      </c>
      <c r="C29" s="18" t="s">
        <v>26</v>
      </c>
      <c r="D29" s="19">
        <v>1</v>
      </c>
      <c r="E29" s="18" t="s">
        <v>93</v>
      </c>
      <c r="G29" t="str">
        <f t="shared" si="0"/>
        <v>oui</v>
      </c>
      <c r="H29" t="str">
        <f t="shared" si="1"/>
        <v>smallint</v>
      </c>
      <c r="K29" t="str">
        <f t="shared" si="2"/>
        <v>EquErpR</v>
      </c>
      <c r="L29" t="str">
        <f t="shared" si="3"/>
        <v>ERP Enseignement et colo</v>
      </c>
    </row>
    <row r="30" spans="1:12" ht="15">
      <c r="A30" t="s">
        <v>94</v>
      </c>
      <c r="B30" s="17" t="s">
        <v>94</v>
      </c>
      <c r="C30" s="18" t="s">
        <v>26</v>
      </c>
      <c r="D30" s="19">
        <v>1</v>
      </c>
      <c r="E30" s="18" t="s">
        <v>95</v>
      </c>
      <c r="G30" t="str">
        <f t="shared" si="0"/>
        <v>oui</v>
      </c>
      <c r="H30" t="str">
        <f t="shared" si="1"/>
        <v>smallint</v>
      </c>
      <c r="K30" t="str">
        <f t="shared" si="2"/>
        <v>EquErpRPE</v>
      </c>
      <c r="L30" t="str">
        <f t="shared" si="3"/>
        <v>ERP Type PE</v>
      </c>
    </row>
    <row r="31" spans="1:12" ht="15">
      <c r="A31" t="s">
        <v>96</v>
      </c>
      <c r="B31" s="17" t="s">
        <v>96</v>
      </c>
      <c r="C31" s="18" t="s">
        <v>26</v>
      </c>
      <c r="D31" s="19">
        <v>1</v>
      </c>
      <c r="E31" s="18" t="s">
        <v>97</v>
      </c>
      <c r="G31" t="str">
        <f t="shared" si="0"/>
        <v>oui</v>
      </c>
      <c r="H31" t="str">
        <f t="shared" si="1"/>
        <v>smallint</v>
      </c>
      <c r="K31" t="str">
        <f t="shared" si="2"/>
        <v>EquErpSG</v>
      </c>
      <c r="L31" t="str">
        <f t="shared" si="3"/>
        <v>ERP Structure gonflable</v>
      </c>
    </row>
    <row r="32" spans="1:12" ht="15">
      <c r="A32" t="s">
        <v>98</v>
      </c>
      <c r="B32" s="17" t="s">
        <v>98</v>
      </c>
      <c r="C32" s="18" t="s">
        <v>26</v>
      </c>
      <c r="D32" s="19">
        <v>1</v>
      </c>
      <c r="E32" s="18" t="s">
        <v>99</v>
      </c>
      <c r="G32" t="str">
        <f t="shared" si="0"/>
        <v>oui</v>
      </c>
      <c r="H32" t="str">
        <f t="shared" si="1"/>
        <v>smallint</v>
      </c>
      <c r="K32" t="str">
        <f t="shared" si="2"/>
        <v>EquErpX</v>
      </c>
      <c r="L32" t="str">
        <f t="shared" si="3"/>
        <v>ERP Etablissement sportif couvert</v>
      </c>
    </row>
    <row r="33" spans="1:12" ht="15">
      <c r="A33" t="s">
        <v>100</v>
      </c>
      <c r="B33" s="17" t="s">
        <v>100</v>
      </c>
      <c r="C33" s="18" t="s">
        <v>37</v>
      </c>
      <c r="D33" s="19">
        <v>1</v>
      </c>
      <c r="E33" s="18" t="s">
        <v>101</v>
      </c>
      <c r="G33">
        <f t="shared" si="0"/>
      </c>
      <c r="H33" t="str">
        <f t="shared" si="1"/>
        <v>integer</v>
      </c>
      <c r="K33" t="str">
        <f t="shared" si="2"/>
        <v>EquErpCategorie</v>
      </c>
      <c r="L33" t="str">
        <f t="shared" si="3"/>
        <v>Catégorie ERP de 1 à 5 </v>
      </c>
    </row>
    <row r="34" spans="1:12" ht="15">
      <c r="A34" t="s">
        <v>103</v>
      </c>
      <c r="B34" s="17" t="s">
        <v>103</v>
      </c>
      <c r="C34" s="18" t="s">
        <v>1</v>
      </c>
      <c r="D34" s="19">
        <v>20</v>
      </c>
      <c r="E34" s="20" t="s">
        <v>104</v>
      </c>
      <c r="G34">
        <f t="shared" si="0"/>
      </c>
      <c r="H34" t="str">
        <f t="shared" si="1"/>
        <v>text</v>
      </c>
      <c r="K34" t="str">
        <f t="shared" si="2"/>
        <v>EquAnneeService</v>
      </c>
      <c r="L34" t="str">
        <f t="shared" si="3"/>
        <v>Année de mise en service</v>
      </c>
    </row>
    <row r="35" spans="1:12" ht="15">
      <c r="A35" t="s">
        <v>105</v>
      </c>
      <c r="B35" s="17" t="s">
        <v>105</v>
      </c>
      <c r="C35" s="18" t="s">
        <v>1</v>
      </c>
      <c r="D35" s="19">
        <v>50</v>
      </c>
      <c r="E35" s="20" t="s">
        <v>106</v>
      </c>
      <c r="G35">
        <f t="shared" si="0"/>
      </c>
      <c r="H35" t="str">
        <f t="shared" si="1"/>
        <v>text</v>
      </c>
      <c r="K35" t="str">
        <f t="shared" si="2"/>
        <v>AnneeServiceLib</v>
      </c>
      <c r="L35" t="str">
        <f t="shared" si="3"/>
        <v>Tranche d'année de mise en service</v>
      </c>
    </row>
    <row r="36" spans="1:12" ht="15">
      <c r="A36" t="s">
        <v>107</v>
      </c>
      <c r="B36" s="17" t="s">
        <v>107</v>
      </c>
      <c r="C36" s="18" t="s">
        <v>37</v>
      </c>
      <c r="D36" s="19">
        <v>4</v>
      </c>
      <c r="E36" s="18" t="s">
        <v>421</v>
      </c>
      <c r="G36">
        <f t="shared" si="0"/>
      </c>
      <c r="H36" t="str">
        <f t="shared" si="1"/>
        <v>integer</v>
      </c>
      <c r="K36" t="str">
        <f t="shared" si="2"/>
        <v>EquNbPlaceTribune</v>
      </c>
      <c r="L36" t="str">
        <f t="shared" si="3"/>
        <v>Nombre de place en tribune </v>
      </c>
    </row>
    <row r="37" spans="1:12" ht="15">
      <c r="A37" t="s">
        <v>108</v>
      </c>
      <c r="B37" s="17" t="s">
        <v>108</v>
      </c>
      <c r="C37" s="18" t="s">
        <v>1</v>
      </c>
      <c r="D37" s="19">
        <v>50</v>
      </c>
      <c r="E37" s="20" t="s">
        <v>109</v>
      </c>
      <c r="G37">
        <f t="shared" si="0"/>
      </c>
      <c r="H37" t="str">
        <f t="shared" si="1"/>
        <v>text</v>
      </c>
      <c r="K37" t="str">
        <f t="shared" si="2"/>
        <v>NatureSolLib</v>
      </c>
      <c r="L37" t="str">
        <f t="shared" si="3"/>
        <v>Libellé nature du sol</v>
      </c>
    </row>
    <row r="38" spans="1:12" ht="15">
      <c r="A38" t="s">
        <v>110</v>
      </c>
      <c r="B38" s="17" t="s">
        <v>110</v>
      </c>
      <c r="C38" s="18" t="s">
        <v>1</v>
      </c>
      <c r="D38" s="19">
        <v>50</v>
      </c>
      <c r="E38" s="20" t="s">
        <v>111</v>
      </c>
      <c r="G38">
        <f t="shared" si="0"/>
      </c>
      <c r="H38" t="str">
        <f t="shared" si="1"/>
        <v>text</v>
      </c>
      <c r="K38" t="str">
        <f t="shared" si="2"/>
        <v>NatureLibelle</v>
      </c>
      <c r="L38" t="str">
        <f t="shared" si="3"/>
        <v>Libellé_Nature de l'équipement</v>
      </c>
    </row>
    <row r="39" spans="1:12" ht="15">
      <c r="A39" t="s">
        <v>112</v>
      </c>
      <c r="B39" s="17" t="s">
        <v>112</v>
      </c>
      <c r="C39" s="18" t="s">
        <v>113</v>
      </c>
      <c r="D39" s="19">
        <v>9</v>
      </c>
      <c r="E39" s="18" t="s">
        <v>114</v>
      </c>
      <c r="G39">
        <f t="shared" si="0"/>
      </c>
      <c r="H39" t="str">
        <f t="shared" si="1"/>
        <v>numeric</v>
      </c>
      <c r="K39" t="str">
        <f t="shared" si="2"/>
        <v>EquHauteurEvolution</v>
      </c>
      <c r="L39" t="str">
        <f t="shared" si="3"/>
        <v>Aire d'évolution Hauteur </v>
      </c>
    </row>
    <row r="40" spans="1:12" ht="15">
      <c r="A40" t="s">
        <v>115</v>
      </c>
      <c r="B40" s="17" t="s">
        <v>115</v>
      </c>
      <c r="C40" s="18" t="s">
        <v>113</v>
      </c>
      <c r="D40" s="19">
        <v>9</v>
      </c>
      <c r="E40" s="18" t="s">
        <v>116</v>
      </c>
      <c r="G40">
        <f t="shared" si="0"/>
      </c>
      <c r="H40" t="str">
        <f t="shared" si="1"/>
        <v>numeric</v>
      </c>
      <c r="K40" t="str">
        <f t="shared" si="2"/>
        <v>EquLongueurEvolution</v>
      </c>
      <c r="L40" t="str">
        <f t="shared" si="3"/>
        <v>Aire d'évolution Longueur </v>
      </c>
    </row>
    <row r="41" spans="1:12" ht="15">
      <c r="A41" t="s">
        <v>117</v>
      </c>
      <c r="B41" s="17" t="s">
        <v>117</v>
      </c>
      <c r="C41" s="18" t="s">
        <v>113</v>
      </c>
      <c r="D41" s="19">
        <v>9</v>
      </c>
      <c r="E41" s="18" t="s">
        <v>118</v>
      </c>
      <c r="G41">
        <f t="shared" si="0"/>
      </c>
      <c r="H41" t="str">
        <f t="shared" si="1"/>
        <v>numeric</v>
      </c>
      <c r="K41" t="str">
        <f t="shared" si="2"/>
        <v>EquLargeurEvolution</v>
      </c>
      <c r="L41" t="str">
        <f t="shared" si="3"/>
        <v>Aire d'évolution Largeur </v>
      </c>
    </row>
    <row r="42" spans="1:12" ht="15">
      <c r="A42" t="s">
        <v>119</v>
      </c>
      <c r="B42" s="17" t="s">
        <v>119</v>
      </c>
      <c r="C42" s="18" t="s">
        <v>113</v>
      </c>
      <c r="D42" s="19">
        <v>9</v>
      </c>
      <c r="E42" s="18" t="s">
        <v>120</v>
      </c>
      <c r="G42">
        <f t="shared" si="0"/>
      </c>
      <c r="H42" t="str">
        <f t="shared" si="1"/>
        <v>numeric</v>
      </c>
      <c r="K42" t="str">
        <f t="shared" si="2"/>
        <v>EquSurfaceEvolution</v>
      </c>
      <c r="L42" t="str">
        <f t="shared" si="3"/>
        <v>Aire d'évolution Surface </v>
      </c>
    </row>
    <row r="43" spans="1:12" ht="15">
      <c r="A43" t="s">
        <v>121</v>
      </c>
      <c r="B43" s="17" t="s">
        <v>121</v>
      </c>
      <c r="C43" s="18" t="s">
        <v>113</v>
      </c>
      <c r="D43" s="19">
        <v>9</v>
      </c>
      <c r="E43" s="22" t="s">
        <v>122</v>
      </c>
      <c r="G43">
        <f t="shared" si="0"/>
      </c>
      <c r="H43" t="str">
        <f t="shared" si="1"/>
        <v>numeric</v>
      </c>
      <c r="K43" t="str">
        <f t="shared" si="2"/>
        <v>EquHauteurSurfaceEvo</v>
      </c>
      <c r="L43" t="str">
        <f t="shared" si="3"/>
        <v>Hauteur surface évolution</v>
      </c>
    </row>
    <row r="44" spans="1:12" ht="15">
      <c r="A44" t="s">
        <v>123</v>
      </c>
      <c r="B44" s="17" t="s">
        <v>123</v>
      </c>
      <c r="C44" s="18" t="s">
        <v>37</v>
      </c>
      <c r="D44" s="19">
        <v>2</v>
      </c>
      <c r="E44" s="18" t="s">
        <v>415</v>
      </c>
      <c r="G44">
        <f t="shared" si="0"/>
      </c>
      <c r="H44" t="str">
        <f t="shared" si="1"/>
        <v>integer</v>
      </c>
      <c r="K44" t="str">
        <f t="shared" si="2"/>
        <v>EquNbCouloirPiste</v>
      </c>
      <c r="L44" t="str">
        <f t="shared" si="3"/>
        <v>Nombre de couloir / piste / poste / etc.</v>
      </c>
    </row>
    <row r="45" spans="1:12" ht="15">
      <c r="A45" t="s">
        <v>124</v>
      </c>
      <c r="B45" s="17" t="s">
        <v>124</v>
      </c>
      <c r="C45" s="18" t="s">
        <v>37</v>
      </c>
      <c r="D45" s="19">
        <v>2</v>
      </c>
      <c r="E45" s="18" t="s">
        <v>460</v>
      </c>
      <c r="G45">
        <f t="shared" si="0"/>
      </c>
      <c r="H45" t="str">
        <f t="shared" si="1"/>
        <v>integer</v>
      </c>
      <c r="K45" t="str">
        <f t="shared" si="2"/>
        <v>EquNbVestiaireSpo</v>
      </c>
      <c r="L45" t="str">
        <f t="shared" si="3"/>
        <v>Nombre de vestiaire sportif</v>
      </c>
    </row>
    <row r="46" spans="1:12" ht="15">
      <c r="A46" t="s">
        <v>125</v>
      </c>
      <c r="B46" s="17" t="s">
        <v>125</v>
      </c>
      <c r="C46" s="18" t="s">
        <v>26</v>
      </c>
      <c r="D46" s="19">
        <v>1</v>
      </c>
      <c r="E46" s="18" t="s">
        <v>417</v>
      </c>
      <c r="G46" t="str">
        <f t="shared" si="0"/>
        <v>oui</v>
      </c>
      <c r="H46" t="str">
        <f t="shared" si="1"/>
        <v>smallint</v>
      </c>
      <c r="K46" t="str">
        <f t="shared" si="2"/>
        <v>EquVestiaireSpoChauffe</v>
      </c>
      <c r="L46" t="str">
        <f t="shared" si="3"/>
        <v>Dont Nombre de vestiaire chauffé</v>
      </c>
    </row>
    <row r="47" spans="1:12" ht="15">
      <c r="A47" t="s">
        <v>126</v>
      </c>
      <c r="B47" s="17" t="s">
        <v>126</v>
      </c>
      <c r="C47" s="18" t="s">
        <v>37</v>
      </c>
      <c r="D47" s="19">
        <v>2</v>
      </c>
      <c r="E47" s="18" t="s">
        <v>422</v>
      </c>
      <c r="G47">
        <f t="shared" si="0"/>
      </c>
      <c r="H47" t="str">
        <f t="shared" si="1"/>
        <v>integer</v>
      </c>
      <c r="K47" t="str">
        <f t="shared" si="2"/>
        <v>EquNbVestiaireArbitre</v>
      </c>
      <c r="L47" t="str">
        <f t="shared" si="3"/>
        <v>Nombre de vestiaire arbitre enseignant</v>
      </c>
    </row>
    <row r="48" spans="1:12" ht="15">
      <c r="A48" t="s">
        <v>127</v>
      </c>
      <c r="B48" s="17" t="s">
        <v>127</v>
      </c>
      <c r="C48" s="18" t="s">
        <v>26</v>
      </c>
      <c r="D48" s="19">
        <v>1</v>
      </c>
      <c r="E48" s="18" t="s">
        <v>416</v>
      </c>
      <c r="G48" t="str">
        <f t="shared" si="0"/>
        <v>oui</v>
      </c>
      <c r="H48" t="str">
        <f t="shared" si="1"/>
        <v>smallint</v>
      </c>
      <c r="K48" t="str">
        <f t="shared" si="2"/>
        <v>EquSanitaireSportif</v>
      </c>
      <c r="L48" t="str">
        <f t="shared" si="3"/>
        <v>Nombre de sanitaire sportif</v>
      </c>
    </row>
    <row r="49" spans="1:12" ht="15">
      <c r="A49" t="s">
        <v>128</v>
      </c>
      <c r="B49" s="17" t="s">
        <v>128</v>
      </c>
      <c r="C49" s="18" t="s">
        <v>26</v>
      </c>
      <c r="D49" s="19">
        <v>1</v>
      </c>
      <c r="E49" s="18" t="s">
        <v>423</v>
      </c>
      <c r="G49" t="str">
        <f t="shared" si="0"/>
        <v>oui</v>
      </c>
      <c r="H49" t="str">
        <f t="shared" si="1"/>
        <v>smallint</v>
      </c>
      <c r="K49" t="str">
        <f t="shared" si="2"/>
        <v>EquSanitairePublic</v>
      </c>
      <c r="L49" t="str">
        <f t="shared" si="3"/>
        <v>Nombre de sanitaire public</v>
      </c>
    </row>
    <row r="50" spans="1:12" ht="15">
      <c r="A50" t="s">
        <v>129</v>
      </c>
      <c r="B50" s="17" t="s">
        <v>129</v>
      </c>
      <c r="C50" s="18" t="s">
        <v>26</v>
      </c>
      <c r="D50" s="19">
        <v>1</v>
      </c>
      <c r="E50" s="18" t="s">
        <v>130</v>
      </c>
      <c r="G50" t="str">
        <f t="shared" si="0"/>
        <v>oui</v>
      </c>
      <c r="H50" t="str">
        <f t="shared" si="1"/>
        <v>smallint</v>
      </c>
      <c r="K50" t="str">
        <f t="shared" si="2"/>
        <v>EquOuvertSaison</v>
      </c>
      <c r="L50" t="str">
        <f t="shared" si="3"/>
        <v>Ouverture exclusivement saisonnière</v>
      </c>
    </row>
    <row r="51" spans="1:12" ht="15">
      <c r="A51" t="s">
        <v>131</v>
      </c>
      <c r="B51" s="17" t="s">
        <v>131</v>
      </c>
      <c r="C51" s="18" t="s">
        <v>26</v>
      </c>
      <c r="D51" s="19">
        <v>1</v>
      </c>
      <c r="E51" s="18" t="s">
        <v>132</v>
      </c>
      <c r="G51" t="str">
        <f t="shared" si="0"/>
        <v>oui</v>
      </c>
      <c r="H51" t="str">
        <f t="shared" si="1"/>
        <v>smallint</v>
      </c>
      <c r="K51" t="str">
        <f t="shared" si="2"/>
        <v>EquProximite</v>
      </c>
      <c r="L51" t="str">
        <f t="shared" si="3"/>
        <v>Equipement de proximité (ouvert 7j/7j - 24h/24h)</v>
      </c>
    </row>
    <row r="52" spans="1:12" ht="15">
      <c r="A52" t="s">
        <v>133</v>
      </c>
      <c r="B52" s="17" t="s">
        <v>133</v>
      </c>
      <c r="C52" s="18" t="s">
        <v>26</v>
      </c>
      <c r="D52" s="19">
        <v>1</v>
      </c>
      <c r="E52" s="18" t="s">
        <v>134</v>
      </c>
      <c r="G52" t="str">
        <f t="shared" si="0"/>
        <v>oui</v>
      </c>
      <c r="H52" t="str">
        <f t="shared" si="1"/>
        <v>smallint</v>
      </c>
      <c r="K52" t="str">
        <f t="shared" si="2"/>
        <v>EquSono</v>
      </c>
      <c r="L52" t="str">
        <f t="shared" si="3"/>
        <v>Sono fixe</v>
      </c>
    </row>
    <row r="53" spans="1:12" ht="15">
      <c r="A53" t="s">
        <v>135</v>
      </c>
      <c r="B53" s="17" t="s">
        <v>135</v>
      </c>
      <c r="C53" s="18" t="s">
        <v>26</v>
      </c>
      <c r="D53" s="19">
        <v>1</v>
      </c>
      <c r="E53" s="18" t="s">
        <v>136</v>
      </c>
      <c r="G53" t="str">
        <f t="shared" si="0"/>
        <v>oui</v>
      </c>
      <c r="H53" t="str">
        <f t="shared" si="1"/>
        <v>smallint</v>
      </c>
      <c r="K53" t="str">
        <f t="shared" si="2"/>
        <v>EquTableauFixe</v>
      </c>
      <c r="L53" t="str">
        <f t="shared" si="3"/>
        <v>Tableau fixe</v>
      </c>
    </row>
    <row r="54" spans="1:12" ht="15">
      <c r="A54" t="s">
        <v>227</v>
      </c>
      <c r="B54" s="17" t="s">
        <v>227</v>
      </c>
      <c r="C54" s="18" t="s">
        <v>26</v>
      </c>
      <c r="D54" s="19">
        <v>1</v>
      </c>
      <c r="E54" s="18" t="s">
        <v>228</v>
      </c>
      <c r="G54" t="str">
        <f t="shared" si="0"/>
        <v>oui</v>
      </c>
      <c r="H54" t="str">
        <f t="shared" si="1"/>
        <v>smallint</v>
      </c>
      <c r="K54" t="str">
        <f t="shared" si="2"/>
        <v>EquChrono</v>
      </c>
      <c r="L54" t="str">
        <f t="shared" si="3"/>
        <v>Chronométrage</v>
      </c>
    </row>
    <row r="55" spans="1:12" ht="15">
      <c r="A55" t="s">
        <v>213</v>
      </c>
      <c r="B55" s="17" t="s">
        <v>213</v>
      </c>
      <c r="C55" s="18" t="s">
        <v>26</v>
      </c>
      <c r="D55" s="19">
        <v>1</v>
      </c>
      <c r="E55" s="18" t="s">
        <v>214</v>
      </c>
      <c r="G55" t="str">
        <f t="shared" si="0"/>
        <v>oui</v>
      </c>
      <c r="H55" t="str">
        <f t="shared" si="1"/>
        <v>smallint</v>
      </c>
      <c r="K55" t="str">
        <f t="shared" si="2"/>
        <v>EquAmenagementAucun</v>
      </c>
      <c r="L55" t="str">
        <f t="shared" si="3"/>
        <v>Aucun aménagement d'information</v>
      </c>
    </row>
    <row r="56" spans="1:12" ht="15">
      <c r="A56" t="s">
        <v>137</v>
      </c>
      <c r="B56" s="17" t="s">
        <v>137</v>
      </c>
      <c r="C56" s="18" t="s">
        <v>1</v>
      </c>
      <c r="D56" s="19">
        <v>1</v>
      </c>
      <c r="E56" s="20" t="s">
        <v>138</v>
      </c>
      <c r="G56">
        <f t="shared" si="0"/>
      </c>
      <c r="H56" t="str">
        <f t="shared" si="1"/>
        <v>text</v>
      </c>
      <c r="K56" t="str">
        <f t="shared" si="2"/>
        <v>EquUtilScolaire</v>
      </c>
      <c r="L56" t="str">
        <f t="shared" si="3"/>
        <v>Utilisateur_Scolaire</v>
      </c>
    </row>
    <row r="57" spans="1:12" ht="15">
      <c r="A57" t="s">
        <v>139</v>
      </c>
      <c r="B57" s="17" t="s">
        <v>139</v>
      </c>
      <c r="C57" s="18" t="s">
        <v>1</v>
      </c>
      <c r="D57" s="19">
        <v>1</v>
      </c>
      <c r="E57" s="20" t="s">
        <v>140</v>
      </c>
      <c r="G57">
        <f t="shared" si="0"/>
      </c>
      <c r="H57" t="str">
        <f t="shared" si="1"/>
        <v>text</v>
      </c>
      <c r="K57" t="str">
        <f t="shared" si="2"/>
        <v>EquUtilClub</v>
      </c>
      <c r="L57" t="str">
        <f t="shared" si="3"/>
        <v>Utilisateur_Club</v>
      </c>
    </row>
    <row r="58" spans="1:12" ht="15">
      <c r="A58" t="s">
        <v>141</v>
      </c>
      <c r="B58" s="17" t="s">
        <v>141</v>
      </c>
      <c r="C58" s="18" t="s">
        <v>1</v>
      </c>
      <c r="D58" s="19">
        <v>1</v>
      </c>
      <c r="E58" s="20" t="s">
        <v>142</v>
      </c>
      <c r="G58">
        <f t="shared" si="0"/>
      </c>
      <c r="H58" t="str">
        <f t="shared" si="1"/>
        <v>text</v>
      </c>
      <c r="K58" t="str">
        <f t="shared" si="2"/>
        <v>EquUtilAutre</v>
      </c>
      <c r="L58" t="str">
        <f t="shared" si="3"/>
        <v>Utilisateur_Autre</v>
      </c>
    </row>
    <row r="59" spans="1:12" ht="15">
      <c r="A59" t="s">
        <v>143</v>
      </c>
      <c r="B59" s="17" t="s">
        <v>143</v>
      </c>
      <c r="C59" s="18" t="s">
        <v>1</v>
      </c>
      <c r="D59" s="19">
        <v>1</v>
      </c>
      <c r="E59" s="20" t="s">
        <v>144</v>
      </c>
      <c r="G59">
        <f t="shared" si="0"/>
      </c>
      <c r="H59" t="str">
        <f t="shared" si="1"/>
        <v>text</v>
      </c>
      <c r="K59" t="str">
        <f t="shared" si="2"/>
        <v>EquUtilIndividuel</v>
      </c>
      <c r="L59" t="str">
        <f t="shared" si="3"/>
        <v>Utilisateur_Individuel</v>
      </c>
    </row>
    <row r="60" spans="1:12" ht="15">
      <c r="A60" t="s">
        <v>145</v>
      </c>
      <c r="B60" s="17" t="s">
        <v>145</v>
      </c>
      <c r="C60" s="18" t="s">
        <v>37</v>
      </c>
      <c r="D60" s="19">
        <v>1</v>
      </c>
      <c r="E60" s="18" t="s">
        <v>146</v>
      </c>
      <c r="G60">
        <f t="shared" si="0"/>
      </c>
      <c r="H60" t="str">
        <f t="shared" si="1"/>
        <v>integer</v>
      </c>
      <c r="K60" t="str">
        <f t="shared" si="2"/>
        <v>EquUtilPerformance</v>
      </c>
      <c r="L60" t="str">
        <f t="shared" si="3"/>
        <v>Utilisation performance</v>
      </c>
    </row>
    <row r="61" spans="1:12" ht="15">
      <c r="A61" t="s">
        <v>147</v>
      </c>
      <c r="B61" s="17" t="s">
        <v>147</v>
      </c>
      <c r="C61" s="18" t="s">
        <v>37</v>
      </c>
      <c r="D61" s="19">
        <v>1</v>
      </c>
      <c r="E61" s="18" t="s">
        <v>148</v>
      </c>
      <c r="G61">
        <f t="shared" si="0"/>
      </c>
      <c r="H61" t="str">
        <f t="shared" si="1"/>
        <v>integer</v>
      </c>
      <c r="K61" t="str">
        <f t="shared" si="2"/>
        <v>EquUtilFormation</v>
      </c>
      <c r="L61" t="str">
        <f t="shared" si="3"/>
        <v>Utilisation formation</v>
      </c>
    </row>
    <row r="62" spans="1:12" ht="15">
      <c r="A62" t="s">
        <v>149</v>
      </c>
      <c r="B62" s="17" t="s">
        <v>149</v>
      </c>
      <c r="C62" s="18" t="s">
        <v>37</v>
      </c>
      <c r="D62" s="19">
        <v>1</v>
      </c>
      <c r="E62" s="18" t="s">
        <v>150</v>
      </c>
      <c r="G62">
        <f t="shared" si="0"/>
      </c>
      <c r="H62" t="str">
        <f t="shared" si="1"/>
        <v>integer</v>
      </c>
      <c r="K62" t="str">
        <f t="shared" si="2"/>
        <v>EquUtilRecreation</v>
      </c>
      <c r="L62" t="str">
        <f t="shared" si="3"/>
        <v>Utilisation récréation sportive</v>
      </c>
    </row>
    <row r="63" spans="1:12" ht="15">
      <c r="A63" t="s">
        <v>151</v>
      </c>
      <c r="B63" s="17" t="s">
        <v>151</v>
      </c>
      <c r="C63" s="18" t="s">
        <v>1</v>
      </c>
      <c r="D63" s="19">
        <v>20</v>
      </c>
      <c r="E63" s="18" t="s">
        <v>152</v>
      </c>
      <c r="G63">
        <f t="shared" si="0"/>
      </c>
      <c r="H63" t="str">
        <f t="shared" si="1"/>
        <v>text</v>
      </c>
      <c r="K63" t="str">
        <f t="shared" si="2"/>
        <v>EquDateDernierTravauxReal</v>
      </c>
      <c r="L63" t="str">
        <f t="shared" si="3"/>
        <v>Tranche de date de dernier travaux réalisés</v>
      </c>
    </row>
    <row r="64" spans="1:12" ht="15">
      <c r="A64" t="s">
        <v>153</v>
      </c>
      <c r="B64" s="17" t="s">
        <v>153</v>
      </c>
      <c r="C64" s="18" t="s">
        <v>1</v>
      </c>
      <c r="D64" s="19">
        <v>50</v>
      </c>
      <c r="E64" s="18" t="s">
        <v>154</v>
      </c>
      <c r="G64">
        <f t="shared" si="0"/>
      </c>
      <c r="H64" t="str">
        <f t="shared" si="1"/>
        <v>text</v>
      </c>
      <c r="K64" t="str">
        <f t="shared" si="2"/>
        <v>AnneeTravauxRealLibelle</v>
      </c>
      <c r="L64" t="str">
        <f t="shared" si="3"/>
        <v>Date dernier travaux réalisés </v>
      </c>
    </row>
    <row r="65" spans="1:12" ht="15">
      <c r="A65" t="s">
        <v>155</v>
      </c>
      <c r="B65" s="17" t="s">
        <v>155</v>
      </c>
      <c r="C65" s="18" t="s">
        <v>26</v>
      </c>
      <c r="D65" s="19">
        <v>1</v>
      </c>
      <c r="E65" s="18" t="s">
        <v>156</v>
      </c>
      <c r="G65" t="str">
        <f t="shared" si="0"/>
        <v>oui</v>
      </c>
      <c r="H65" t="str">
        <f t="shared" si="1"/>
        <v>smallint</v>
      </c>
      <c r="K65" t="str">
        <f t="shared" si="2"/>
        <v>EquDateDernierTravauxAucun</v>
      </c>
      <c r="L65" t="str">
        <f t="shared" si="3"/>
        <v>Aucun travaux réalisé</v>
      </c>
    </row>
    <row r="66" spans="1:12" ht="15">
      <c r="A66" t="s">
        <v>157</v>
      </c>
      <c r="B66" s="17" t="s">
        <v>157</v>
      </c>
      <c r="C66" s="18" t="s">
        <v>26</v>
      </c>
      <c r="D66" s="19">
        <v>1</v>
      </c>
      <c r="E66" s="23" t="s">
        <v>158</v>
      </c>
      <c r="G66" t="str">
        <f t="shared" si="0"/>
        <v>oui</v>
      </c>
      <c r="H66" t="str">
        <f t="shared" si="1"/>
        <v>smallint</v>
      </c>
      <c r="K66" t="str">
        <f t="shared" si="2"/>
        <v>EquTravauxRealConformite</v>
      </c>
      <c r="L66" t="str">
        <f t="shared" si="3"/>
        <v>Travaux de mise en conformité avec les réglements</v>
      </c>
    </row>
    <row r="67" spans="1:12" ht="15">
      <c r="A67" t="s">
        <v>159</v>
      </c>
      <c r="B67" s="17" t="s">
        <v>159</v>
      </c>
      <c r="C67" s="18" t="s">
        <v>26</v>
      </c>
      <c r="D67" s="19">
        <v>1</v>
      </c>
      <c r="E67" s="23" t="s">
        <v>160</v>
      </c>
      <c r="G67" t="str">
        <f aca="true" t="shared" si="4" ref="G67:G130">IF(C67="bit","oui","")</f>
        <v>oui</v>
      </c>
      <c r="H67" t="str">
        <f aca="true" t="shared" si="5" ref="H67:H130">IF(C67="varchar","text",IF(C67="int","integer",IF(C67="bit","smallint",IF(C67="decimal","numeric",IF(C67="datetime","timestamp","ERROR")))))</f>
        <v>smallint</v>
      </c>
      <c r="K67" t="str">
        <f aca="true" t="shared" si="6" ref="K67:K130">B67</f>
        <v>EquTravauxRealNorme</v>
      </c>
      <c r="L67" t="str">
        <f aca="true" t="shared" si="7" ref="L67:L130">E67</f>
        <v>Travaux de mise en conformité avec les normes AFNOR</v>
      </c>
    </row>
    <row r="68" spans="1:12" ht="15">
      <c r="A68" t="s">
        <v>161</v>
      </c>
      <c r="B68" s="17" t="s">
        <v>161</v>
      </c>
      <c r="C68" s="18" t="s">
        <v>26</v>
      </c>
      <c r="D68" s="19">
        <v>1</v>
      </c>
      <c r="E68" s="23" t="s">
        <v>162</v>
      </c>
      <c r="G68" t="str">
        <f t="shared" si="4"/>
        <v>oui</v>
      </c>
      <c r="H68" t="str">
        <f t="shared" si="5"/>
        <v>smallint</v>
      </c>
      <c r="K68" t="str">
        <f t="shared" si="6"/>
        <v>EquTravauxRealUsager</v>
      </c>
      <c r="L68" t="str">
        <f t="shared" si="7"/>
        <v>Inadaptation aux attentes des usagers</v>
      </c>
    </row>
    <row r="69" spans="1:12" ht="15">
      <c r="A69" t="s">
        <v>163</v>
      </c>
      <c r="B69" s="17" t="s">
        <v>163</v>
      </c>
      <c r="C69" s="18" t="s">
        <v>26</v>
      </c>
      <c r="D69" s="19">
        <v>1</v>
      </c>
      <c r="E69" s="23" t="s">
        <v>164</v>
      </c>
      <c r="G69" t="str">
        <f t="shared" si="4"/>
        <v>oui</v>
      </c>
      <c r="H69" t="str">
        <f t="shared" si="5"/>
        <v>smallint</v>
      </c>
      <c r="K69" t="str">
        <f t="shared" si="6"/>
        <v>EquTravauxRealDegradation</v>
      </c>
      <c r="L69" t="str">
        <f t="shared" si="7"/>
        <v>Dégâts liés à des dégradations ou à une catastrophe naturelle</v>
      </c>
    </row>
    <row r="70" spans="1:12" ht="15">
      <c r="A70" t="s">
        <v>165</v>
      </c>
      <c r="B70" s="17" t="s">
        <v>165</v>
      </c>
      <c r="C70" s="18" t="s">
        <v>26</v>
      </c>
      <c r="D70" s="19">
        <v>1</v>
      </c>
      <c r="E70" s="23" t="s">
        <v>166</v>
      </c>
      <c r="G70" t="str">
        <f t="shared" si="4"/>
        <v>oui</v>
      </c>
      <c r="H70" t="str">
        <f t="shared" si="5"/>
        <v>smallint</v>
      </c>
      <c r="K70" t="str">
        <f t="shared" si="6"/>
        <v>EquTravauxRealVetuste</v>
      </c>
      <c r="L70" t="str">
        <f t="shared" si="7"/>
        <v>Vétusté normal</v>
      </c>
    </row>
    <row r="71" spans="1:12" ht="15">
      <c r="A71" t="s">
        <v>167</v>
      </c>
      <c r="B71" s="17" t="s">
        <v>167</v>
      </c>
      <c r="C71" s="18" t="s">
        <v>1</v>
      </c>
      <c r="D71" s="19">
        <v>10</v>
      </c>
      <c r="E71" s="18" t="s">
        <v>168</v>
      </c>
      <c r="G71">
        <f t="shared" si="4"/>
      </c>
      <c r="H71" t="str">
        <f t="shared" si="5"/>
        <v>text</v>
      </c>
      <c r="K71" t="str">
        <f t="shared" si="6"/>
        <v>EquAccesHandimAire</v>
      </c>
      <c r="L71" t="str">
        <f t="shared" si="7"/>
        <v>Accès handicapé mobilité Aire d'évolution </v>
      </c>
    </row>
    <row r="72" spans="1:12" ht="15">
      <c r="A72" t="s">
        <v>169</v>
      </c>
      <c r="B72" s="17" t="s">
        <v>169</v>
      </c>
      <c r="C72" s="18" t="s">
        <v>1</v>
      </c>
      <c r="D72" s="19">
        <v>10</v>
      </c>
      <c r="E72" s="18" t="s">
        <v>170</v>
      </c>
      <c r="G72">
        <f t="shared" si="4"/>
      </c>
      <c r="H72" t="str">
        <f t="shared" si="5"/>
        <v>text</v>
      </c>
      <c r="K72" t="str">
        <f t="shared" si="6"/>
        <v>EquAccesHandimTribune</v>
      </c>
      <c r="L72" t="str">
        <f t="shared" si="7"/>
        <v>Accès handicapé mobilité Tribune </v>
      </c>
    </row>
    <row r="73" spans="1:12" ht="15">
      <c r="A73" t="s">
        <v>171</v>
      </c>
      <c r="B73" s="17" t="s">
        <v>171</v>
      </c>
      <c r="C73" s="18" t="s">
        <v>1</v>
      </c>
      <c r="D73" s="19">
        <v>10</v>
      </c>
      <c r="E73" s="18" t="s">
        <v>172</v>
      </c>
      <c r="G73">
        <f t="shared" si="4"/>
      </c>
      <c r="H73" t="str">
        <f t="shared" si="5"/>
        <v>text</v>
      </c>
      <c r="K73" t="str">
        <f t="shared" si="6"/>
        <v>EquAccesHandimVestiaire</v>
      </c>
      <c r="L73" t="str">
        <f t="shared" si="7"/>
        <v>Accès handicapé mobilité Vestiaire </v>
      </c>
    </row>
    <row r="74" spans="1:12" ht="15">
      <c r="A74" t="s">
        <v>173</v>
      </c>
      <c r="B74" s="17" t="s">
        <v>173</v>
      </c>
      <c r="C74" s="18" t="s">
        <v>1</v>
      </c>
      <c r="D74" s="19">
        <v>10</v>
      </c>
      <c r="E74" s="18" t="s">
        <v>174</v>
      </c>
      <c r="G74">
        <f t="shared" si="4"/>
      </c>
      <c r="H74" t="str">
        <f t="shared" si="5"/>
        <v>text</v>
      </c>
      <c r="K74" t="str">
        <f t="shared" si="6"/>
        <v>EquAccesHandimSaniSpo</v>
      </c>
      <c r="L74" t="str">
        <f t="shared" si="7"/>
        <v>Accès handicapé mobilité sanitaire sportif </v>
      </c>
    </row>
    <row r="75" spans="1:12" ht="15">
      <c r="A75" t="s">
        <v>175</v>
      </c>
      <c r="B75" s="17" t="s">
        <v>175</v>
      </c>
      <c r="C75" s="18" t="s">
        <v>1</v>
      </c>
      <c r="D75" s="19">
        <v>10</v>
      </c>
      <c r="E75" s="18" t="s">
        <v>176</v>
      </c>
      <c r="G75">
        <f t="shared" si="4"/>
      </c>
      <c r="H75" t="str">
        <f t="shared" si="5"/>
        <v>text</v>
      </c>
      <c r="K75" t="str">
        <f t="shared" si="6"/>
        <v>EquAccesHandimSaniPub</v>
      </c>
      <c r="L75" t="str">
        <f t="shared" si="7"/>
        <v>Accès handicapé mobilité sanitaire public</v>
      </c>
    </row>
    <row r="76" spans="1:12" ht="15">
      <c r="A76" t="s">
        <v>177</v>
      </c>
      <c r="B76" s="17" t="s">
        <v>177</v>
      </c>
      <c r="C76" s="18" t="s">
        <v>1</v>
      </c>
      <c r="D76" s="19">
        <v>10</v>
      </c>
      <c r="E76" s="18" t="s">
        <v>178</v>
      </c>
      <c r="G76">
        <f t="shared" si="4"/>
      </c>
      <c r="H76" t="str">
        <f t="shared" si="5"/>
        <v>text</v>
      </c>
      <c r="K76" t="str">
        <f t="shared" si="6"/>
        <v>EquAccesHandimAucun</v>
      </c>
      <c r="L76" t="str">
        <f t="shared" si="7"/>
        <v>Accès handicapé mobilité Aucun</v>
      </c>
    </row>
    <row r="77" spans="1:12" ht="15">
      <c r="A77" t="s">
        <v>179</v>
      </c>
      <c r="B77" s="17" t="s">
        <v>179</v>
      </c>
      <c r="C77" s="18" t="s">
        <v>1</v>
      </c>
      <c r="D77" s="19">
        <v>10</v>
      </c>
      <c r="E77" s="18" t="s">
        <v>180</v>
      </c>
      <c r="G77">
        <f t="shared" si="4"/>
      </c>
      <c r="H77" t="str">
        <f t="shared" si="5"/>
        <v>text</v>
      </c>
      <c r="K77" t="str">
        <f t="shared" si="6"/>
        <v>EquAccesHandisAucun</v>
      </c>
      <c r="L77" t="str">
        <f t="shared" si="7"/>
        <v>Accès handicapé sensoriel Aucun</v>
      </c>
    </row>
    <row r="78" spans="1:12" ht="15">
      <c r="A78" t="s">
        <v>181</v>
      </c>
      <c r="B78" s="17" t="s">
        <v>181</v>
      </c>
      <c r="C78" s="18" t="s">
        <v>1</v>
      </c>
      <c r="D78" s="19">
        <v>10</v>
      </c>
      <c r="E78" s="18" t="s">
        <v>182</v>
      </c>
      <c r="G78">
        <f t="shared" si="4"/>
      </c>
      <c r="H78" t="str">
        <f t="shared" si="5"/>
        <v>text</v>
      </c>
      <c r="K78" t="str">
        <f t="shared" si="6"/>
        <v>EquAccesHandisAire</v>
      </c>
      <c r="L78" t="str">
        <f t="shared" si="7"/>
        <v>Accès handicapé sensoriel Aire d'évolution</v>
      </c>
    </row>
    <row r="79" spans="1:12" ht="15">
      <c r="A79" t="s">
        <v>183</v>
      </c>
      <c r="B79" s="17" t="s">
        <v>183</v>
      </c>
      <c r="C79" s="18" t="s">
        <v>1</v>
      </c>
      <c r="D79" s="19">
        <v>10</v>
      </c>
      <c r="E79" s="18" t="s">
        <v>184</v>
      </c>
      <c r="G79">
        <f t="shared" si="4"/>
      </c>
      <c r="H79" t="str">
        <f t="shared" si="5"/>
        <v>text</v>
      </c>
      <c r="K79" t="str">
        <f t="shared" si="6"/>
        <v>EquAccesHandisTribune</v>
      </c>
      <c r="L79" t="str">
        <f t="shared" si="7"/>
        <v>Accès handicapé sensoriel Tribune</v>
      </c>
    </row>
    <row r="80" spans="1:12" ht="15">
      <c r="A80" t="s">
        <v>185</v>
      </c>
      <c r="B80" s="17" t="s">
        <v>185</v>
      </c>
      <c r="C80" s="18" t="s">
        <v>1</v>
      </c>
      <c r="D80" s="19">
        <v>10</v>
      </c>
      <c r="E80" s="18" t="s">
        <v>186</v>
      </c>
      <c r="G80">
        <f t="shared" si="4"/>
      </c>
      <c r="H80" t="str">
        <f t="shared" si="5"/>
        <v>text</v>
      </c>
      <c r="K80" t="str">
        <f t="shared" si="6"/>
        <v>EquAccesHandisVestiaire</v>
      </c>
      <c r="L80" t="str">
        <f t="shared" si="7"/>
        <v>Accès handicapé sensoriel Vestiaire </v>
      </c>
    </row>
    <row r="81" spans="1:12" ht="15">
      <c r="A81" t="s">
        <v>187</v>
      </c>
      <c r="B81" s="17" t="s">
        <v>187</v>
      </c>
      <c r="C81" s="18" t="s">
        <v>1</v>
      </c>
      <c r="D81" s="19">
        <v>10</v>
      </c>
      <c r="E81" s="18" t="s">
        <v>188</v>
      </c>
      <c r="G81">
        <f t="shared" si="4"/>
      </c>
      <c r="H81" t="str">
        <f t="shared" si="5"/>
        <v>text</v>
      </c>
      <c r="K81" t="str">
        <f t="shared" si="6"/>
        <v>EquAccesHandisSaniSpo</v>
      </c>
      <c r="L81" t="str">
        <f t="shared" si="7"/>
        <v>Accès handicapé sensoriel Sanitaire sportif</v>
      </c>
    </row>
    <row r="82" spans="1:12" ht="15">
      <c r="A82" t="s">
        <v>189</v>
      </c>
      <c r="B82" s="17" t="s">
        <v>189</v>
      </c>
      <c r="C82" s="18" t="s">
        <v>1</v>
      </c>
      <c r="D82" s="19">
        <v>10</v>
      </c>
      <c r="E82" s="18" t="s">
        <v>190</v>
      </c>
      <c r="G82">
        <f t="shared" si="4"/>
      </c>
      <c r="H82" t="str">
        <f t="shared" si="5"/>
        <v>text</v>
      </c>
      <c r="K82" t="str">
        <f t="shared" si="6"/>
        <v>EquAccesHandisSaniPub</v>
      </c>
      <c r="L82" t="str">
        <f t="shared" si="7"/>
        <v>Accès handicapé sensoriel Public </v>
      </c>
    </row>
    <row r="83" spans="1:12" ht="15">
      <c r="A83" t="s">
        <v>191</v>
      </c>
      <c r="B83" s="17" t="s">
        <v>191</v>
      </c>
      <c r="C83" s="18" t="s">
        <v>26</v>
      </c>
      <c r="D83" s="19">
        <v>1</v>
      </c>
      <c r="E83" s="18" t="s">
        <v>192</v>
      </c>
      <c r="G83" t="str">
        <f t="shared" si="4"/>
        <v>oui</v>
      </c>
      <c r="H83" t="str">
        <f t="shared" si="5"/>
        <v>smallint</v>
      </c>
      <c r="K83" t="str">
        <f t="shared" si="6"/>
        <v>EquAccueilClub</v>
      </c>
      <c r="L83" t="str">
        <f t="shared" si="7"/>
        <v>Accueil Club</v>
      </c>
    </row>
    <row r="84" spans="1:12" ht="15">
      <c r="A84" t="s">
        <v>193</v>
      </c>
      <c r="B84" s="17" t="s">
        <v>193</v>
      </c>
      <c r="C84" s="18" t="s">
        <v>26</v>
      </c>
      <c r="D84" s="19">
        <v>1</v>
      </c>
      <c r="E84" s="18" t="s">
        <v>194</v>
      </c>
      <c r="G84" t="str">
        <f t="shared" si="4"/>
        <v>oui</v>
      </c>
      <c r="H84" t="str">
        <f t="shared" si="5"/>
        <v>smallint</v>
      </c>
      <c r="K84" t="str">
        <f t="shared" si="6"/>
        <v>EquAccueilSalle</v>
      </c>
      <c r="L84" t="str">
        <f t="shared" si="7"/>
        <v>Accueil Salle de réunion</v>
      </c>
    </row>
    <row r="85" spans="1:12" ht="15">
      <c r="A85" t="s">
        <v>195</v>
      </c>
      <c r="B85" s="17" t="s">
        <v>195</v>
      </c>
      <c r="C85" s="18" t="s">
        <v>26</v>
      </c>
      <c r="D85" s="19">
        <v>1</v>
      </c>
      <c r="E85" s="18" t="s">
        <v>196</v>
      </c>
      <c r="G85" t="str">
        <f t="shared" si="4"/>
        <v>oui</v>
      </c>
      <c r="H85" t="str">
        <f t="shared" si="5"/>
        <v>smallint</v>
      </c>
      <c r="K85" t="str">
        <f t="shared" si="6"/>
        <v>EquAccueilBuvette</v>
      </c>
      <c r="L85" t="str">
        <f t="shared" si="7"/>
        <v>Accueil Buvette </v>
      </c>
    </row>
    <row r="86" spans="1:12" ht="15">
      <c r="A86" t="s">
        <v>197</v>
      </c>
      <c r="B86" s="17" t="s">
        <v>197</v>
      </c>
      <c r="C86" s="18" t="s">
        <v>26</v>
      </c>
      <c r="D86" s="19">
        <v>1</v>
      </c>
      <c r="E86" s="18" t="s">
        <v>198</v>
      </c>
      <c r="G86" t="str">
        <f t="shared" si="4"/>
        <v>oui</v>
      </c>
      <c r="H86" t="str">
        <f t="shared" si="5"/>
        <v>smallint</v>
      </c>
      <c r="K86" t="str">
        <f t="shared" si="6"/>
        <v>EquAccueilDopage</v>
      </c>
      <c r="L86" t="str">
        <f t="shared" si="7"/>
        <v>Accueil Contrôle anti-dopage </v>
      </c>
    </row>
    <row r="87" spans="1:12" ht="15">
      <c r="A87" t="s">
        <v>199</v>
      </c>
      <c r="B87" s="17" t="s">
        <v>199</v>
      </c>
      <c r="C87" s="18" t="s">
        <v>26</v>
      </c>
      <c r="D87" s="19">
        <v>1</v>
      </c>
      <c r="E87" s="18" t="s">
        <v>200</v>
      </c>
      <c r="G87" t="str">
        <f t="shared" si="4"/>
        <v>oui</v>
      </c>
      <c r="H87" t="str">
        <f t="shared" si="5"/>
        <v>smallint</v>
      </c>
      <c r="K87" t="str">
        <f t="shared" si="6"/>
        <v>EquAccueilMedic</v>
      </c>
      <c r="L87" t="str">
        <f t="shared" si="7"/>
        <v>Accueil Centre médico sporif</v>
      </c>
    </row>
    <row r="88" spans="1:12" ht="15">
      <c r="A88" t="s">
        <v>201</v>
      </c>
      <c r="B88" s="17" t="s">
        <v>201</v>
      </c>
      <c r="C88" s="18" t="s">
        <v>26</v>
      </c>
      <c r="D88" s="19">
        <v>1</v>
      </c>
      <c r="E88" s="18" t="s">
        <v>202</v>
      </c>
      <c r="G88" t="str">
        <f t="shared" si="4"/>
        <v>oui</v>
      </c>
      <c r="H88" t="str">
        <f t="shared" si="5"/>
        <v>smallint</v>
      </c>
      <c r="K88" t="str">
        <f t="shared" si="6"/>
        <v>EquAccueilInfirmerie</v>
      </c>
      <c r="L88" t="str">
        <f t="shared" si="7"/>
        <v>Accueil Infirmerie </v>
      </c>
    </row>
    <row r="89" spans="1:12" ht="15">
      <c r="A89" t="s">
        <v>203</v>
      </c>
      <c r="B89" s="17" t="s">
        <v>203</v>
      </c>
      <c r="C89" s="18" t="s">
        <v>26</v>
      </c>
      <c r="D89" s="19">
        <v>1</v>
      </c>
      <c r="E89" s="18" t="s">
        <v>204</v>
      </c>
      <c r="G89" t="str">
        <f t="shared" si="4"/>
        <v>oui</v>
      </c>
      <c r="H89" t="str">
        <f t="shared" si="5"/>
        <v>smallint</v>
      </c>
      <c r="K89" t="str">
        <f t="shared" si="6"/>
        <v>EquAccueilBureau</v>
      </c>
      <c r="L89" t="str">
        <f t="shared" si="7"/>
        <v>Accueil Bureau </v>
      </c>
    </row>
    <row r="90" spans="1:12" ht="15">
      <c r="A90" t="s">
        <v>205</v>
      </c>
      <c r="B90" s="17" t="s">
        <v>205</v>
      </c>
      <c r="C90" s="18" t="s">
        <v>26</v>
      </c>
      <c r="D90" s="19">
        <v>1</v>
      </c>
      <c r="E90" s="18" t="s">
        <v>206</v>
      </c>
      <c r="G90" t="str">
        <f t="shared" si="4"/>
        <v>oui</v>
      </c>
      <c r="H90" t="str">
        <f t="shared" si="5"/>
        <v>smallint</v>
      </c>
      <c r="K90" t="str">
        <f t="shared" si="6"/>
        <v>EquAccueilReception</v>
      </c>
      <c r="L90" t="str">
        <f t="shared" si="7"/>
        <v>Accueil réception</v>
      </c>
    </row>
    <row r="91" spans="1:12" ht="15">
      <c r="A91" t="s">
        <v>207</v>
      </c>
      <c r="B91" s="17" t="s">
        <v>207</v>
      </c>
      <c r="C91" s="18" t="s">
        <v>26</v>
      </c>
      <c r="D91" s="19">
        <v>1</v>
      </c>
      <c r="E91" s="18" t="s">
        <v>208</v>
      </c>
      <c r="G91" t="str">
        <f t="shared" si="4"/>
        <v>oui</v>
      </c>
      <c r="H91" t="str">
        <f t="shared" si="5"/>
        <v>smallint</v>
      </c>
      <c r="K91" t="str">
        <f t="shared" si="6"/>
        <v>EquAccueilLocalRangement</v>
      </c>
      <c r="L91" t="str">
        <f t="shared" si="7"/>
        <v>Accueil local rangement</v>
      </c>
    </row>
    <row r="92" spans="1:12" ht="15">
      <c r="A92" t="s">
        <v>209</v>
      </c>
      <c r="B92" s="17" t="s">
        <v>209</v>
      </c>
      <c r="C92" s="18" t="s">
        <v>26</v>
      </c>
      <c r="D92" s="19">
        <v>1</v>
      </c>
      <c r="E92" s="18" t="s">
        <v>210</v>
      </c>
      <c r="G92" t="str">
        <f t="shared" si="4"/>
        <v>oui</v>
      </c>
      <c r="H92" t="str">
        <f t="shared" si="5"/>
        <v>smallint</v>
      </c>
      <c r="K92" t="str">
        <f t="shared" si="6"/>
        <v>EquAccueilAutre</v>
      </c>
      <c r="L92" t="str">
        <f t="shared" si="7"/>
        <v>Accueil autre</v>
      </c>
    </row>
    <row r="93" spans="1:12" ht="15">
      <c r="A93" t="s">
        <v>211</v>
      </c>
      <c r="B93" s="17" t="s">
        <v>211</v>
      </c>
      <c r="C93" s="18" t="s">
        <v>26</v>
      </c>
      <c r="D93" s="19">
        <v>1</v>
      </c>
      <c r="E93" s="18" t="s">
        <v>212</v>
      </c>
      <c r="G93" t="str">
        <f t="shared" si="4"/>
        <v>oui</v>
      </c>
      <c r="H93" t="str">
        <f t="shared" si="5"/>
        <v>smallint</v>
      </c>
      <c r="K93" t="str">
        <f t="shared" si="6"/>
        <v>EquAccueilAucun</v>
      </c>
      <c r="L93" t="str">
        <f t="shared" si="7"/>
        <v>Accueil Aucun </v>
      </c>
    </row>
    <row r="94" spans="1:12" ht="15">
      <c r="A94" t="s">
        <v>215</v>
      </c>
      <c r="B94" s="17" t="s">
        <v>215</v>
      </c>
      <c r="C94" s="18" t="s">
        <v>26</v>
      </c>
      <c r="D94" s="19">
        <v>1</v>
      </c>
      <c r="E94" s="18" t="s">
        <v>216</v>
      </c>
      <c r="G94" t="str">
        <f t="shared" si="4"/>
        <v>oui</v>
      </c>
      <c r="H94" t="str">
        <f t="shared" si="5"/>
        <v>smallint</v>
      </c>
      <c r="K94" t="str">
        <f t="shared" si="6"/>
        <v>EquChauffageNon</v>
      </c>
      <c r="L94" t="str">
        <f t="shared" si="7"/>
        <v>Non chauffé</v>
      </c>
    </row>
    <row r="95" spans="1:12" ht="15">
      <c r="A95" t="s">
        <v>217</v>
      </c>
      <c r="B95" s="17" t="s">
        <v>217</v>
      </c>
      <c r="C95" s="18" t="s">
        <v>26</v>
      </c>
      <c r="D95" s="19">
        <v>1</v>
      </c>
      <c r="E95" s="18" t="s">
        <v>218</v>
      </c>
      <c r="G95" t="str">
        <f t="shared" si="4"/>
        <v>oui</v>
      </c>
      <c r="H95" t="str">
        <f t="shared" si="5"/>
        <v>smallint</v>
      </c>
      <c r="K95" t="str">
        <f t="shared" si="6"/>
        <v>EquChauffageFuel</v>
      </c>
      <c r="L95" t="str">
        <f t="shared" si="7"/>
        <v>Chauffage fuel</v>
      </c>
    </row>
    <row r="96" spans="1:12" ht="15">
      <c r="A96" t="s">
        <v>219</v>
      </c>
      <c r="B96" s="17" t="s">
        <v>219</v>
      </c>
      <c r="C96" s="18" t="s">
        <v>26</v>
      </c>
      <c r="D96" s="19">
        <v>1</v>
      </c>
      <c r="E96" s="18" t="s">
        <v>220</v>
      </c>
      <c r="G96" t="str">
        <f t="shared" si="4"/>
        <v>oui</v>
      </c>
      <c r="H96" t="str">
        <f t="shared" si="5"/>
        <v>smallint</v>
      </c>
      <c r="K96" t="str">
        <f t="shared" si="6"/>
        <v>EquChauffageGaz</v>
      </c>
      <c r="L96" t="str">
        <f t="shared" si="7"/>
        <v>Chauffage gaz</v>
      </c>
    </row>
    <row r="97" spans="1:12" ht="15">
      <c r="A97" t="s">
        <v>221</v>
      </c>
      <c r="B97" s="17" t="s">
        <v>221</v>
      </c>
      <c r="C97" s="18" t="s">
        <v>26</v>
      </c>
      <c r="D97" s="19">
        <v>1</v>
      </c>
      <c r="E97" s="18" t="s">
        <v>222</v>
      </c>
      <c r="G97" t="str">
        <f t="shared" si="4"/>
        <v>oui</v>
      </c>
      <c r="H97" t="str">
        <f t="shared" si="5"/>
        <v>smallint</v>
      </c>
      <c r="K97" t="str">
        <f t="shared" si="6"/>
        <v>EquChauffageElectricite</v>
      </c>
      <c r="L97" t="str">
        <f t="shared" si="7"/>
        <v>Chauffage électricité</v>
      </c>
    </row>
    <row r="98" spans="1:12" ht="15">
      <c r="A98" t="s">
        <v>223</v>
      </c>
      <c r="B98" s="17" t="s">
        <v>223</v>
      </c>
      <c r="C98" s="18" t="s">
        <v>26</v>
      </c>
      <c r="D98" s="19">
        <v>1</v>
      </c>
      <c r="E98" s="18" t="s">
        <v>224</v>
      </c>
      <c r="G98" t="str">
        <f t="shared" si="4"/>
        <v>oui</v>
      </c>
      <c r="H98" t="str">
        <f t="shared" si="5"/>
        <v>smallint</v>
      </c>
      <c r="K98" t="str">
        <f t="shared" si="6"/>
        <v>EquChauffageSolaire</v>
      </c>
      <c r="L98" t="str">
        <f t="shared" si="7"/>
        <v>Chauffage solaire</v>
      </c>
    </row>
    <row r="99" spans="1:12" ht="15">
      <c r="A99" t="s">
        <v>225</v>
      </c>
      <c r="B99" s="17" t="s">
        <v>225</v>
      </c>
      <c r="C99" s="18" t="s">
        <v>26</v>
      </c>
      <c r="D99" s="19">
        <v>1</v>
      </c>
      <c r="E99" s="18" t="s">
        <v>226</v>
      </c>
      <c r="G99" t="str">
        <f t="shared" si="4"/>
        <v>oui</v>
      </c>
      <c r="H99" t="str">
        <f t="shared" si="5"/>
        <v>smallint</v>
      </c>
      <c r="K99" t="str">
        <f t="shared" si="6"/>
        <v>EquChauffageAutre</v>
      </c>
      <c r="L99" t="str">
        <f t="shared" si="7"/>
        <v>Chauffage autre</v>
      </c>
    </row>
    <row r="100" spans="1:12" ht="15">
      <c r="A100" t="s">
        <v>229</v>
      </c>
      <c r="B100" s="17" t="s">
        <v>229</v>
      </c>
      <c r="C100" s="18" t="s">
        <v>26</v>
      </c>
      <c r="D100" s="19">
        <v>1</v>
      </c>
      <c r="E100" s="18" t="s">
        <v>230</v>
      </c>
      <c r="G100" t="str">
        <f t="shared" si="4"/>
        <v>oui</v>
      </c>
      <c r="H100" t="str">
        <f t="shared" si="5"/>
        <v>smallint</v>
      </c>
      <c r="K100" t="str">
        <f t="shared" si="6"/>
        <v>EquConfortSauna</v>
      </c>
      <c r="L100" t="str">
        <f t="shared" si="7"/>
        <v>Confort sauna </v>
      </c>
    </row>
    <row r="101" spans="1:12" ht="15">
      <c r="A101" t="s">
        <v>231</v>
      </c>
      <c r="B101" s="17" t="s">
        <v>231</v>
      </c>
      <c r="C101" s="18" t="s">
        <v>26</v>
      </c>
      <c r="D101" s="19">
        <v>1</v>
      </c>
      <c r="E101" s="18" t="s">
        <v>232</v>
      </c>
      <c r="G101" t="str">
        <f t="shared" si="4"/>
        <v>oui</v>
      </c>
      <c r="H101" t="str">
        <f t="shared" si="5"/>
        <v>smallint</v>
      </c>
      <c r="K101" t="str">
        <f t="shared" si="6"/>
        <v>EquConfortBainBouillonant</v>
      </c>
      <c r="L101" t="str">
        <f t="shared" si="7"/>
        <v>Confort bain bouillonnant </v>
      </c>
    </row>
    <row r="102" spans="1:12" ht="15">
      <c r="A102" t="s">
        <v>233</v>
      </c>
      <c r="B102" s="17" t="s">
        <v>233</v>
      </c>
      <c r="C102" s="18" t="s">
        <v>26</v>
      </c>
      <c r="D102" s="19">
        <v>1</v>
      </c>
      <c r="E102" s="18" t="s">
        <v>234</v>
      </c>
      <c r="G102" t="str">
        <f t="shared" si="4"/>
        <v>oui</v>
      </c>
      <c r="H102" t="str">
        <f t="shared" si="5"/>
        <v>smallint</v>
      </c>
      <c r="K102" t="str">
        <f t="shared" si="6"/>
        <v>EquConfortBainVapeur</v>
      </c>
      <c r="L102" t="str">
        <f t="shared" si="7"/>
        <v>Confort bain vapeur </v>
      </c>
    </row>
    <row r="103" spans="1:12" ht="15">
      <c r="A103" t="s">
        <v>235</v>
      </c>
      <c r="B103" s="17" t="s">
        <v>235</v>
      </c>
      <c r="C103" s="18" t="s">
        <v>26</v>
      </c>
      <c r="D103" s="19">
        <v>1</v>
      </c>
      <c r="E103" s="18" t="s">
        <v>236</v>
      </c>
      <c r="G103" t="str">
        <f t="shared" si="4"/>
        <v>oui</v>
      </c>
      <c r="H103" t="str">
        <f t="shared" si="5"/>
        <v>smallint</v>
      </c>
      <c r="K103" t="str">
        <f t="shared" si="6"/>
        <v>EquConfortSolarium</v>
      </c>
      <c r="L103" t="str">
        <f t="shared" si="7"/>
        <v>Confort solarium</v>
      </c>
    </row>
    <row r="104" spans="1:12" ht="15">
      <c r="A104" t="s">
        <v>237</v>
      </c>
      <c r="B104" s="17" t="s">
        <v>237</v>
      </c>
      <c r="C104" s="18" t="s">
        <v>26</v>
      </c>
      <c r="D104" s="19">
        <v>1</v>
      </c>
      <c r="E104" s="18" t="s">
        <v>238</v>
      </c>
      <c r="G104" t="str">
        <f t="shared" si="4"/>
        <v>oui</v>
      </c>
      <c r="H104" t="str">
        <f t="shared" si="5"/>
        <v>smallint</v>
      </c>
      <c r="K104" t="str">
        <f t="shared" si="6"/>
        <v>EquConfortAutre</v>
      </c>
      <c r="L104" t="str">
        <f t="shared" si="7"/>
        <v>Confort autre</v>
      </c>
    </row>
    <row r="105" spans="1:12" ht="15">
      <c r="A105" t="s">
        <v>239</v>
      </c>
      <c r="B105" s="17" t="s">
        <v>239</v>
      </c>
      <c r="C105" s="18" t="s">
        <v>26</v>
      </c>
      <c r="D105" s="19">
        <v>1</v>
      </c>
      <c r="E105" s="18" t="s">
        <v>240</v>
      </c>
      <c r="G105" t="str">
        <f t="shared" si="4"/>
        <v>oui</v>
      </c>
      <c r="H105" t="str">
        <f t="shared" si="5"/>
        <v>smallint</v>
      </c>
      <c r="K105" t="str">
        <f t="shared" si="6"/>
        <v>EquConfortAucun</v>
      </c>
      <c r="L105" t="str">
        <f t="shared" si="7"/>
        <v>Confort aucun</v>
      </c>
    </row>
    <row r="106" spans="1:12" ht="15">
      <c r="A106" t="s">
        <v>241</v>
      </c>
      <c r="B106" s="17" t="s">
        <v>241</v>
      </c>
      <c r="C106" s="18" t="s">
        <v>26</v>
      </c>
      <c r="D106" s="19">
        <v>1</v>
      </c>
      <c r="E106" s="18" t="s">
        <v>242</v>
      </c>
      <c r="G106" t="str">
        <f t="shared" si="4"/>
        <v>oui</v>
      </c>
      <c r="H106" t="str">
        <f t="shared" si="5"/>
        <v>smallint</v>
      </c>
      <c r="K106" t="str">
        <f t="shared" si="6"/>
        <v>EquDemarcheHQE</v>
      </c>
      <c r="L106" t="str">
        <f t="shared" si="7"/>
        <v>Démarche HQE</v>
      </c>
    </row>
    <row r="107" spans="1:12" ht="15">
      <c r="A107" t="s">
        <v>243</v>
      </c>
      <c r="B107" s="17" t="s">
        <v>243</v>
      </c>
      <c r="C107" s="18" t="s">
        <v>37</v>
      </c>
      <c r="D107" s="19">
        <v>4</v>
      </c>
      <c r="E107" s="22" t="s">
        <v>424</v>
      </c>
      <c r="G107">
        <f t="shared" si="4"/>
      </c>
      <c r="H107" t="str">
        <f t="shared" si="5"/>
        <v>integer</v>
      </c>
      <c r="K107" t="str">
        <f t="shared" si="6"/>
        <v>EquSaeNbCouloir</v>
      </c>
      <c r="L107" t="str">
        <f t="shared" si="7"/>
        <v>Nombre de couloirs pour les SAE</v>
      </c>
    </row>
    <row r="108" spans="1:12" ht="15">
      <c r="A108" t="s">
        <v>244</v>
      </c>
      <c r="B108" s="17" t="s">
        <v>244</v>
      </c>
      <c r="C108" s="18" t="s">
        <v>113</v>
      </c>
      <c r="D108" s="19">
        <v>9</v>
      </c>
      <c r="E108" s="22" t="s">
        <v>245</v>
      </c>
      <c r="G108">
        <f t="shared" si="4"/>
      </c>
      <c r="H108" t="str">
        <f t="shared" si="5"/>
        <v>numeric</v>
      </c>
      <c r="K108" t="str">
        <f t="shared" si="6"/>
        <v>EquSaeHauteur</v>
      </c>
      <c r="L108" t="str">
        <f t="shared" si="7"/>
        <v>Hauteur pour les SAE</v>
      </c>
    </row>
    <row r="109" spans="1:12" ht="15">
      <c r="A109" t="s">
        <v>246</v>
      </c>
      <c r="B109" s="17" t="s">
        <v>246</v>
      </c>
      <c r="C109" s="18" t="s">
        <v>113</v>
      </c>
      <c r="D109" s="19">
        <v>9</v>
      </c>
      <c r="E109" s="22" t="s">
        <v>247</v>
      </c>
      <c r="G109">
        <f t="shared" si="4"/>
      </c>
      <c r="H109" t="str">
        <f t="shared" si="5"/>
        <v>numeric</v>
      </c>
      <c r="K109" t="str">
        <f t="shared" si="6"/>
        <v>EquSaeSurface</v>
      </c>
      <c r="L109" t="str">
        <f t="shared" si="7"/>
        <v>Surface pour les SAE</v>
      </c>
    </row>
    <row r="110" spans="1:12" ht="15">
      <c r="A110" t="s">
        <v>248</v>
      </c>
      <c r="B110" s="17" t="s">
        <v>248</v>
      </c>
      <c r="C110" s="18" t="s">
        <v>26</v>
      </c>
      <c r="D110" s="19">
        <v>1</v>
      </c>
      <c r="E110" s="22" t="s">
        <v>249</v>
      </c>
      <c r="G110" t="str">
        <f t="shared" si="4"/>
        <v>oui</v>
      </c>
      <c r="H110" t="str">
        <f t="shared" si="5"/>
        <v>smallint</v>
      </c>
      <c r="K110" t="str">
        <f t="shared" si="6"/>
        <v>EquNatureSignal</v>
      </c>
      <c r="L110" t="str">
        <f t="shared" si="7"/>
        <v>Présence d'une signalétique</v>
      </c>
    </row>
    <row r="111" spans="1:12" ht="15">
      <c r="A111" t="s">
        <v>250</v>
      </c>
      <c r="B111" s="17" t="s">
        <v>250</v>
      </c>
      <c r="C111" s="18" t="s">
        <v>26</v>
      </c>
      <c r="D111" s="19">
        <v>1</v>
      </c>
      <c r="E111" s="22" t="s">
        <v>251</v>
      </c>
      <c r="G111" t="str">
        <f t="shared" si="4"/>
        <v>oui</v>
      </c>
      <c r="H111" t="str">
        <f t="shared" si="5"/>
        <v>smallint</v>
      </c>
      <c r="K111" t="str">
        <f t="shared" si="6"/>
        <v>EquNatureAlert</v>
      </c>
      <c r="L111" t="str">
        <f t="shared" si="7"/>
        <v>Présence de moyen d'alerte</v>
      </c>
    </row>
    <row r="112" spans="1:12" ht="15">
      <c r="A112" t="s">
        <v>252</v>
      </c>
      <c r="B112" s="17" t="s">
        <v>252</v>
      </c>
      <c r="C112" s="18" t="s">
        <v>26</v>
      </c>
      <c r="D112" s="19">
        <v>1</v>
      </c>
      <c r="E112" s="22" t="s">
        <v>253</v>
      </c>
      <c r="G112" t="str">
        <f t="shared" si="4"/>
        <v>oui</v>
      </c>
      <c r="H112" t="str">
        <f t="shared" si="5"/>
        <v>smallint</v>
      </c>
      <c r="K112" t="str">
        <f t="shared" si="6"/>
        <v>EquNatureAcPubPed</v>
      </c>
      <c r="L112" t="str">
        <f t="shared" si="7"/>
        <v>Accès pédestre pour le public</v>
      </c>
    </row>
    <row r="113" spans="1:12" ht="15">
      <c r="A113" t="s">
        <v>254</v>
      </c>
      <c r="B113" s="17" t="s">
        <v>254</v>
      </c>
      <c r="C113" s="18" t="s">
        <v>26</v>
      </c>
      <c r="D113" s="19">
        <v>1</v>
      </c>
      <c r="E113" s="22" t="s">
        <v>255</v>
      </c>
      <c r="G113" t="str">
        <f t="shared" si="4"/>
        <v>oui</v>
      </c>
      <c r="H113" t="str">
        <f t="shared" si="5"/>
        <v>smallint</v>
      </c>
      <c r="K113" t="str">
        <f t="shared" si="6"/>
        <v>EquNatureAcPubRout</v>
      </c>
      <c r="L113" t="str">
        <f t="shared" si="7"/>
        <v>Accès route pour le public</v>
      </c>
    </row>
    <row r="114" spans="1:12" ht="15">
      <c r="A114" t="s">
        <v>256</v>
      </c>
      <c r="B114" s="17" t="s">
        <v>256</v>
      </c>
      <c r="C114" s="18" t="s">
        <v>26</v>
      </c>
      <c r="D114" s="19">
        <v>1</v>
      </c>
      <c r="E114" s="22" t="s">
        <v>257</v>
      </c>
      <c r="G114" t="str">
        <f t="shared" si="4"/>
        <v>oui</v>
      </c>
      <c r="H114" t="str">
        <f t="shared" si="5"/>
        <v>smallint</v>
      </c>
      <c r="K114" t="str">
        <f t="shared" si="6"/>
        <v>EquNatureAcPubMec</v>
      </c>
      <c r="L114" t="str">
        <f t="shared" si="7"/>
        <v>Accès mécanique pour le public</v>
      </c>
    </row>
    <row r="115" spans="1:12" ht="15">
      <c r="A115" t="s">
        <v>258</v>
      </c>
      <c r="B115" s="17" t="s">
        <v>258</v>
      </c>
      <c r="C115" s="18" t="s">
        <v>26</v>
      </c>
      <c r="D115" s="19">
        <v>1</v>
      </c>
      <c r="E115" s="22" t="s">
        <v>259</v>
      </c>
      <c r="G115" t="str">
        <f t="shared" si="4"/>
        <v>oui</v>
      </c>
      <c r="H115" t="str">
        <f t="shared" si="5"/>
        <v>smallint</v>
      </c>
      <c r="K115" t="str">
        <f t="shared" si="6"/>
        <v>EquNatureAcPubNau</v>
      </c>
      <c r="L115" t="str">
        <f t="shared" si="7"/>
        <v>Accès nautique pour le public</v>
      </c>
    </row>
    <row r="116" spans="1:12" ht="15">
      <c r="A116" t="s">
        <v>260</v>
      </c>
      <c r="B116" s="17" t="s">
        <v>260</v>
      </c>
      <c r="C116" s="18" t="s">
        <v>26</v>
      </c>
      <c r="D116" s="19">
        <v>1</v>
      </c>
      <c r="E116" s="22" t="s">
        <v>261</v>
      </c>
      <c r="G116" t="str">
        <f t="shared" si="4"/>
        <v>oui</v>
      </c>
      <c r="H116" t="str">
        <f t="shared" si="5"/>
        <v>smallint</v>
      </c>
      <c r="K116" t="str">
        <f t="shared" si="6"/>
        <v>EquNatureAcSecPed</v>
      </c>
      <c r="L116" t="str">
        <f t="shared" si="7"/>
        <v>Accès pédestre pour les secours</v>
      </c>
    </row>
    <row r="117" spans="1:12" ht="15">
      <c r="A117" t="s">
        <v>262</v>
      </c>
      <c r="B117" s="17" t="s">
        <v>262</v>
      </c>
      <c r="C117" s="18" t="s">
        <v>26</v>
      </c>
      <c r="D117" s="19">
        <v>1</v>
      </c>
      <c r="E117" s="22" t="s">
        <v>263</v>
      </c>
      <c r="G117" t="str">
        <f t="shared" si="4"/>
        <v>oui</v>
      </c>
      <c r="H117" t="str">
        <f t="shared" si="5"/>
        <v>smallint</v>
      </c>
      <c r="K117" t="str">
        <f t="shared" si="6"/>
        <v>EquNatureAcSecRout</v>
      </c>
      <c r="L117" t="str">
        <f t="shared" si="7"/>
        <v>Accès routier pour les secours</v>
      </c>
    </row>
    <row r="118" spans="1:12" ht="15">
      <c r="A118" t="s">
        <v>264</v>
      </c>
      <c r="B118" s="17" t="s">
        <v>264</v>
      </c>
      <c r="C118" s="18" t="s">
        <v>26</v>
      </c>
      <c r="D118" s="19">
        <v>1</v>
      </c>
      <c r="E118" s="22" t="s">
        <v>265</v>
      </c>
      <c r="G118" t="str">
        <f t="shared" si="4"/>
        <v>oui</v>
      </c>
      <c r="H118" t="str">
        <f t="shared" si="5"/>
        <v>smallint</v>
      </c>
      <c r="K118" t="str">
        <f t="shared" si="6"/>
        <v>EquNatureAcSecMec</v>
      </c>
      <c r="L118" t="str">
        <f t="shared" si="7"/>
        <v>Accès mécanique pour les secours</v>
      </c>
    </row>
    <row r="119" spans="1:12" ht="15">
      <c r="A119" t="s">
        <v>266</v>
      </c>
      <c r="B119" s="17" t="s">
        <v>266</v>
      </c>
      <c r="C119" s="18" t="s">
        <v>26</v>
      </c>
      <c r="D119" s="19">
        <v>1</v>
      </c>
      <c r="E119" s="22" t="s">
        <v>267</v>
      </c>
      <c r="G119" t="str">
        <f t="shared" si="4"/>
        <v>oui</v>
      </c>
      <c r="H119" t="str">
        <f t="shared" si="5"/>
        <v>smallint</v>
      </c>
      <c r="K119" t="str">
        <f t="shared" si="6"/>
        <v>EquNatureAcSecNau</v>
      </c>
      <c r="L119" t="str">
        <f t="shared" si="7"/>
        <v>Accès nautique pour les secours</v>
      </c>
    </row>
    <row r="120" spans="1:12" ht="15">
      <c r="A120" t="s">
        <v>268</v>
      </c>
      <c r="B120" s="17" t="s">
        <v>268</v>
      </c>
      <c r="C120" s="18" t="s">
        <v>26</v>
      </c>
      <c r="D120" s="19">
        <v>1</v>
      </c>
      <c r="E120" s="22" t="s">
        <v>269</v>
      </c>
      <c r="G120" t="str">
        <f t="shared" si="4"/>
        <v>oui</v>
      </c>
      <c r="H120" t="str">
        <f t="shared" si="5"/>
        <v>smallint</v>
      </c>
      <c r="K120" t="str">
        <f t="shared" si="6"/>
        <v>EquNatureLocTec</v>
      </c>
      <c r="L120" t="str">
        <f t="shared" si="7"/>
        <v>Locaux techniques</v>
      </c>
    </row>
    <row r="121" spans="1:12" ht="15">
      <c r="A121" t="s">
        <v>270</v>
      </c>
      <c r="B121" s="17" t="s">
        <v>270</v>
      </c>
      <c r="C121" s="18" t="s">
        <v>26</v>
      </c>
      <c r="D121" s="19">
        <v>1</v>
      </c>
      <c r="E121" s="22" t="s">
        <v>271</v>
      </c>
      <c r="G121" t="str">
        <f t="shared" si="4"/>
        <v>oui</v>
      </c>
      <c r="H121" t="str">
        <f t="shared" si="5"/>
        <v>smallint</v>
      </c>
      <c r="K121" t="str">
        <f t="shared" si="6"/>
        <v>EquNatureLocPed</v>
      </c>
      <c r="L121" t="str">
        <f t="shared" si="7"/>
        <v>Locaux pédagogiques</v>
      </c>
    </row>
    <row r="122" spans="1:12" ht="15">
      <c r="A122" t="s">
        <v>272</v>
      </c>
      <c r="B122" s="17" t="s">
        <v>272</v>
      </c>
      <c r="C122" s="18" t="s">
        <v>26</v>
      </c>
      <c r="D122" s="19">
        <v>1</v>
      </c>
      <c r="E122" s="22" t="s">
        <v>273</v>
      </c>
      <c r="G122" t="str">
        <f t="shared" si="4"/>
        <v>oui</v>
      </c>
      <c r="H122" t="str">
        <f t="shared" si="5"/>
        <v>smallint</v>
      </c>
      <c r="K122" t="str">
        <f t="shared" si="6"/>
        <v>EquNatureAutorise</v>
      </c>
      <c r="L122" t="str">
        <f t="shared" si="7"/>
        <v>Existence d'une aide publique à l'investissement</v>
      </c>
    </row>
    <row r="123" spans="1:12" ht="15">
      <c r="A123" t="s">
        <v>274</v>
      </c>
      <c r="B123" s="17" t="s">
        <v>274</v>
      </c>
      <c r="C123" s="18" t="s">
        <v>26</v>
      </c>
      <c r="D123" s="19">
        <v>1</v>
      </c>
      <c r="E123" s="23" t="s">
        <v>275</v>
      </c>
      <c r="G123" t="str">
        <f t="shared" si="4"/>
        <v>oui</v>
      </c>
      <c r="H123" t="str">
        <f t="shared" si="5"/>
        <v>smallint</v>
      </c>
      <c r="K123" t="str">
        <f t="shared" si="6"/>
        <v>EquNaturePDESI</v>
      </c>
      <c r="L123" t="str">
        <f t="shared" si="7"/>
        <v>Equipement inscrit au PDESI</v>
      </c>
    </row>
    <row r="124" spans="1:12" ht="15">
      <c r="A124" t="s">
        <v>874</v>
      </c>
      <c r="B124" s="17" t="s">
        <v>874</v>
      </c>
      <c r="C124" s="18" t="s">
        <v>1</v>
      </c>
      <c r="D124" s="19">
        <v>100</v>
      </c>
      <c r="E124" s="22" t="s">
        <v>276</v>
      </c>
      <c r="G124">
        <f t="shared" si="4"/>
      </c>
      <c r="H124" t="str">
        <f t="shared" si="5"/>
        <v>text</v>
      </c>
      <c r="K124" t="str">
        <f t="shared" si="6"/>
        <v>EquipNatureSituationLib</v>
      </c>
      <c r="L124" t="str">
        <f t="shared" si="7"/>
        <v>Situation de l'espace ou site de pratique</v>
      </c>
    </row>
    <row r="125" spans="1:12" ht="15">
      <c r="A125" t="s">
        <v>277</v>
      </c>
      <c r="B125" s="17" t="s">
        <v>277</v>
      </c>
      <c r="C125" s="18" t="s">
        <v>37</v>
      </c>
      <c r="D125" s="19">
        <v>4</v>
      </c>
      <c r="E125" s="22" t="s">
        <v>425</v>
      </c>
      <c r="G125">
        <f t="shared" si="4"/>
      </c>
      <c r="H125" t="str">
        <f t="shared" si="5"/>
        <v>integer</v>
      </c>
      <c r="K125" t="str">
        <f t="shared" si="6"/>
        <v>EquNatureSEVoies</v>
      </c>
      <c r="L125" t="str">
        <f t="shared" si="7"/>
        <v>Site escalade Nombre de voies</v>
      </c>
    </row>
    <row r="126" spans="1:12" ht="15">
      <c r="A126" t="s">
        <v>278</v>
      </c>
      <c r="B126" s="17" t="s">
        <v>278</v>
      </c>
      <c r="C126" s="18" t="s">
        <v>1</v>
      </c>
      <c r="D126" s="19">
        <v>20</v>
      </c>
      <c r="E126" s="22" t="s">
        <v>279</v>
      </c>
      <c r="G126">
        <f t="shared" si="4"/>
      </c>
      <c r="H126" t="str">
        <f t="shared" si="5"/>
        <v>text</v>
      </c>
      <c r="K126" t="str">
        <f t="shared" si="6"/>
        <v>EquNatureClassFedeMini</v>
      </c>
      <c r="L126" t="str">
        <f t="shared" si="7"/>
        <v>Classe fédérale mini</v>
      </c>
    </row>
    <row r="127" spans="1:12" ht="15">
      <c r="A127" t="s">
        <v>280</v>
      </c>
      <c r="B127" s="17" t="s">
        <v>280</v>
      </c>
      <c r="C127" s="18" t="s">
        <v>1</v>
      </c>
      <c r="D127" s="19">
        <v>20</v>
      </c>
      <c r="E127" s="22" t="s">
        <v>281</v>
      </c>
      <c r="G127">
        <f t="shared" si="4"/>
      </c>
      <c r="H127" t="str">
        <f t="shared" si="5"/>
        <v>text</v>
      </c>
      <c r="K127" t="str">
        <f t="shared" si="6"/>
        <v>EquNatureClassFedeMaxi</v>
      </c>
      <c r="L127" t="str">
        <f t="shared" si="7"/>
        <v>Classe fédérale maxi</v>
      </c>
    </row>
    <row r="128" spans="1:12" ht="15">
      <c r="A128" t="s">
        <v>282</v>
      </c>
      <c r="B128" s="17" t="s">
        <v>282</v>
      </c>
      <c r="C128" s="18" t="s">
        <v>26</v>
      </c>
      <c r="D128" s="19">
        <v>1</v>
      </c>
      <c r="E128" s="22" t="s">
        <v>283</v>
      </c>
      <c r="G128" t="str">
        <f t="shared" si="4"/>
        <v>oui</v>
      </c>
      <c r="H128" t="str">
        <f t="shared" si="5"/>
        <v>smallint</v>
      </c>
      <c r="K128" t="str">
        <f t="shared" si="6"/>
        <v>EquNatureESTour</v>
      </c>
      <c r="L128" t="str">
        <f t="shared" si="7"/>
        <v>Présence d'une tour d'arrivée</v>
      </c>
    </row>
    <row r="129" spans="1:12" ht="15">
      <c r="A129" t="s">
        <v>284</v>
      </c>
      <c r="B129" s="17" t="s">
        <v>284</v>
      </c>
      <c r="C129" s="18" t="s">
        <v>26</v>
      </c>
      <c r="D129" s="19">
        <v>1</v>
      </c>
      <c r="E129" s="22" t="s">
        <v>285</v>
      </c>
      <c r="G129" t="str">
        <f t="shared" si="4"/>
        <v>oui</v>
      </c>
      <c r="H129" t="str">
        <f t="shared" si="5"/>
        <v>smallint</v>
      </c>
      <c r="K129" t="str">
        <f t="shared" si="6"/>
        <v>EquNatureAETreuil</v>
      </c>
      <c r="L129" t="str">
        <f t="shared" si="7"/>
        <v>Envol treuil</v>
      </c>
    </row>
    <row r="130" spans="1:12" ht="15">
      <c r="A130" t="s">
        <v>286</v>
      </c>
      <c r="B130" s="17" t="s">
        <v>286</v>
      </c>
      <c r="C130" s="18" t="s">
        <v>113</v>
      </c>
      <c r="D130" s="19">
        <v>9</v>
      </c>
      <c r="E130" s="22" t="s">
        <v>287</v>
      </c>
      <c r="G130">
        <f t="shared" si="4"/>
      </c>
      <c r="H130" t="str">
        <f t="shared" si="5"/>
        <v>numeric</v>
      </c>
      <c r="K130" t="str">
        <f t="shared" si="6"/>
        <v>EquNatureSKAltitudeBasse</v>
      </c>
      <c r="L130" t="str">
        <f t="shared" si="7"/>
        <v>Ski altitude basse</v>
      </c>
    </row>
    <row r="131" spans="1:12" ht="15">
      <c r="A131" t="s">
        <v>288</v>
      </c>
      <c r="B131" s="17" t="s">
        <v>288</v>
      </c>
      <c r="C131" s="18" t="s">
        <v>113</v>
      </c>
      <c r="D131" s="19">
        <v>9</v>
      </c>
      <c r="E131" s="22" t="s">
        <v>289</v>
      </c>
      <c r="G131">
        <f aca="true" t="shared" si="8" ref="G131:G194">IF(C131="bit","oui","")</f>
      </c>
      <c r="H131" t="str">
        <f aca="true" t="shared" si="9" ref="H131:H194">IF(C131="varchar","text",IF(C131="int","integer",IF(C131="bit","smallint",IF(C131="decimal","numeric",IF(C131="datetime","timestamp","ERROR")))))</f>
        <v>numeric</v>
      </c>
      <c r="K131" t="str">
        <f aca="true" t="shared" si="10" ref="K131:K194">B131</f>
        <v>EquNatureSKAltitudeHaute</v>
      </c>
      <c r="L131" t="str">
        <f aca="true" t="shared" si="11" ref="L131:L194">E131</f>
        <v>Ski altitude haute</v>
      </c>
    </row>
    <row r="132" spans="1:12" ht="15">
      <c r="A132" t="s">
        <v>290</v>
      </c>
      <c r="B132" s="17" t="s">
        <v>290</v>
      </c>
      <c r="C132" s="18" t="s">
        <v>37</v>
      </c>
      <c r="D132" s="19">
        <v>4</v>
      </c>
      <c r="E132" s="22" t="s">
        <v>291</v>
      </c>
      <c r="G132">
        <f t="shared" si="8"/>
      </c>
      <c r="H132" t="str">
        <f t="shared" si="9"/>
        <v>integer</v>
      </c>
      <c r="K132" t="str">
        <f t="shared" si="10"/>
        <v>EquNatureSKDebit</v>
      </c>
      <c r="L132" t="str">
        <f t="shared" si="11"/>
        <v>Débit horaire maximale</v>
      </c>
    </row>
    <row r="133" spans="1:12" ht="15">
      <c r="A133" t="s">
        <v>292</v>
      </c>
      <c r="B133" s="17" t="s">
        <v>292</v>
      </c>
      <c r="C133" s="18" t="s">
        <v>37</v>
      </c>
      <c r="D133" s="19">
        <v>4</v>
      </c>
      <c r="E133" s="22" t="s">
        <v>293</v>
      </c>
      <c r="G133">
        <f t="shared" si="8"/>
      </c>
      <c r="H133" t="str">
        <f t="shared" si="9"/>
        <v>integer</v>
      </c>
      <c r="K133" t="str">
        <f t="shared" si="10"/>
        <v>EquNatureSKTotalRemontee</v>
      </c>
      <c r="L133" t="str">
        <f t="shared" si="11"/>
        <v>Total remontée</v>
      </c>
    </row>
    <row r="134" spans="1:12" ht="15">
      <c r="A134" t="s">
        <v>294</v>
      </c>
      <c r="B134" s="17" t="s">
        <v>294</v>
      </c>
      <c r="C134" s="18" t="s">
        <v>37</v>
      </c>
      <c r="D134" s="19">
        <v>4</v>
      </c>
      <c r="E134" s="22" t="s">
        <v>457</v>
      </c>
      <c r="G134">
        <f t="shared" si="8"/>
      </c>
      <c r="H134" t="str">
        <f t="shared" si="9"/>
        <v>integer</v>
      </c>
      <c r="K134" t="str">
        <f t="shared" si="10"/>
        <v>EquNatureSKNbKMSkiAlpin</v>
      </c>
      <c r="L134" t="str">
        <f t="shared" si="11"/>
        <v>Nombre total de km de pistes ski alpin</v>
      </c>
    </row>
    <row r="135" spans="1:12" ht="15">
      <c r="A135" t="s">
        <v>295</v>
      </c>
      <c r="B135" s="17" t="s">
        <v>295</v>
      </c>
      <c r="C135" s="18" t="s">
        <v>37</v>
      </c>
      <c r="D135" s="19">
        <v>4</v>
      </c>
      <c r="E135" s="22" t="s">
        <v>458</v>
      </c>
      <c r="G135">
        <f t="shared" si="8"/>
      </c>
      <c r="H135" t="str">
        <f t="shared" si="9"/>
        <v>integer</v>
      </c>
      <c r="K135" t="str">
        <f t="shared" si="10"/>
        <v>EquNatureSKNbKMSkiNordique</v>
      </c>
      <c r="L135" t="str">
        <f t="shared" si="11"/>
        <v>Nombre total de km de pistes ski nordique</v>
      </c>
    </row>
    <row r="136" spans="1:12" ht="15">
      <c r="A136" t="s">
        <v>296</v>
      </c>
      <c r="B136" s="17" t="s">
        <v>296</v>
      </c>
      <c r="C136" s="18" t="s">
        <v>37</v>
      </c>
      <c r="D136" s="19">
        <v>4</v>
      </c>
      <c r="E136" s="22" t="s">
        <v>459</v>
      </c>
      <c r="G136">
        <f t="shared" si="8"/>
      </c>
      <c r="H136" t="str">
        <f t="shared" si="9"/>
        <v>integer</v>
      </c>
      <c r="K136" t="str">
        <f t="shared" si="10"/>
        <v>EquNatureSHNbPisteNeigeArti</v>
      </c>
      <c r="L136" t="str">
        <f t="shared" si="11"/>
        <v>Nombre total de km de pistes avec neige artificielle</v>
      </c>
    </row>
    <row r="137" spans="1:12" ht="15">
      <c r="A137" t="s">
        <v>297</v>
      </c>
      <c r="B137" s="17" t="s">
        <v>297</v>
      </c>
      <c r="C137" s="18" t="s">
        <v>26</v>
      </c>
      <c r="D137" s="19">
        <v>1</v>
      </c>
      <c r="E137" s="22" t="s">
        <v>298</v>
      </c>
      <c r="G137" t="str">
        <f t="shared" si="8"/>
        <v>oui</v>
      </c>
      <c r="H137" t="str">
        <f t="shared" si="9"/>
        <v>smallint</v>
      </c>
      <c r="K137" t="str">
        <f t="shared" si="10"/>
        <v>EquNatureSKSnowPark</v>
      </c>
      <c r="L137" t="str">
        <f t="shared" si="11"/>
        <v>Snow-park</v>
      </c>
    </row>
    <row r="138" spans="1:12" ht="15">
      <c r="A138" t="s">
        <v>299</v>
      </c>
      <c r="B138" s="17" t="s">
        <v>299</v>
      </c>
      <c r="C138" s="18" t="s">
        <v>26</v>
      </c>
      <c r="D138" s="19">
        <v>1</v>
      </c>
      <c r="E138" s="22" t="s">
        <v>300</v>
      </c>
      <c r="G138" t="str">
        <f t="shared" si="8"/>
        <v>oui</v>
      </c>
      <c r="H138" t="str">
        <f t="shared" si="9"/>
        <v>smallint</v>
      </c>
      <c r="K138" t="str">
        <f t="shared" si="10"/>
        <v>EquNatureSKHalfpipe</v>
      </c>
      <c r="L138" t="str">
        <f t="shared" si="11"/>
        <v>Half pipe</v>
      </c>
    </row>
    <row r="139" spans="1:12" ht="15">
      <c r="A139" t="s">
        <v>301</v>
      </c>
      <c r="B139" s="17" t="s">
        <v>301</v>
      </c>
      <c r="C139" s="18" t="s">
        <v>26</v>
      </c>
      <c r="D139" s="19">
        <v>1</v>
      </c>
      <c r="E139" s="22" t="s">
        <v>302</v>
      </c>
      <c r="G139" t="str">
        <f t="shared" si="8"/>
        <v>oui</v>
      </c>
      <c r="H139" t="str">
        <f t="shared" si="9"/>
        <v>smallint</v>
      </c>
      <c r="K139" t="str">
        <f t="shared" si="10"/>
        <v>EquNatureSKKmLance</v>
      </c>
      <c r="L139" t="str">
        <f t="shared" si="11"/>
        <v>Piste de KL</v>
      </c>
    </row>
    <row r="140" spans="1:12" ht="15">
      <c r="A140" t="s">
        <v>303</v>
      </c>
      <c r="B140" s="17" t="s">
        <v>303</v>
      </c>
      <c r="C140" s="18" t="s">
        <v>26</v>
      </c>
      <c r="D140" s="19">
        <v>1</v>
      </c>
      <c r="E140" s="22" t="s">
        <v>304</v>
      </c>
      <c r="G140" t="str">
        <f t="shared" si="8"/>
        <v>oui</v>
      </c>
      <c r="H140" t="str">
        <f t="shared" si="9"/>
        <v>smallint</v>
      </c>
      <c r="K140" t="str">
        <f t="shared" si="10"/>
        <v>EquNatureSKBorder</v>
      </c>
      <c r="L140" t="str">
        <f t="shared" si="11"/>
        <v>Piste de border cross</v>
      </c>
    </row>
    <row r="141" spans="1:12" ht="15">
      <c r="A141" t="s">
        <v>305</v>
      </c>
      <c r="B141" s="17" t="s">
        <v>305</v>
      </c>
      <c r="C141" s="18" t="s">
        <v>26</v>
      </c>
      <c r="D141" s="19">
        <v>1</v>
      </c>
      <c r="E141" s="22" t="s">
        <v>306</v>
      </c>
      <c r="G141" t="str">
        <f t="shared" si="8"/>
        <v>oui</v>
      </c>
      <c r="H141" t="str">
        <f t="shared" si="9"/>
        <v>smallint</v>
      </c>
      <c r="K141" t="str">
        <f t="shared" si="10"/>
        <v>EquNatureSKSlalom</v>
      </c>
      <c r="L141" t="str">
        <f t="shared" si="11"/>
        <v>Stade de slalom</v>
      </c>
    </row>
    <row r="142" spans="1:12" ht="15">
      <c r="A142" t="s">
        <v>307</v>
      </c>
      <c r="B142" s="17" t="s">
        <v>307</v>
      </c>
      <c r="C142" s="18" t="s">
        <v>26</v>
      </c>
      <c r="D142" s="19">
        <v>1</v>
      </c>
      <c r="E142" s="22" t="s">
        <v>308</v>
      </c>
      <c r="G142" t="str">
        <f t="shared" si="8"/>
        <v>oui</v>
      </c>
      <c r="H142" t="str">
        <f t="shared" si="9"/>
        <v>smallint</v>
      </c>
      <c r="K142" t="str">
        <f t="shared" si="10"/>
        <v>EquNatureSKTremplin</v>
      </c>
      <c r="L142" t="str">
        <f t="shared" si="11"/>
        <v>Tremplin</v>
      </c>
    </row>
    <row r="143" spans="1:12" ht="15">
      <c r="A143" t="s">
        <v>309</v>
      </c>
      <c r="B143" s="17" t="s">
        <v>309</v>
      </c>
      <c r="C143" s="18" t="s">
        <v>26</v>
      </c>
      <c r="D143" s="19">
        <v>1</v>
      </c>
      <c r="E143" s="23" t="s">
        <v>310</v>
      </c>
      <c r="G143" t="str">
        <f t="shared" si="8"/>
        <v>oui</v>
      </c>
      <c r="H143" t="str">
        <f t="shared" si="9"/>
        <v>smallint</v>
      </c>
      <c r="K143" t="str">
        <f t="shared" si="10"/>
        <v>EquNatureSKJardinAlpin</v>
      </c>
      <c r="L143" t="str">
        <f t="shared" si="11"/>
        <v>Jardin d'enfant alpin</v>
      </c>
    </row>
    <row r="144" spans="1:12" ht="15">
      <c r="A144" t="s">
        <v>311</v>
      </c>
      <c r="B144" s="17" t="s">
        <v>311</v>
      </c>
      <c r="C144" s="18" t="s">
        <v>26</v>
      </c>
      <c r="D144" s="19">
        <v>1</v>
      </c>
      <c r="E144" s="23" t="s">
        <v>312</v>
      </c>
      <c r="G144" t="str">
        <f t="shared" si="8"/>
        <v>oui</v>
      </c>
      <c r="H144" t="str">
        <f t="shared" si="9"/>
        <v>smallint</v>
      </c>
      <c r="K144" t="str">
        <f t="shared" si="10"/>
        <v>EquNatureSKJardinNordique</v>
      </c>
      <c r="L144" t="str">
        <f t="shared" si="11"/>
        <v>Jardin d'enfant nordique</v>
      </c>
    </row>
    <row r="145" spans="1:12" ht="15">
      <c r="A145" t="s">
        <v>313</v>
      </c>
      <c r="B145" s="17" t="s">
        <v>313</v>
      </c>
      <c r="C145" s="18" t="s">
        <v>26</v>
      </c>
      <c r="D145" s="19">
        <v>1</v>
      </c>
      <c r="E145" s="22" t="s">
        <v>314</v>
      </c>
      <c r="G145" t="str">
        <f t="shared" si="8"/>
        <v>oui</v>
      </c>
      <c r="H145" t="str">
        <f t="shared" si="9"/>
        <v>smallint</v>
      </c>
      <c r="K145" t="str">
        <f t="shared" si="10"/>
        <v>EquipementTir10</v>
      </c>
      <c r="L145" t="str">
        <f t="shared" si="11"/>
        <v>Tir 10</v>
      </c>
    </row>
    <row r="146" spans="1:12" ht="15">
      <c r="A146" t="s">
        <v>315</v>
      </c>
      <c r="B146" s="17" t="s">
        <v>315</v>
      </c>
      <c r="C146" s="18" t="s">
        <v>26</v>
      </c>
      <c r="D146" s="19">
        <v>1</v>
      </c>
      <c r="E146" s="22" t="s">
        <v>316</v>
      </c>
      <c r="G146" t="str">
        <f t="shared" si="8"/>
        <v>oui</v>
      </c>
      <c r="H146" t="str">
        <f t="shared" si="9"/>
        <v>smallint</v>
      </c>
      <c r="K146" t="str">
        <f t="shared" si="10"/>
        <v>EquipementTir25</v>
      </c>
      <c r="L146" t="str">
        <f t="shared" si="11"/>
        <v>Tir 25</v>
      </c>
    </row>
    <row r="147" spans="1:12" ht="15">
      <c r="A147" t="s">
        <v>317</v>
      </c>
      <c r="B147" s="17" t="s">
        <v>317</v>
      </c>
      <c r="C147" s="18" t="s">
        <v>26</v>
      </c>
      <c r="D147" s="19">
        <v>1</v>
      </c>
      <c r="E147" s="22" t="s">
        <v>318</v>
      </c>
      <c r="G147" t="str">
        <f t="shared" si="8"/>
        <v>oui</v>
      </c>
      <c r="H147" t="str">
        <f t="shared" si="9"/>
        <v>smallint</v>
      </c>
      <c r="K147" t="str">
        <f t="shared" si="10"/>
        <v>EquipementTir50</v>
      </c>
      <c r="L147" t="str">
        <f t="shared" si="11"/>
        <v>Tir 50</v>
      </c>
    </row>
    <row r="148" spans="1:12" ht="15">
      <c r="A148" t="s">
        <v>319</v>
      </c>
      <c r="B148" s="17" t="s">
        <v>319</v>
      </c>
      <c r="C148" s="18" t="s">
        <v>26</v>
      </c>
      <c r="D148" s="19">
        <v>1</v>
      </c>
      <c r="E148" s="22" t="s">
        <v>320</v>
      </c>
      <c r="G148" t="str">
        <f t="shared" si="8"/>
        <v>oui</v>
      </c>
      <c r="H148" t="str">
        <f t="shared" si="9"/>
        <v>smallint</v>
      </c>
      <c r="K148" t="str">
        <f t="shared" si="10"/>
        <v>EquipementTir100</v>
      </c>
      <c r="L148" t="str">
        <f t="shared" si="11"/>
        <v>Tir 100</v>
      </c>
    </row>
    <row r="149" spans="1:12" ht="15">
      <c r="A149" t="s">
        <v>321</v>
      </c>
      <c r="B149" s="17" t="s">
        <v>321</v>
      </c>
      <c r="C149" s="18" t="s">
        <v>26</v>
      </c>
      <c r="D149" s="19">
        <v>1</v>
      </c>
      <c r="E149" s="22" t="s">
        <v>322</v>
      </c>
      <c r="G149" t="str">
        <f t="shared" si="8"/>
        <v>oui</v>
      </c>
      <c r="H149" t="str">
        <f t="shared" si="9"/>
        <v>smallint</v>
      </c>
      <c r="K149" t="str">
        <f t="shared" si="10"/>
        <v>EquipementTir200</v>
      </c>
      <c r="L149" t="str">
        <f t="shared" si="11"/>
        <v>Tir 200</v>
      </c>
    </row>
    <row r="150" spans="1:12" ht="15">
      <c r="A150" t="s">
        <v>323</v>
      </c>
      <c r="B150" s="17" t="s">
        <v>323</v>
      </c>
      <c r="C150" s="18" t="s">
        <v>26</v>
      </c>
      <c r="D150" s="19">
        <v>1</v>
      </c>
      <c r="E150" s="22" t="s">
        <v>324</v>
      </c>
      <c r="G150" t="str">
        <f t="shared" si="8"/>
        <v>oui</v>
      </c>
      <c r="H150" t="str">
        <f t="shared" si="9"/>
        <v>smallint</v>
      </c>
      <c r="K150" t="str">
        <f t="shared" si="10"/>
        <v>EquipementTir300</v>
      </c>
      <c r="L150" t="str">
        <f t="shared" si="11"/>
        <v>Tir 300</v>
      </c>
    </row>
    <row r="151" spans="1:12" ht="15">
      <c r="A151" t="s">
        <v>325</v>
      </c>
      <c r="B151" s="17" t="s">
        <v>325</v>
      </c>
      <c r="C151" s="18" t="s">
        <v>26</v>
      </c>
      <c r="D151" s="19">
        <v>1</v>
      </c>
      <c r="E151" s="22" t="s">
        <v>326</v>
      </c>
      <c r="G151" t="str">
        <f t="shared" si="8"/>
        <v>oui</v>
      </c>
      <c r="H151" t="str">
        <f t="shared" si="9"/>
        <v>smallint</v>
      </c>
      <c r="K151" t="str">
        <f t="shared" si="10"/>
        <v>EquipementTirPlateau</v>
      </c>
      <c r="L151" t="str">
        <f t="shared" si="11"/>
        <v>Tir plateau</v>
      </c>
    </row>
    <row r="152" spans="1:12" ht="15">
      <c r="A152" t="s">
        <v>327</v>
      </c>
      <c r="B152" s="17" t="s">
        <v>327</v>
      </c>
      <c r="C152" s="18" t="s">
        <v>26</v>
      </c>
      <c r="D152" s="19">
        <v>1</v>
      </c>
      <c r="E152" s="22" t="s">
        <v>328</v>
      </c>
      <c r="G152" t="str">
        <f t="shared" si="8"/>
        <v>oui</v>
      </c>
      <c r="H152" t="str">
        <f t="shared" si="9"/>
        <v>smallint</v>
      </c>
      <c r="K152" t="str">
        <f t="shared" si="10"/>
        <v>EquipementTirAutre</v>
      </c>
      <c r="L152" t="str">
        <f t="shared" si="11"/>
        <v>Tir autre</v>
      </c>
    </row>
    <row r="153" spans="1:12" ht="15">
      <c r="A153" t="s">
        <v>329</v>
      </c>
      <c r="B153" s="17" t="s">
        <v>329</v>
      </c>
      <c r="C153" s="18" t="s">
        <v>113</v>
      </c>
      <c r="D153" s="19">
        <v>9</v>
      </c>
      <c r="E153" s="22" t="s">
        <v>330</v>
      </c>
      <c r="G153">
        <f t="shared" si="8"/>
      </c>
      <c r="H153" t="str">
        <f t="shared" si="9"/>
        <v>numeric</v>
      </c>
      <c r="K153" t="str">
        <f t="shared" si="10"/>
        <v>EquAthDev</v>
      </c>
      <c r="L153" t="str">
        <f t="shared" si="11"/>
        <v>Développement de la piste en mètre</v>
      </c>
    </row>
    <row r="154" spans="1:12" ht="15">
      <c r="A154" t="s">
        <v>331</v>
      </c>
      <c r="B154" s="17" t="s">
        <v>331</v>
      </c>
      <c r="C154" s="18" t="s">
        <v>113</v>
      </c>
      <c r="D154" s="19">
        <v>9</v>
      </c>
      <c r="E154" s="22" t="s">
        <v>332</v>
      </c>
      <c r="G154">
        <f t="shared" si="8"/>
      </c>
      <c r="H154" t="str">
        <f t="shared" si="9"/>
        <v>numeric</v>
      </c>
      <c r="K154" t="str">
        <f t="shared" si="10"/>
        <v>EquAthLongLigneDroite</v>
      </c>
      <c r="L154" t="str">
        <f t="shared" si="11"/>
        <v>Longueur de ligne droite</v>
      </c>
    </row>
    <row r="155" spans="1:12" ht="15">
      <c r="A155" t="s">
        <v>333</v>
      </c>
      <c r="B155" s="17" t="s">
        <v>333</v>
      </c>
      <c r="C155" s="18" t="s">
        <v>37</v>
      </c>
      <c r="D155" s="19">
        <v>4</v>
      </c>
      <c r="E155" s="22" t="s">
        <v>426</v>
      </c>
      <c r="G155">
        <f t="shared" si="8"/>
      </c>
      <c r="H155" t="str">
        <f t="shared" si="9"/>
        <v>integer</v>
      </c>
      <c r="K155" t="str">
        <f t="shared" si="10"/>
        <v>EquAthNbCouloirLigne</v>
      </c>
      <c r="L155" t="str">
        <f t="shared" si="11"/>
        <v>Nombre de couloir en ligne droite</v>
      </c>
    </row>
    <row r="156" spans="1:12" ht="15">
      <c r="A156" t="s">
        <v>334</v>
      </c>
      <c r="B156" s="17" t="s">
        <v>334</v>
      </c>
      <c r="C156" s="18" t="s">
        <v>37</v>
      </c>
      <c r="D156" s="19">
        <v>4</v>
      </c>
      <c r="E156" s="22" t="s">
        <v>427</v>
      </c>
      <c r="G156">
        <f t="shared" si="8"/>
      </c>
      <c r="H156" t="str">
        <f t="shared" si="9"/>
        <v>integer</v>
      </c>
      <c r="K156" t="str">
        <f t="shared" si="10"/>
        <v>EquAthNbCouloirHorsLigne</v>
      </c>
      <c r="L156" t="str">
        <f t="shared" si="11"/>
        <v>Nombre de couloir hors ligne droite</v>
      </c>
    </row>
    <row r="157" spans="1:12" ht="15">
      <c r="A157" t="s">
        <v>335</v>
      </c>
      <c r="B157" s="17" t="s">
        <v>335</v>
      </c>
      <c r="C157" s="18" t="s">
        <v>26</v>
      </c>
      <c r="D157" s="19">
        <v>1</v>
      </c>
      <c r="E157" s="22" t="s">
        <v>336</v>
      </c>
      <c r="G157" t="str">
        <f t="shared" si="8"/>
        <v>oui</v>
      </c>
      <c r="H157" t="str">
        <f t="shared" si="9"/>
        <v>smallint</v>
      </c>
      <c r="K157" t="str">
        <f t="shared" si="10"/>
        <v>EquAthRiviere</v>
      </c>
      <c r="L157" t="str">
        <f t="shared" si="11"/>
        <v>Rivière de steeple</v>
      </c>
    </row>
    <row r="158" spans="1:12" ht="15">
      <c r="A158" t="s">
        <v>378</v>
      </c>
      <c r="B158" s="17" t="s">
        <v>378</v>
      </c>
      <c r="C158" s="18" t="s">
        <v>26</v>
      </c>
      <c r="D158" s="19">
        <v>1</v>
      </c>
      <c r="E158" s="22" t="s">
        <v>379</v>
      </c>
      <c r="G158" t="str">
        <f t="shared" si="8"/>
        <v>oui</v>
      </c>
      <c r="H158" t="str">
        <f t="shared" si="9"/>
        <v>smallint</v>
      </c>
      <c r="K158" t="str">
        <f t="shared" si="10"/>
        <v>EquNatSurv</v>
      </c>
      <c r="L158" t="str">
        <f t="shared" si="11"/>
        <v>Système d'aide à la surveillance</v>
      </c>
    </row>
    <row r="159" spans="1:12" ht="15">
      <c r="A159" t="s">
        <v>337</v>
      </c>
      <c r="B159" s="17" t="s">
        <v>337</v>
      </c>
      <c r="C159" s="18" t="s">
        <v>37</v>
      </c>
      <c r="D159" s="19">
        <v>4</v>
      </c>
      <c r="E159" s="22" t="s">
        <v>438</v>
      </c>
      <c r="G159">
        <f t="shared" si="8"/>
      </c>
      <c r="H159" t="str">
        <f t="shared" si="9"/>
        <v>integer</v>
      </c>
      <c r="K159" t="str">
        <f t="shared" si="10"/>
        <v>EquAthNbSautTotal</v>
      </c>
      <c r="L159" t="str">
        <f t="shared" si="11"/>
        <v>Nombre d'aires de saut</v>
      </c>
    </row>
    <row r="160" spans="1:12" ht="15">
      <c r="A160" t="s">
        <v>338</v>
      </c>
      <c r="B160" s="17" t="s">
        <v>338</v>
      </c>
      <c r="C160" s="18" t="s">
        <v>37</v>
      </c>
      <c r="D160" s="19">
        <v>4</v>
      </c>
      <c r="E160" s="22" t="s">
        <v>439</v>
      </c>
      <c r="G160">
        <f t="shared" si="8"/>
      </c>
      <c r="H160" t="str">
        <f t="shared" si="9"/>
        <v>integer</v>
      </c>
      <c r="K160" t="str">
        <f t="shared" si="10"/>
        <v>EquAthNbSautHauteur</v>
      </c>
      <c r="L160" t="str">
        <f t="shared" si="11"/>
        <v>Nombre d'aires de saut en hauteur</v>
      </c>
    </row>
    <row r="161" spans="1:12" ht="15">
      <c r="A161" t="s">
        <v>339</v>
      </c>
      <c r="B161" s="17" t="s">
        <v>339</v>
      </c>
      <c r="C161" s="18" t="s">
        <v>37</v>
      </c>
      <c r="D161" s="19">
        <v>4</v>
      </c>
      <c r="E161" s="22" t="s">
        <v>440</v>
      </c>
      <c r="G161">
        <f t="shared" si="8"/>
      </c>
      <c r="H161" t="str">
        <f t="shared" si="9"/>
        <v>integer</v>
      </c>
      <c r="K161" t="str">
        <f t="shared" si="10"/>
        <v>EquAthNbSautLongueur</v>
      </c>
      <c r="L161" t="str">
        <f t="shared" si="11"/>
        <v>Nombre d'aires de saut en longueur</v>
      </c>
    </row>
    <row r="162" spans="1:12" ht="15">
      <c r="A162" t="s">
        <v>340</v>
      </c>
      <c r="B162" s="17" t="s">
        <v>340</v>
      </c>
      <c r="C162" s="18" t="s">
        <v>37</v>
      </c>
      <c r="D162" s="19">
        <v>4</v>
      </c>
      <c r="E162" s="22" t="s">
        <v>441</v>
      </c>
      <c r="G162">
        <f t="shared" si="8"/>
      </c>
      <c r="H162" t="str">
        <f t="shared" si="9"/>
        <v>integer</v>
      </c>
      <c r="K162" t="str">
        <f t="shared" si="10"/>
        <v>EquAthNbSautTriple</v>
      </c>
      <c r="L162" t="str">
        <f t="shared" si="11"/>
        <v>Nombre d'aires de saut en longueur et triple saut</v>
      </c>
    </row>
    <row r="163" spans="1:12" ht="15">
      <c r="A163" t="s">
        <v>341</v>
      </c>
      <c r="B163" s="17" t="s">
        <v>341</v>
      </c>
      <c r="C163" s="18" t="s">
        <v>37</v>
      </c>
      <c r="D163" s="19">
        <v>4</v>
      </c>
      <c r="E163" s="22" t="s">
        <v>442</v>
      </c>
      <c r="G163">
        <f t="shared" si="8"/>
      </c>
      <c r="H163" t="str">
        <f t="shared" si="9"/>
        <v>integer</v>
      </c>
      <c r="K163" t="str">
        <f t="shared" si="10"/>
        <v>EquAthNbSautPerche</v>
      </c>
      <c r="L163" t="str">
        <f t="shared" si="11"/>
        <v>Nombre d'aires de saut en sautoir perche</v>
      </c>
    </row>
    <row r="164" spans="1:12" ht="15">
      <c r="A164" t="s">
        <v>342</v>
      </c>
      <c r="B164" s="17" t="s">
        <v>342</v>
      </c>
      <c r="C164" s="18" t="s">
        <v>37</v>
      </c>
      <c r="D164" s="19">
        <v>10</v>
      </c>
      <c r="E164" s="22" t="s">
        <v>443</v>
      </c>
      <c r="G164">
        <f t="shared" si="8"/>
      </c>
      <c r="H164" t="str">
        <f t="shared" si="9"/>
        <v>integer</v>
      </c>
      <c r="K164" t="str">
        <f t="shared" si="10"/>
        <v>EquAthNbLancerTotal</v>
      </c>
      <c r="L164" t="str">
        <f t="shared" si="11"/>
        <v>Nombre d'aires de lancer</v>
      </c>
    </row>
    <row r="165" spans="1:12" ht="15">
      <c r="A165" t="s">
        <v>343</v>
      </c>
      <c r="B165" s="17" t="s">
        <v>343</v>
      </c>
      <c r="C165" s="18" t="s">
        <v>37</v>
      </c>
      <c r="D165" s="19">
        <v>4</v>
      </c>
      <c r="E165" s="22" t="s">
        <v>444</v>
      </c>
      <c r="G165">
        <f t="shared" si="8"/>
      </c>
      <c r="H165" t="str">
        <f t="shared" si="9"/>
        <v>integer</v>
      </c>
      <c r="K165" t="str">
        <f t="shared" si="10"/>
        <v>EquAthNbPoids</v>
      </c>
      <c r="L165" t="str">
        <f t="shared" si="11"/>
        <v>Nombre d'aires de poids</v>
      </c>
    </row>
    <row r="166" spans="1:12" ht="15">
      <c r="A166" t="s">
        <v>344</v>
      </c>
      <c r="B166" s="17" t="s">
        <v>344</v>
      </c>
      <c r="C166" s="18" t="s">
        <v>37</v>
      </c>
      <c r="D166" s="19">
        <v>4</v>
      </c>
      <c r="E166" s="22" t="s">
        <v>445</v>
      </c>
      <c r="G166">
        <f t="shared" si="8"/>
      </c>
      <c r="H166" t="str">
        <f t="shared" si="9"/>
        <v>integer</v>
      </c>
      <c r="K166" t="str">
        <f t="shared" si="10"/>
        <v>EquAthNbDisque</v>
      </c>
      <c r="L166" t="str">
        <f t="shared" si="11"/>
        <v>Nombre d'aires de disque</v>
      </c>
    </row>
    <row r="167" spans="1:12" ht="15">
      <c r="A167" t="s">
        <v>345</v>
      </c>
      <c r="B167" s="17" t="s">
        <v>345</v>
      </c>
      <c r="C167" s="18" t="s">
        <v>37</v>
      </c>
      <c r="D167" s="19">
        <v>4</v>
      </c>
      <c r="E167" s="22" t="s">
        <v>446</v>
      </c>
      <c r="G167">
        <f t="shared" si="8"/>
      </c>
      <c r="H167" t="str">
        <f t="shared" si="9"/>
        <v>integer</v>
      </c>
      <c r="K167" t="str">
        <f t="shared" si="10"/>
        <v>EquAthNbJavelot</v>
      </c>
      <c r="L167" t="str">
        <f t="shared" si="11"/>
        <v>Nombre d'aires de javelot</v>
      </c>
    </row>
    <row r="168" spans="1:12" ht="15">
      <c r="A168" t="s">
        <v>346</v>
      </c>
      <c r="B168" s="17" t="s">
        <v>346</v>
      </c>
      <c r="C168" s="18" t="s">
        <v>37</v>
      </c>
      <c r="D168" s="19">
        <v>4</v>
      </c>
      <c r="E168" s="22" t="s">
        <v>447</v>
      </c>
      <c r="G168">
        <f t="shared" si="8"/>
      </c>
      <c r="H168" t="str">
        <f t="shared" si="9"/>
        <v>integer</v>
      </c>
      <c r="K168" t="str">
        <f t="shared" si="10"/>
        <v>EquAthNbMarteau</v>
      </c>
      <c r="L168" t="str">
        <f t="shared" si="11"/>
        <v>Nombre d'aires de marteau</v>
      </c>
    </row>
    <row r="169" spans="1:12" ht="15">
      <c r="A169" t="s">
        <v>347</v>
      </c>
      <c r="B169" s="17" t="s">
        <v>347</v>
      </c>
      <c r="C169" s="18" t="s">
        <v>37</v>
      </c>
      <c r="D169" s="19">
        <v>4</v>
      </c>
      <c r="E169" s="22" t="s">
        <v>448</v>
      </c>
      <c r="G169">
        <f t="shared" si="8"/>
      </c>
      <c r="H169" t="str">
        <f t="shared" si="9"/>
        <v>integer</v>
      </c>
      <c r="K169" t="str">
        <f t="shared" si="10"/>
        <v>EquAthNBMarteauMixte</v>
      </c>
      <c r="L169" t="str">
        <f t="shared" si="11"/>
        <v>Nombre d'aires de lancer mixte disque/marteau</v>
      </c>
    </row>
    <row r="170" spans="1:12" ht="15">
      <c r="A170" t="s">
        <v>348</v>
      </c>
      <c r="B170" s="17" t="s">
        <v>348</v>
      </c>
      <c r="C170" s="18" t="s">
        <v>1</v>
      </c>
      <c r="D170" s="19">
        <v>50</v>
      </c>
      <c r="E170" s="22" t="s">
        <v>349</v>
      </c>
      <c r="G170">
        <f t="shared" si="8"/>
      </c>
      <c r="H170" t="str">
        <f t="shared" si="9"/>
        <v>text</v>
      </c>
      <c r="K170" t="str">
        <f t="shared" si="10"/>
        <v>EquNatFormeLib</v>
      </c>
      <c r="L170" t="str">
        <f t="shared" si="11"/>
        <v>Forme du bassin</v>
      </c>
    </row>
    <row r="171" spans="1:12" ht="15">
      <c r="A171" t="s">
        <v>350</v>
      </c>
      <c r="B171" s="17" t="s">
        <v>350</v>
      </c>
      <c r="C171" s="46" t="s">
        <v>113</v>
      </c>
      <c r="D171" s="19">
        <v>4</v>
      </c>
      <c r="E171" s="22" t="s">
        <v>351</v>
      </c>
      <c r="G171">
        <f t="shared" si="8"/>
      </c>
      <c r="H171" t="str">
        <f t="shared" si="9"/>
        <v>numeric</v>
      </c>
      <c r="K171" t="str">
        <f t="shared" si="10"/>
        <v>EquNatLongueurBassin</v>
      </c>
      <c r="L171" t="str">
        <f t="shared" si="11"/>
        <v>Longueur du bassin</v>
      </c>
    </row>
    <row r="172" spans="1:12" ht="15">
      <c r="A172" t="s">
        <v>352</v>
      </c>
      <c r="B172" s="17" t="s">
        <v>352</v>
      </c>
      <c r="C172" s="46" t="s">
        <v>113</v>
      </c>
      <c r="D172" s="19">
        <v>4</v>
      </c>
      <c r="E172" s="22" t="s">
        <v>353</v>
      </c>
      <c r="G172">
        <f t="shared" si="8"/>
      </c>
      <c r="H172" t="str">
        <f t="shared" si="9"/>
        <v>numeric</v>
      </c>
      <c r="K172" t="str">
        <f t="shared" si="10"/>
        <v>EquNatLargeurBassin</v>
      </c>
      <c r="L172" t="str">
        <f t="shared" si="11"/>
        <v>Largeur du bassin</v>
      </c>
    </row>
    <row r="173" spans="1:12" ht="15">
      <c r="A173" t="s">
        <v>354</v>
      </c>
      <c r="B173" s="17" t="s">
        <v>354</v>
      </c>
      <c r="C173" s="46" t="s">
        <v>113</v>
      </c>
      <c r="D173" s="19">
        <v>4</v>
      </c>
      <c r="E173" s="22" t="s">
        <v>355</v>
      </c>
      <c r="G173">
        <f t="shared" si="8"/>
      </c>
      <c r="H173" t="str">
        <f t="shared" si="9"/>
        <v>numeric</v>
      </c>
      <c r="K173" t="str">
        <f t="shared" si="10"/>
        <v>EquNatSurfaceBassin</v>
      </c>
      <c r="L173" t="str">
        <f t="shared" si="11"/>
        <v>Surface du bassin</v>
      </c>
    </row>
    <row r="174" spans="1:12" ht="15">
      <c r="A174" t="s">
        <v>356</v>
      </c>
      <c r="B174" s="17" t="s">
        <v>356</v>
      </c>
      <c r="C174" s="18" t="s">
        <v>113</v>
      </c>
      <c r="D174" s="19">
        <v>9</v>
      </c>
      <c r="E174" s="22" t="s">
        <v>357</v>
      </c>
      <c r="G174">
        <f t="shared" si="8"/>
      </c>
      <c r="H174" t="str">
        <f t="shared" si="9"/>
        <v>numeric</v>
      </c>
      <c r="K174" t="str">
        <f t="shared" si="10"/>
        <v>EquNatProfMini</v>
      </c>
      <c r="L174" t="str">
        <f t="shared" si="11"/>
        <v>Profondeur mini</v>
      </c>
    </row>
    <row r="175" spans="1:12" ht="15">
      <c r="A175" t="s">
        <v>358</v>
      </c>
      <c r="B175" s="17" t="s">
        <v>358</v>
      </c>
      <c r="C175" s="18" t="s">
        <v>113</v>
      </c>
      <c r="D175" s="19">
        <v>9</v>
      </c>
      <c r="E175" s="22" t="s">
        <v>359</v>
      </c>
      <c r="G175">
        <f t="shared" si="8"/>
      </c>
      <c r="H175" t="str">
        <f t="shared" si="9"/>
        <v>numeric</v>
      </c>
      <c r="K175" t="str">
        <f t="shared" si="10"/>
        <v>EquNatProfMax</v>
      </c>
      <c r="L175" t="str">
        <f t="shared" si="11"/>
        <v>Profondeur maxi</v>
      </c>
    </row>
    <row r="176" spans="1:12" ht="15">
      <c r="A176" t="s">
        <v>360</v>
      </c>
      <c r="B176" s="17" t="s">
        <v>360</v>
      </c>
      <c r="C176" s="18" t="s">
        <v>37</v>
      </c>
      <c r="D176" s="19">
        <v>4</v>
      </c>
      <c r="E176" s="22" t="s">
        <v>428</v>
      </c>
      <c r="G176">
        <f t="shared" si="8"/>
      </c>
      <c r="H176" t="str">
        <f t="shared" si="9"/>
        <v>integer</v>
      </c>
      <c r="K176" t="str">
        <f t="shared" si="10"/>
        <v>EquNatCouloir</v>
      </c>
      <c r="L176" t="str">
        <f t="shared" si="11"/>
        <v>Nombre de couloirs</v>
      </c>
    </row>
    <row r="177" spans="1:12" ht="15">
      <c r="A177" t="s">
        <v>361</v>
      </c>
      <c r="B177" s="17" t="s">
        <v>361</v>
      </c>
      <c r="C177" s="18" t="s">
        <v>37</v>
      </c>
      <c r="D177" s="19">
        <v>4</v>
      </c>
      <c r="E177" s="22" t="s">
        <v>362</v>
      </c>
      <c r="G177">
        <f t="shared" si="8"/>
      </c>
      <c r="H177" t="str">
        <f t="shared" si="9"/>
        <v>integer</v>
      </c>
      <c r="K177" t="str">
        <f t="shared" si="10"/>
        <v>EquNatSurfacePlageBassin</v>
      </c>
      <c r="L177" t="str">
        <f t="shared" si="11"/>
        <v>Surface des plages</v>
      </c>
    </row>
    <row r="178" spans="1:12" ht="15">
      <c r="A178" t="s">
        <v>363</v>
      </c>
      <c r="B178" s="17" t="s">
        <v>363</v>
      </c>
      <c r="C178" s="18" t="s">
        <v>37</v>
      </c>
      <c r="D178" s="19">
        <v>4</v>
      </c>
      <c r="E178" s="22" t="s">
        <v>436</v>
      </c>
      <c r="G178">
        <f t="shared" si="8"/>
      </c>
      <c r="H178" t="str">
        <f t="shared" si="9"/>
        <v>integer</v>
      </c>
      <c r="K178" t="str">
        <f t="shared" si="10"/>
        <v>EquNatNbTTotal</v>
      </c>
      <c r="L178" t="str">
        <f t="shared" si="11"/>
        <v>Nombre total de tremplins</v>
      </c>
    </row>
    <row r="179" spans="1:12" ht="15">
      <c r="A179" t="s">
        <v>364</v>
      </c>
      <c r="B179" s="17" t="s">
        <v>364</v>
      </c>
      <c r="C179" s="18" t="s">
        <v>37</v>
      </c>
      <c r="D179" s="19">
        <v>4</v>
      </c>
      <c r="E179" s="22" t="s">
        <v>429</v>
      </c>
      <c r="G179">
        <f t="shared" si="8"/>
      </c>
      <c r="H179" t="str">
        <f t="shared" si="9"/>
        <v>integer</v>
      </c>
      <c r="K179" t="str">
        <f t="shared" si="10"/>
        <v>EquNatNbT1</v>
      </c>
      <c r="L179" t="str">
        <f t="shared" si="11"/>
        <v>Nombre de tremplins de 1 m</v>
      </c>
    </row>
    <row r="180" spans="1:12" ht="15">
      <c r="A180" t="s">
        <v>365</v>
      </c>
      <c r="B180" s="17" t="s">
        <v>365</v>
      </c>
      <c r="C180" s="18" t="s">
        <v>37</v>
      </c>
      <c r="D180" s="19">
        <v>4</v>
      </c>
      <c r="E180" s="22" t="s">
        <v>430</v>
      </c>
      <c r="G180">
        <f t="shared" si="8"/>
      </c>
      <c r="H180" t="str">
        <f t="shared" si="9"/>
        <v>integer</v>
      </c>
      <c r="K180" t="str">
        <f t="shared" si="10"/>
        <v>EquNatNbT3</v>
      </c>
      <c r="L180" t="str">
        <f t="shared" si="11"/>
        <v>Nombre de tremplins de 3 m</v>
      </c>
    </row>
    <row r="181" spans="1:12" ht="15">
      <c r="A181" t="s">
        <v>366</v>
      </c>
      <c r="B181" s="17" t="s">
        <v>366</v>
      </c>
      <c r="C181" s="18" t="s">
        <v>37</v>
      </c>
      <c r="D181" s="19">
        <v>4</v>
      </c>
      <c r="E181" s="22" t="s">
        <v>435</v>
      </c>
      <c r="G181">
        <f t="shared" si="8"/>
      </c>
      <c r="H181" t="str">
        <f t="shared" si="9"/>
        <v>integer</v>
      </c>
      <c r="K181" t="str">
        <f t="shared" si="10"/>
        <v>EquNatNbPTotal</v>
      </c>
      <c r="L181" t="str">
        <f t="shared" si="11"/>
        <v>Nombre total de plate-formes</v>
      </c>
    </row>
    <row r="182" spans="1:12" ht="15">
      <c r="A182" t="s">
        <v>367</v>
      </c>
      <c r="B182" s="17" t="s">
        <v>367</v>
      </c>
      <c r="C182" s="18" t="s">
        <v>37</v>
      </c>
      <c r="D182" s="19">
        <v>4</v>
      </c>
      <c r="E182" s="22" t="s">
        <v>431</v>
      </c>
      <c r="G182">
        <f t="shared" si="8"/>
      </c>
      <c r="H182" t="str">
        <f t="shared" si="9"/>
        <v>integer</v>
      </c>
      <c r="K182" t="str">
        <f t="shared" si="10"/>
        <v>EquNatNbP3</v>
      </c>
      <c r="L182" t="str">
        <f t="shared" si="11"/>
        <v>Nombre de plate-formes de 3 m</v>
      </c>
    </row>
    <row r="183" spans="1:12" ht="15">
      <c r="A183" t="s">
        <v>368</v>
      </c>
      <c r="B183" s="17" t="s">
        <v>368</v>
      </c>
      <c r="C183" s="18" t="s">
        <v>37</v>
      </c>
      <c r="D183" s="19">
        <v>4</v>
      </c>
      <c r="E183" s="22" t="s">
        <v>432</v>
      </c>
      <c r="G183">
        <f t="shared" si="8"/>
      </c>
      <c r="H183" t="str">
        <f t="shared" si="9"/>
        <v>integer</v>
      </c>
      <c r="K183" t="str">
        <f t="shared" si="10"/>
        <v>EquNatNbP5</v>
      </c>
      <c r="L183" t="str">
        <f t="shared" si="11"/>
        <v>Nombre de plate-formes de 5 m</v>
      </c>
    </row>
    <row r="184" spans="1:12" ht="15">
      <c r="A184" t="s">
        <v>369</v>
      </c>
      <c r="B184" s="17" t="s">
        <v>369</v>
      </c>
      <c r="C184" s="18" t="s">
        <v>37</v>
      </c>
      <c r="D184" s="19">
        <v>4</v>
      </c>
      <c r="E184" s="22" t="s">
        <v>433</v>
      </c>
      <c r="G184">
        <f t="shared" si="8"/>
      </c>
      <c r="H184" t="str">
        <f t="shared" si="9"/>
        <v>integer</v>
      </c>
      <c r="K184" t="str">
        <f t="shared" si="10"/>
        <v>EquNatNbP7</v>
      </c>
      <c r="L184" t="str">
        <f t="shared" si="11"/>
        <v>Nombre de plate-formes de 7,5 m</v>
      </c>
    </row>
    <row r="185" spans="1:12" ht="15">
      <c r="A185" t="s">
        <v>370</v>
      </c>
      <c r="B185" s="17" t="s">
        <v>370</v>
      </c>
      <c r="C185" s="18" t="s">
        <v>37</v>
      </c>
      <c r="D185" s="19">
        <v>4</v>
      </c>
      <c r="E185" s="22" t="s">
        <v>434</v>
      </c>
      <c r="G185">
        <f t="shared" si="8"/>
      </c>
      <c r="H185" t="str">
        <f t="shared" si="9"/>
        <v>integer</v>
      </c>
      <c r="K185" t="str">
        <f t="shared" si="10"/>
        <v>EquNatNbP10</v>
      </c>
      <c r="L185" t="str">
        <f t="shared" si="11"/>
        <v>Nombre de plate-formes de 10 m</v>
      </c>
    </row>
    <row r="186" spans="1:12" ht="15">
      <c r="A186" t="s">
        <v>371</v>
      </c>
      <c r="B186" s="17" t="s">
        <v>371</v>
      </c>
      <c r="C186" s="18" t="s">
        <v>26</v>
      </c>
      <c r="D186" s="19">
        <v>1</v>
      </c>
      <c r="E186" s="22" t="s">
        <v>372</v>
      </c>
      <c r="G186" t="str">
        <f t="shared" si="8"/>
        <v>oui</v>
      </c>
      <c r="H186" t="str">
        <f t="shared" si="9"/>
        <v>smallint</v>
      </c>
      <c r="K186" t="str">
        <f t="shared" si="10"/>
        <v>EquNatMaV</v>
      </c>
      <c r="L186" t="str">
        <f t="shared" si="11"/>
        <v>Machine à vagues</v>
      </c>
    </row>
    <row r="187" spans="1:12" ht="15">
      <c r="A187" t="s">
        <v>373</v>
      </c>
      <c r="B187" s="17" t="s">
        <v>373</v>
      </c>
      <c r="C187" s="18" t="s">
        <v>26</v>
      </c>
      <c r="D187" s="19">
        <v>1</v>
      </c>
      <c r="E187" s="22" t="s">
        <v>374</v>
      </c>
      <c r="G187" t="str">
        <f t="shared" si="8"/>
        <v>oui</v>
      </c>
      <c r="H187" t="str">
        <f t="shared" si="9"/>
        <v>smallint</v>
      </c>
      <c r="K187" t="str">
        <f t="shared" si="10"/>
        <v>EquNatTobog</v>
      </c>
      <c r="L187" t="str">
        <f t="shared" si="11"/>
        <v>Toboggan</v>
      </c>
    </row>
    <row r="188" spans="1:12" ht="15">
      <c r="A188" t="s">
        <v>375</v>
      </c>
      <c r="B188" s="17" t="s">
        <v>375</v>
      </c>
      <c r="C188" s="18" t="s">
        <v>26</v>
      </c>
      <c r="D188" s="19">
        <v>1</v>
      </c>
      <c r="E188" s="22" t="s">
        <v>376</v>
      </c>
      <c r="G188" t="str">
        <f t="shared" si="8"/>
        <v>oui</v>
      </c>
      <c r="H188" t="str">
        <f t="shared" si="9"/>
        <v>smallint</v>
      </c>
      <c r="K188" t="str">
        <f t="shared" si="10"/>
        <v>EquNatPentaglisse</v>
      </c>
      <c r="L188" t="str">
        <f t="shared" si="11"/>
        <v>Pentaglisse</v>
      </c>
    </row>
    <row r="189" spans="1:12" ht="15">
      <c r="A189" t="s">
        <v>377</v>
      </c>
      <c r="B189" s="17" t="s">
        <v>377</v>
      </c>
      <c r="C189" s="18" t="s">
        <v>26</v>
      </c>
      <c r="D189" s="19">
        <v>1</v>
      </c>
      <c r="E189" s="22" t="s">
        <v>437</v>
      </c>
      <c r="G189" t="str">
        <f t="shared" si="8"/>
        <v>oui</v>
      </c>
      <c r="H189" t="str">
        <f t="shared" si="9"/>
        <v>smallint</v>
      </c>
      <c r="K189" t="str">
        <f t="shared" si="10"/>
        <v>EquNatRiviere</v>
      </c>
      <c r="L189" t="str">
        <f t="shared" si="11"/>
        <v>Rivière</v>
      </c>
    </row>
    <row r="190" spans="1:12" ht="15">
      <c r="A190" t="s">
        <v>380</v>
      </c>
      <c r="B190" s="17" t="s">
        <v>380</v>
      </c>
      <c r="C190" s="18" t="s">
        <v>26</v>
      </c>
      <c r="D190" s="19">
        <v>1</v>
      </c>
      <c r="E190" s="22" t="s">
        <v>381</v>
      </c>
      <c r="G190" t="str">
        <f t="shared" si="8"/>
        <v>oui</v>
      </c>
      <c r="H190" t="str">
        <f t="shared" si="9"/>
        <v>smallint</v>
      </c>
      <c r="K190" t="str">
        <f t="shared" si="10"/>
        <v>EquNatImHandi</v>
      </c>
      <c r="L190" t="str">
        <f t="shared" si="11"/>
        <v>Système d'immersion personne handicapée</v>
      </c>
    </row>
    <row r="191" spans="1:12" ht="15">
      <c r="A191" t="s">
        <v>382</v>
      </c>
      <c r="B191" s="17" t="s">
        <v>382</v>
      </c>
      <c r="C191" s="18" t="s">
        <v>26</v>
      </c>
      <c r="D191" s="19">
        <v>1</v>
      </c>
      <c r="E191" s="22" t="s">
        <v>383</v>
      </c>
      <c r="G191" t="str">
        <f t="shared" si="8"/>
        <v>oui</v>
      </c>
      <c r="H191" t="str">
        <f t="shared" si="9"/>
        <v>smallint</v>
      </c>
      <c r="K191" t="str">
        <f t="shared" si="10"/>
        <v>EquNatFM</v>
      </c>
      <c r="L191" t="str">
        <f t="shared" si="11"/>
        <v>Fond mobile</v>
      </c>
    </row>
    <row r="192" spans="1:12" ht="15">
      <c r="A192" t="s">
        <v>384</v>
      </c>
      <c r="B192" s="17" t="s">
        <v>384</v>
      </c>
      <c r="C192" s="18" t="s">
        <v>26</v>
      </c>
      <c r="D192" s="19">
        <v>1</v>
      </c>
      <c r="E192" s="22" t="s">
        <v>385</v>
      </c>
      <c r="G192" t="str">
        <f t="shared" si="8"/>
        <v>oui</v>
      </c>
      <c r="H192" t="str">
        <f t="shared" si="9"/>
        <v>smallint</v>
      </c>
      <c r="K192" t="str">
        <f t="shared" si="10"/>
        <v>EquNatMM</v>
      </c>
      <c r="L192" t="str">
        <f t="shared" si="11"/>
        <v>Mur ou aileron mobile</v>
      </c>
    </row>
    <row r="193" spans="1:12" ht="15">
      <c r="A193" t="s">
        <v>386</v>
      </c>
      <c r="B193" s="17" t="s">
        <v>386</v>
      </c>
      <c r="C193" s="18" t="s">
        <v>26</v>
      </c>
      <c r="D193" s="19">
        <v>1</v>
      </c>
      <c r="E193" s="22" t="s">
        <v>387</v>
      </c>
      <c r="G193" t="str">
        <f t="shared" si="8"/>
        <v>oui</v>
      </c>
      <c r="H193" t="str">
        <f t="shared" si="9"/>
        <v>smallint</v>
      </c>
      <c r="K193" t="str">
        <f t="shared" si="10"/>
        <v>EquNatEclSub</v>
      </c>
      <c r="L193" t="str">
        <f t="shared" si="11"/>
        <v>Eclairage subaquatique</v>
      </c>
    </row>
    <row r="194" spans="1:12" ht="15">
      <c r="A194" t="s">
        <v>388</v>
      </c>
      <c r="B194" s="17" t="s">
        <v>388</v>
      </c>
      <c r="C194" s="18" t="s">
        <v>26</v>
      </c>
      <c r="D194" s="19">
        <v>1</v>
      </c>
      <c r="E194" s="22" t="s">
        <v>389</v>
      </c>
      <c r="G194" t="str">
        <f t="shared" si="8"/>
        <v>oui</v>
      </c>
      <c r="H194" t="str">
        <f t="shared" si="9"/>
        <v>smallint</v>
      </c>
      <c r="K194" t="str">
        <f t="shared" si="10"/>
        <v>EquNatSonorisationSub</v>
      </c>
      <c r="L194" t="str">
        <f t="shared" si="11"/>
        <v>Sonorisation subaquatique</v>
      </c>
    </row>
    <row r="195" spans="1:12" ht="15">
      <c r="A195" t="s">
        <v>390</v>
      </c>
      <c r="B195" s="17" t="s">
        <v>390</v>
      </c>
      <c r="C195" s="18" t="s">
        <v>26</v>
      </c>
      <c r="D195" s="19">
        <v>1</v>
      </c>
      <c r="E195" s="22" t="s">
        <v>391</v>
      </c>
      <c r="G195" t="str">
        <f aca="true" t="shared" si="12" ref="G195:G200">IF(C195="bit","oui","")</f>
        <v>oui</v>
      </c>
      <c r="H195" t="str">
        <f aca="true" t="shared" si="13" ref="H195:H200">IF(C195="varchar","text",IF(C195="int","integer",IF(C195="bit","smallint",IF(C195="decimal","numeric",IF(C195="datetime","timestamp","ERROR")))))</f>
        <v>smallint</v>
      </c>
      <c r="K195" t="str">
        <f aca="true" t="shared" si="14" ref="K195:K200">B195</f>
        <v>EquNatAutre</v>
      </c>
      <c r="L195" t="str">
        <f aca="true" t="shared" si="15" ref="L195:L200">E195</f>
        <v>Autre aménagement</v>
      </c>
    </row>
    <row r="196" spans="1:12" ht="15">
      <c r="A196" t="s">
        <v>392</v>
      </c>
      <c r="B196" s="17" t="s">
        <v>392</v>
      </c>
      <c r="C196" s="18" t="s">
        <v>26</v>
      </c>
      <c r="D196" s="19">
        <v>1</v>
      </c>
      <c r="E196" s="22" t="s">
        <v>393</v>
      </c>
      <c r="G196" t="str">
        <f t="shared" si="12"/>
        <v>oui</v>
      </c>
      <c r="H196" t="str">
        <f t="shared" si="13"/>
        <v>smallint</v>
      </c>
      <c r="K196" t="str">
        <f t="shared" si="14"/>
        <v>EquPresencePataugeoir</v>
      </c>
      <c r="L196" t="str">
        <f t="shared" si="15"/>
        <v>Présence pataugeoire</v>
      </c>
    </row>
    <row r="197" spans="1:12" ht="15">
      <c r="A197" t="s">
        <v>394</v>
      </c>
      <c r="B197" s="17" t="s">
        <v>394</v>
      </c>
      <c r="C197" s="18" t="s">
        <v>113</v>
      </c>
      <c r="D197" s="19">
        <v>9</v>
      </c>
      <c r="E197" s="23" t="s">
        <v>395</v>
      </c>
      <c r="G197">
        <f t="shared" si="12"/>
      </c>
      <c r="H197" t="str">
        <f t="shared" si="13"/>
        <v>numeric</v>
      </c>
      <c r="K197" t="str">
        <f t="shared" si="14"/>
        <v>EquGpsX</v>
      </c>
      <c r="L197" t="str">
        <f t="shared" si="15"/>
        <v>Coordonnées GPS longitude (WGS84 - Degré décimaux)</v>
      </c>
    </row>
    <row r="198" spans="1:12" ht="15">
      <c r="A198" t="s">
        <v>396</v>
      </c>
      <c r="B198" s="17" t="s">
        <v>396</v>
      </c>
      <c r="C198" s="18" t="s">
        <v>113</v>
      </c>
      <c r="D198" s="19">
        <v>9</v>
      </c>
      <c r="E198" s="23" t="s">
        <v>397</v>
      </c>
      <c r="G198">
        <f t="shared" si="12"/>
      </c>
      <c r="H198" t="str">
        <f t="shared" si="13"/>
        <v>numeric</v>
      </c>
      <c r="K198" t="str">
        <f t="shared" si="14"/>
        <v>EquGpsY</v>
      </c>
      <c r="L198" t="str">
        <f t="shared" si="15"/>
        <v>Coordonnées GPS latitude (WGS84 - Degré décimaux)</v>
      </c>
    </row>
    <row r="199" spans="1:12" ht="15">
      <c r="A199" t="s">
        <v>863</v>
      </c>
      <c r="B199" s="17" t="s">
        <v>863</v>
      </c>
      <c r="C199" s="20" t="s">
        <v>58</v>
      </c>
      <c r="D199" s="20">
        <v>8</v>
      </c>
      <c r="E199" s="23" t="s">
        <v>864</v>
      </c>
      <c r="G199">
        <f t="shared" si="12"/>
      </c>
      <c r="H199" t="str">
        <f t="shared" si="13"/>
        <v>timestamp</v>
      </c>
      <c r="K199" t="str">
        <f t="shared" si="14"/>
        <v>EquDateCreation</v>
      </c>
      <c r="L199" t="str">
        <f t="shared" si="15"/>
        <v>Date de création de la fiche équipement</v>
      </c>
    </row>
    <row r="200" spans="1:12" ht="15">
      <c r="A200" t="s">
        <v>398</v>
      </c>
      <c r="B200" s="17" t="s">
        <v>398</v>
      </c>
      <c r="C200" s="20" t="s">
        <v>58</v>
      </c>
      <c r="D200" s="20">
        <v>8</v>
      </c>
      <c r="E200" s="23" t="s">
        <v>399</v>
      </c>
      <c r="G200">
        <f t="shared" si="12"/>
      </c>
      <c r="H200" t="str">
        <f t="shared" si="13"/>
        <v>timestamp</v>
      </c>
      <c r="K200" t="str">
        <f t="shared" si="14"/>
        <v>EquDateMaj</v>
      </c>
      <c r="L200" t="str">
        <f t="shared" si="15"/>
        <v>Date de mise à jour de la fiche équipement</v>
      </c>
    </row>
  </sheetData>
  <sheetProtection/>
  <conditionalFormatting sqref="A2:A200">
    <cfRule type="cellIs" priority="5" dxfId="11" operator="equal" stopIfTrue="1">
      <formula>B2</formula>
    </cfRule>
  </conditionalFormatting>
  <conditionalFormatting sqref="A3:A36">
    <cfRule type="cellIs" priority="4" dxfId="11" operator="equal" stopIfTrue="1">
      <formula>B2</formula>
    </cfRule>
  </conditionalFormatting>
  <conditionalFormatting sqref="A3:A36">
    <cfRule type="cellIs" priority="3" dxfId="11" operator="equal" stopIfTrue="1">
      <formula>B3</formula>
    </cfRule>
  </conditionalFormatting>
  <conditionalFormatting sqref="A158:A188">
    <cfRule type="cellIs" priority="7" dxfId="11" operator="equal" stopIfTrue="1">
      <formula>B159</formula>
    </cfRule>
  </conditionalFormatting>
  <conditionalFormatting sqref="A189">
    <cfRule type="cellIs" priority="9" dxfId="11" operator="equal" stopIfTrue="1">
      <formula>B158</formula>
    </cfRule>
  </conditionalFormatting>
  <conditionalFormatting sqref="A158:A189">
    <cfRule type="cellIs" priority="1" dxfId="11" operator="equal" stopIfTrue="1">
      <formula>B158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I35" sqref="I35"/>
    </sheetView>
  </sheetViews>
  <sheetFormatPr defaultColWidth="11.421875" defaultRowHeight="15"/>
  <cols>
    <col min="1" max="1" width="26.8515625" style="0" bestFit="1" customWidth="1"/>
    <col min="2" max="2" width="31.00390625" style="5" bestFit="1" customWidth="1"/>
    <col min="3" max="3" width="13.7109375" style="4" bestFit="1" customWidth="1"/>
    <col min="4" max="4" width="5.28125" style="4" bestFit="1" customWidth="1"/>
    <col min="5" max="5" width="54.00390625" style="5" bestFit="1" customWidth="1"/>
  </cols>
  <sheetData>
    <row r="1" spans="1:12" ht="15">
      <c r="A1" t="s">
        <v>873</v>
      </c>
      <c r="B1" s="1" t="s">
        <v>413</v>
      </c>
      <c r="C1" s="2" t="s">
        <v>414</v>
      </c>
      <c r="D1" s="2"/>
      <c r="E1" s="3" t="s">
        <v>410</v>
      </c>
      <c r="G1" t="s">
        <v>880</v>
      </c>
      <c r="H1" t="s">
        <v>870</v>
      </c>
      <c r="K1" t="s">
        <v>871</v>
      </c>
      <c r="L1" t="s">
        <v>872</v>
      </c>
    </row>
    <row r="2" spans="1:12" ht="15">
      <c r="A2" t="s">
        <v>3</v>
      </c>
      <c r="B2" s="6" t="s">
        <v>3</v>
      </c>
      <c r="C2" s="7" t="s">
        <v>1</v>
      </c>
      <c r="D2" s="10">
        <v>3</v>
      </c>
      <c r="E2" s="9" t="s">
        <v>4</v>
      </c>
      <c r="G2">
        <f>IF(C2="bit","oui","")</f>
      </c>
      <c r="H2" t="str">
        <f>IF(C2="varchar","text",IF(C2="int","integer",IF(C2="bit","smallint",IF(C2="decimal","numeric",IF(C2="datetime","timestamp","ERROR")))))</f>
        <v>text</v>
      </c>
      <c r="K2" t="str">
        <f>B2</f>
        <v>DepCode</v>
      </c>
      <c r="L2" t="str">
        <f>E2</f>
        <v>Code_Département</v>
      </c>
    </row>
    <row r="3" spans="1:12" ht="15">
      <c r="A3" t="s">
        <v>0</v>
      </c>
      <c r="B3" s="6" t="s">
        <v>0</v>
      </c>
      <c r="C3" s="7" t="s">
        <v>1</v>
      </c>
      <c r="D3" s="8">
        <v>70</v>
      </c>
      <c r="E3" s="9" t="s">
        <v>2</v>
      </c>
      <c r="G3">
        <f aca="true" t="shared" si="0" ref="G3:G13">IF(C3="bit","oui","")</f>
      </c>
      <c r="H3" t="str">
        <f aca="true" t="shared" si="1" ref="H3:H13">IF(C3="varchar","text",IF(C3="int","integer",IF(C3="bit","smallint",IF(C3="decimal","numeric",IF(C3="datetime","timestamp","ERROR")))))</f>
        <v>text</v>
      </c>
      <c r="K3" t="str">
        <f aca="true" t="shared" si="2" ref="K3:K13">B3</f>
        <v>DepLib</v>
      </c>
      <c r="L3" t="str">
        <f aca="true" t="shared" si="3" ref="L3:L13">E3</f>
        <v>Nom_Département</v>
      </c>
    </row>
    <row r="4" spans="1:12" ht="15">
      <c r="A4" t="s">
        <v>5</v>
      </c>
      <c r="B4" s="6" t="s">
        <v>5</v>
      </c>
      <c r="C4" s="7" t="s">
        <v>1</v>
      </c>
      <c r="D4" s="8">
        <v>6</v>
      </c>
      <c r="E4" s="9" t="s">
        <v>6</v>
      </c>
      <c r="G4">
        <f t="shared" si="0"/>
      </c>
      <c r="H4" t="str">
        <f t="shared" si="1"/>
        <v>text</v>
      </c>
      <c r="K4" t="str">
        <f t="shared" si="2"/>
        <v>ComInsee</v>
      </c>
      <c r="L4" t="str">
        <f t="shared" si="3"/>
        <v>Code_INSEE</v>
      </c>
    </row>
    <row r="5" spans="1:12" ht="15">
      <c r="A5" t="s">
        <v>7</v>
      </c>
      <c r="B5" s="6" t="s">
        <v>7</v>
      </c>
      <c r="C5" s="7" t="s">
        <v>1</v>
      </c>
      <c r="D5" s="8">
        <v>70</v>
      </c>
      <c r="E5" s="9" t="s">
        <v>8</v>
      </c>
      <c r="G5">
        <f t="shared" si="0"/>
      </c>
      <c r="H5" t="str">
        <f t="shared" si="1"/>
        <v>text</v>
      </c>
      <c r="K5" t="str">
        <f t="shared" si="2"/>
        <v>ComLib</v>
      </c>
      <c r="L5" t="str">
        <f t="shared" si="3"/>
        <v>Nom_Commune</v>
      </c>
    </row>
    <row r="6" spans="1:12" ht="15">
      <c r="A6" t="s">
        <v>60</v>
      </c>
      <c r="B6" s="35" t="s">
        <v>60</v>
      </c>
      <c r="C6" s="36" t="s">
        <v>37</v>
      </c>
      <c r="D6" s="37">
        <v>4</v>
      </c>
      <c r="E6" s="38" t="s">
        <v>450</v>
      </c>
      <c r="G6">
        <f t="shared" si="0"/>
      </c>
      <c r="H6" t="str">
        <f t="shared" si="1"/>
        <v>integer</v>
      </c>
      <c r="K6" t="str">
        <f t="shared" si="2"/>
        <v>EquipementId</v>
      </c>
      <c r="L6" t="str">
        <f t="shared" si="3"/>
        <v>Numéro de la fiche équipement</v>
      </c>
    </row>
    <row r="7" spans="1:12" ht="15">
      <c r="A7" t="s">
        <v>102</v>
      </c>
      <c r="B7" s="29" t="s">
        <v>102</v>
      </c>
      <c r="C7" s="30" t="s">
        <v>37</v>
      </c>
      <c r="D7" s="31">
        <v>4</v>
      </c>
      <c r="E7" s="30" t="s">
        <v>858</v>
      </c>
      <c r="G7">
        <f t="shared" si="0"/>
      </c>
      <c r="H7" t="str">
        <f t="shared" si="1"/>
        <v>integer</v>
      </c>
      <c r="K7" t="str">
        <f t="shared" si="2"/>
        <v>EquNbEquIdentique</v>
      </c>
      <c r="L7" t="str">
        <f t="shared" si="3"/>
        <v>Nombre d'équipements identiques</v>
      </c>
    </row>
    <row r="8" spans="1:12" ht="15">
      <c r="A8" t="s">
        <v>411</v>
      </c>
      <c r="B8" s="39" t="s">
        <v>411</v>
      </c>
      <c r="C8" s="40" t="s">
        <v>37</v>
      </c>
      <c r="D8" s="41">
        <v>4</v>
      </c>
      <c r="E8" s="41" t="s">
        <v>412</v>
      </c>
      <c r="G8">
        <f t="shared" si="0"/>
      </c>
      <c r="H8" t="str">
        <f t="shared" si="1"/>
        <v>integer</v>
      </c>
      <c r="K8" t="str">
        <f t="shared" si="2"/>
        <v>ActCode</v>
      </c>
      <c r="L8" t="str">
        <f t="shared" si="3"/>
        <v>Activité code</v>
      </c>
    </row>
    <row r="9" spans="1:12" ht="15">
      <c r="A9" t="s">
        <v>400</v>
      </c>
      <c r="B9" s="24" t="s">
        <v>400</v>
      </c>
      <c r="C9" s="25" t="s">
        <v>1</v>
      </c>
      <c r="D9" s="26">
        <v>100</v>
      </c>
      <c r="E9" s="27" t="s">
        <v>401</v>
      </c>
      <c r="G9">
        <f t="shared" si="0"/>
      </c>
      <c r="H9" t="str">
        <f t="shared" si="1"/>
        <v>text</v>
      </c>
      <c r="K9" t="str">
        <f t="shared" si="2"/>
        <v>ActLib</v>
      </c>
      <c r="L9" t="str">
        <f t="shared" si="3"/>
        <v>Activité libellé</v>
      </c>
    </row>
    <row r="10" spans="1:12" ht="15">
      <c r="A10" t="s">
        <v>402</v>
      </c>
      <c r="B10" s="28" t="s">
        <v>402</v>
      </c>
      <c r="C10" s="25" t="s">
        <v>26</v>
      </c>
      <c r="D10" s="26">
        <v>1</v>
      </c>
      <c r="E10" s="27" t="s">
        <v>403</v>
      </c>
      <c r="G10" t="str">
        <f t="shared" si="0"/>
        <v>oui</v>
      </c>
      <c r="H10" t="str">
        <f t="shared" si="1"/>
        <v>smallint</v>
      </c>
      <c r="K10" t="str">
        <f t="shared" si="2"/>
        <v>EquActivitePraticable</v>
      </c>
      <c r="L10" t="str">
        <f t="shared" si="3"/>
        <v>Activité praticable</v>
      </c>
    </row>
    <row r="11" spans="1:12" ht="15">
      <c r="A11" t="s">
        <v>404</v>
      </c>
      <c r="B11" s="28" t="s">
        <v>404</v>
      </c>
      <c r="C11" s="25" t="s">
        <v>26</v>
      </c>
      <c r="D11" s="26">
        <v>1</v>
      </c>
      <c r="E11" s="27" t="s">
        <v>405</v>
      </c>
      <c r="G11" t="str">
        <f t="shared" si="0"/>
        <v>oui</v>
      </c>
      <c r="H11" t="str">
        <f t="shared" si="1"/>
        <v>smallint</v>
      </c>
      <c r="K11" t="str">
        <f t="shared" si="2"/>
        <v>EquActivitePratique</v>
      </c>
      <c r="L11" t="str">
        <f t="shared" si="3"/>
        <v>Activité pratiquée</v>
      </c>
    </row>
    <row r="12" spans="1:12" ht="15">
      <c r="A12" t="s">
        <v>406</v>
      </c>
      <c r="B12" s="28" t="s">
        <v>406</v>
      </c>
      <c r="C12" s="25" t="s">
        <v>26</v>
      </c>
      <c r="D12" s="26">
        <v>1</v>
      </c>
      <c r="E12" s="27" t="s">
        <v>407</v>
      </c>
      <c r="G12" t="str">
        <f t="shared" si="0"/>
        <v>oui</v>
      </c>
      <c r="H12" t="str">
        <f t="shared" si="1"/>
        <v>smallint</v>
      </c>
      <c r="K12" t="str">
        <f t="shared" si="2"/>
        <v>EquActiviteSalleSpe</v>
      </c>
      <c r="L12" t="str">
        <f t="shared" si="3"/>
        <v>Dans salle spécialisable</v>
      </c>
    </row>
    <row r="13" spans="1:12" ht="15">
      <c r="A13" t="s">
        <v>408</v>
      </c>
      <c r="B13" s="28" t="s">
        <v>408</v>
      </c>
      <c r="C13" s="25" t="s">
        <v>1</v>
      </c>
      <c r="D13" s="26">
        <v>50</v>
      </c>
      <c r="E13" s="27" t="s">
        <v>409</v>
      </c>
      <c r="G13">
        <f t="shared" si="0"/>
      </c>
      <c r="H13" t="str">
        <f t="shared" si="1"/>
        <v>text</v>
      </c>
      <c r="K13" t="str">
        <f t="shared" si="2"/>
        <v>ActNivLib</v>
      </c>
      <c r="L13" t="str">
        <f t="shared" si="3"/>
        <v>Niveau effectivement pratiqué</v>
      </c>
    </row>
  </sheetData>
  <sheetProtection/>
  <conditionalFormatting sqref="A2:A13">
    <cfRule type="cellIs" priority="3" dxfId="11" operator="equal" stopIfTrue="1">
      <formula>B2</formula>
    </cfRule>
  </conditionalFormatting>
  <conditionalFormatting sqref="A3:A13">
    <cfRule type="cellIs" priority="2" dxfId="11" operator="equal" stopIfTrue="1">
      <formula>B2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3"/>
  <sheetViews>
    <sheetView zoomScalePageLayoutView="0" workbookViewId="0" topLeftCell="A1">
      <selection activeCell="B38" sqref="B38"/>
    </sheetView>
  </sheetViews>
  <sheetFormatPr defaultColWidth="11.421875" defaultRowHeight="15"/>
  <cols>
    <col min="1" max="1" width="12.140625" style="0" bestFit="1" customWidth="1"/>
    <col min="2" max="2" width="45.8515625" style="0" bestFit="1" customWidth="1"/>
    <col min="3" max="3" width="9.8515625" style="0" bestFit="1" customWidth="1"/>
    <col min="4" max="4" width="49.140625" style="0" bestFit="1" customWidth="1"/>
  </cols>
  <sheetData>
    <row r="1" spans="1:4" ht="15">
      <c r="A1" t="s">
        <v>855</v>
      </c>
      <c r="B1" t="s">
        <v>854</v>
      </c>
      <c r="C1" t="s">
        <v>856</v>
      </c>
      <c r="D1" t="s">
        <v>414</v>
      </c>
    </row>
    <row r="2" spans="1:4" ht="15">
      <c r="A2" t="s">
        <v>472</v>
      </c>
      <c r="B2" t="s">
        <v>831</v>
      </c>
      <c r="C2" t="s">
        <v>468</v>
      </c>
      <c r="D2" t="s">
        <v>657</v>
      </c>
    </row>
    <row r="3" spans="1:4" ht="15">
      <c r="A3" t="s">
        <v>830</v>
      </c>
      <c r="B3" t="s">
        <v>831</v>
      </c>
      <c r="C3" t="s">
        <v>469</v>
      </c>
      <c r="D3" t="s">
        <v>658</v>
      </c>
    </row>
    <row r="4" spans="1:4" ht="15">
      <c r="A4" t="s">
        <v>830</v>
      </c>
      <c r="B4" t="s">
        <v>831</v>
      </c>
      <c r="C4" t="s">
        <v>467</v>
      </c>
      <c r="D4" t="s">
        <v>656</v>
      </c>
    </row>
    <row r="5" spans="1:4" ht="15">
      <c r="A5" t="s">
        <v>830</v>
      </c>
      <c r="B5" t="s">
        <v>831</v>
      </c>
      <c r="C5" t="s">
        <v>471</v>
      </c>
      <c r="D5" t="s">
        <v>660</v>
      </c>
    </row>
    <row r="6" spans="1:4" ht="15">
      <c r="A6" t="s">
        <v>830</v>
      </c>
      <c r="B6" t="s">
        <v>831</v>
      </c>
      <c r="C6" t="s">
        <v>470</v>
      </c>
      <c r="D6" t="s">
        <v>659</v>
      </c>
    </row>
    <row r="7" spans="1:4" ht="15">
      <c r="A7" t="s">
        <v>830</v>
      </c>
      <c r="B7" t="s">
        <v>831</v>
      </c>
      <c r="C7" t="s">
        <v>466</v>
      </c>
      <c r="D7" t="s">
        <v>655</v>
      </c>
    </row>
    <row r="8" spans="1:4" ht="15">
      <c r="A8" t="s">
        <v>476</v>
      </c>
      <c r="B8" t="s">
        <v>832</v>
      </c>
      <c r="C8" t="s">
        <v>473</v>
      </c>
      <c r="D8" t="s">
        <v>661</v>
      </c>
    </row>
    <row r="9" spans="1:4" ht="15">
      <c r="A9" t="s">
        <v>476</v>
      </c>
      <c r="B9" t="s">
        <v>832</v>
      </c>
      <c r="C9" t="s">
        <v>475</v>
      </c>
      <c r="D9" t="s">
        <v>663</v>
      </c>
    </row>
    <row r="10" spans="1:4" ht="15">
      <c r="A10" t="s">
        <v>476</v>
      </c>
      <c r="B10" t="s">
        <v>832</v>
      </c>
      <c r="C10" t="s">
        <v>474</v>
      </c>
      <c r="D10" t="s">
        <v>662</v>
      </c>
    </row>
    <row r="11" spans="1:4" ht="15">
      <c r="A11" t="s">
        <v>478</v>
      </c>
      <c r="B11" t="s">
        <v>664</v>
      </c>
      <c r="C11" t="s">
        <v>477</v>
      </c>
      <c r="D11" t="s">
        <v>664</v>
      </c>
    </row>
    <row r="12" spans="1:4" ht="15">
      <c r="A12" t="s">
        <v>485</v>
      </c>
      <c r="B12" t="s">
        <v>833</v>
      </c>
      <c r="C12" t="s">
        <v>480</v>
      </c>
      <c r="D12" t="s">
        <v>666</v>
      </c>
    </row>
    <row r="13" spans="1:4" ht="15">
      <c r="A13" t="s">
        <v>812</v>
      </c>
      <c r="B13" t="s">
        <v>833</v>
      </c>
      <c r="C13" t="s">
        <v>479</v>
      </c>
      <c r="D13" t="s">
        <v>665</v>
      </c>
    </row>
    <row r="14" spans="1:4" ht="15">
      <c r="A14" t="s">
        <v>812</v>
      </c>
      <c r="B14" t="s">
        <v>833</v>
      </c>
      <c r="C14" t="s">
        <v>481</v>
      </c>
      <c r="D14" t="s">
        <v>667</v>
      </c>
    </row>
    <row r="15" spans="1:4" ht="15">
      <c r="A15" t="s">
        <v>812</v>
      </c>
      <c r="B15" t="s">
        <v>833</v>
      </c>
      <c r="C15" t="s">
        <v>484</v>
      </c>
      <c r="D15" t="s">
        <v>669</v>
      </c>
    </row>
    <row r="16" spans="1:4" ht="15">
      <c r="A16" t="s">
        <v>812</v>
      </c>
      <c r="B16" t="s">
        <v>833</v>
      </c>
      <c r="C16" t="s">
        <v>482</v>
      </c>
      <c r="D16" t="s">
        <v>668</v>
      </c>
    </row>
    <row r="17" spans="1:4" ht="15">
      <c r="A17" t="s">
        <v>812</v>
      </c>
      <c r="B17" t="s">
        <v>833</v>
      </c>
      <c r="C17" t="s">
        <v>483</v>
      </c>
      <c r="D17" t="s">
        <v>801</v>
      </c>
    </row>
    <row r="18" spans="1:4" ht="15">
      <c r="A18" t="s">
        <v>487</v>
      </c>
      <c r="B18" t="s">
        <v>670</v>
      </c>
      <c r="C18" t="s">
        <v>486</v>
      </c>
      <c r="D18" t="s">
        <v>670</v>
      </c>
    </row>
    <row r="19" spans="1:4" ht="15">
      <c r="A19" t="s">
        <v>532</v>
      </c>
      <c r="B19" t="s">
        <v>834</v>
      </c>
      <c r="C19" t="s">
        <v>525</v>
      </c>
      <c r="D19" t="s">
        <v>703</v>
      </c>
    </row>
    <row r="20" spans="1:4" ht="15">
      <c r="A20" t="s">
        <v>813</v>
      </c>
      <c r="B20" t="s">
        <v>834</v>
      </c>
      <c r="C20" t="s">
        <v>526</v>
      </c>
      <c r="D20" t="s">
        <v>704</v>
      </c>
    </row>
    <row r="21" spans="1:4" ht="15">
      <c r="A21" t="s">
        <v>813</v>
      </c>
      <c r="B21" t="s">
        <v>834</v>
      </c>
      <c r="C21" t="s">
        <v>527</v>
      </c>
      <c r="D21" t="s">
        <v>705</v>
      </c>
    </row>
    <row r="22" spans="1:4" ht="15">
      <c r="A22" t="s">
        <v>813</v>
      </c>
      <c r="B22" t="s">
        <v>834</v>
      </c>
      <c r="C22" t="s">
        <v>528</v>
      </c>
      <c r="D22" t="s">
        <v>706</v>
      </c>
    </row>
    <row r="23" spans="1:4" ht="15">
      <c r="A23" t="s">
        <v>813</v>
      </c>
      <c r="B23" t="s">
        <v>834</v>
      </c>
      <c r="C23" t="s">
        <v>529</v>
      </c>
      <c r="D23" t="s">
        <v>802</v>
      </c>
    </row>
    <row r="24" spans="1:4" ht="15">
      <c r="A24" t="s">
        <v>813</v>
      </c>
      <c r="B24" t="s">
        <v>834</v>
      </c>
      <c r="C24" t="s">
        <v>531</v>
      </c>
      <c r="D24" t="s">
        <v>708</v>
      </c>
    </row>
    <row r="25" spans="1:4" ht="15">
      <c r="A25" t="s">
        <v>813</v>
      </c>
      <c r="B25" t="s">
        <v>834</v>
      </c>
      <c r="C25" t="s">
        <v>530</v>
      </c>
      <c r="D25" t="s">
        <v>707</v>
      </c>
    </row>
    <row r="26" spans="1:4" ht="15">
      <c r="A26" t="s">
        <v>515</v>
      </c>
      <c r="B26" t="s">
        <v>835</v>
      </c>
      <c r="C26" t="s">
        <v>510</v>
      </c>
      <c r="D26" t="s">
        <v>691</v>
      </c>
    </row>
    <row r="27" spans="1:4" ht="15">
      <c r="A27" t="s">
        <v>814</v>
      </c>
      <c r="B27" t="s">
        <v>835</v>
      </c>
      <c r="C27" t="s">
        <v>514</v>
      </c>
      <c r="D27" t="s">
        <v>695</v>
      </c>
    </row>
    <row r="28" spans="1:4" ht="15">
      <c r="A28" t="s">
        <v>814</v>
      </c>
      <c r="B28" t="s">
        <v>835</v>
      </c>
      <c r="C28" t="s">
        <v>513</v>
      </c>
      <c r="D28" t="s">
        <v>694</v>
      </c>
    </row>
    <row r="29" spans="1:4" ht="15">
      <c r="A29" t="s">
        <v>814</v>
      </c>
      <c r="B29" t="s">
        <v>835</v>
      </c>
      <c r="C29" t="s">
        <v>511</v>
      </c>
      <c r="D29" t="s">
        <v>692</v>
      </c>
    </row>
    <row r="30" spans="1:4" ht="15">
      <c r="A30" t="s">
        <v>814</v>
      </c>
      <c r="B30" t="s">
        <v>835</v>
      </c>
      <c r="C30" t="s">
        <v>512</v>
      </c>
      <c r="D30" t="s">
        <v>693</v>
      </c>
    </row>
    <row r="31" spans="1:4" ht="15">
      <c r="A31" t="s">
        <v>519</v>
      </c>
      <c r="B31" t="s">
        <v>836</v>
      </c>
      <c r="C31" t="s">
        <v>517</v>
      </c>
      <c r="D31" t="s">
        <v>697</v>
      </c>
    </row>
    <row r="32" spans="1:4" ht="15">
      <c r="A32" t="s">
        <v>815</v>
      </c>
      <c r="B32" t="s">
        <v>836</v>
      </c>
      <c r="C32" t="s">
        <v>518</v>
      </c>
      <c r="D32" t="s">
        <v>698</v>
      </c>
    </row>
    <row r="33" spans="1:4" ht="15">
      <c r="A33" t="s">
        <v>815</v>
      </c>
      <c r="B33" t="s">
        <v>836</v>
      </c>
      <c r="C33" t="s">
        <v>516</v>
      </c>
      <c r="D33" t="s">
        <v>696</v>
      </c>
    </row>
    <row r="34" spans="1:4" ht="15">
      <c r="A34" t="s">
        <v>542</v>
      </c>
      <c r="B34" t="s">
        <v>837</v>
      </c>
      <c r="C34" t="s">
        <v>533</v>
      </c>
      <c r="D34" t="s">
        <v>709</v>
      </c>
    </row>
    <row r="35" spans="1:4" ht="15">
      <c r="A35" t="s">
        <v>816</v>
      </c>
      <c r="B35" t="s">
        <v>837</v>
      </c>
      <c r="C35" t="s">
        <v>534</v>
      </c>
      <c r="D35" t="s">
        <v>710</v>
      </c>
    </row>
    <row r="36" spans="1:4" ht="15">
      <c r="A36" t="s">
        <v>816</v>
      </c>
      <c r="B36" t="s">
        <v>837</v>
      </c>
      <c r="C36" t="s">
        <v>535</v>
      </c>
      <c r="D36" t="s">
        <v>711</v>
      </c>
    </row>
    <row r="37" spans="1:4" ht="15">
      <c r="A37" t="s">
        <v>816</v>
      </c>
      <c r="B37" t="s">
        <v>837</v>
      </c>
      <c r="C37" t="s">
        <v>537</v>
      </c>
      <c r="D37" t="s">
        <v>713</v>
      </c>
    </row>
    <row r="38" spans="1:4" ht="15">
      <c r="A38" t="s">
        <v>816</v>
      </c>
      <c r="B38" t="s">
        <v>837</v>
      </c>
      <c r="C38" t="s">
        <v>538</v>
      </c>
      <c r="D38" t="s">
        <v>714</v>
      </c>
    </row>
    <row r="39" spans="1:4" ht="15">
      <c r="A39" t="s">
        <v>816</v>
      </c>
      <c r="B39" t="s">
        <v>837</v>
      </c>
      <c r="C39" t="s">
        <v>539</v>
      </c>
      <c r="D39" t="s">
        <v>715</v>
      </c>
    </row>
    <row r="40" spans="1:4" ht="15">
      <c r="A40" t="s">
        <v>816</v>
      </c>
      <c r="B40" t="s">
        <v>837</v>
      </c>
      <c r="C40" t="s">
        <v>540</v>
      </c>
      <c r="D40" t="s">
        <v>803</v>
      </c>
    </row>
    <row r="41" spans="1:4" ht="15">
      <c r="A41" t="s">
        <v>816</v>
      </c>
      <c r="B41" t="s">
        <v>837</v>
      </c>
      <c r="C41" t="s">
        <v>541</v>
      </c>
      <c r="D41" t="s">
        <v>716</v>
      </c>
    </row>
    <row r="42" spans="1:4" ht="15">
      <c r="A42" t="s">
        <v>816</v>
      </c>
      <c r="B42" t="s">
        <v>837</v>
      </c>
      <c r="C42" t="s">
        <v>536</v>
      </c>
      <c r="D42" t="s">
        <v>712</v>
      </c>
    </row>
    <row r="43" spans="1:4" ht="15">
      <c r="A43" t="s">
        <v>524</v>
      </c>
      <c r="B43" t="s">
        <v>838</v>
      </c>
      <c r="C43" t="s">
        <v>523</v>
      </c>
      <c r="D43" t="s">
        <v>702</v>
      </c>
    </row>
    <row r="44" spans="1:4" ht="15">
      <c r="A44" t="s">
        <v>817</v>
      </c>
      <c r="B44" t="s">
        <v>838</v>
      </c>
      <c r="C44" t="s">
        <v>520</v>
      </c>
      <c r="D44" t="s">
        <v>699</v>
      </c>
    </row>
    <row r="45" spans="1:4" ht="15">
      <c r="A45" t="s">
        <v>817</v>
      </c>
      <c r="B45" t="s">
        <v>838</v>
      </c>
      <c r="C45" t="s">
        <v>521</v>
      </c>
      <c r="D45" t="s">
        <v>700</v>
      </c>
    </row>
    <row r="46" spans="1:4" ht="15">
      <c r="A46" t="s">
        <v>817</v>
      </c>
      <c r="B46" t="s">
        <v>838</v>
      </c>
      <c r="C46" t="s">
        <v>522</v>
      </c>
      <c r="D46" t="s">
        <v>701</v>
      </c>
    </row>
    <row r="47" spans="1:4" ht="15">
      <c r="A47" t="s">
        <v>549</v>
      </c>
      <c r="B47" t="s">
        <v>839</v>
      </c>
      <c r="C47" t="s">
        <v>547</v>
      </c>
      <c r="D47" t="s">
        <v>720</v>
      </c>
    </row>
    <row r="48" spans="1:4" ht="15">
      <c r="A48" t="s">
        <v>818</v>
      </c>
      <c r="B48" t="s">
        <v>839</v>
      </c>
      <c r="C48" t="s">
        <v>545</v>
      </c>
      <c r="D48" t="s">
        <v>718</v>
      </c>
    </row>
    <row r="49" spans="1:4" ht="15">
      <c r="A49" t="s">
        <v>818</v>
      </c>
      <c r="B49" t="s">
        <v>839</v>
      </c>
      <c r="C49" t="s">
        <v>543</v>
      </c>
      <c r="D49" t="s">
        <v>717</v>
      </c>
    </row>
    <row r="50" spans="1:4" ht="15">
      <c r="A50" t="s">
        <v>818</v>
      </c>
      <c r="B50" t="s">
        <v>839</v>
      </c>
      <c r="C50" t="s">
        <v>548</v>
      </c>
      <c r="D50" t="s">
        <v>721</v>
      </c>
    </row>
    <row r="51" spans="1:4" ht="15">
      <c r="A51" t="s">
        <v>818</v>
      </c>
      <c r="B51" t="s">
        <v>839</v>
      </c>
      <c r="C51" t="s">
        <v>546</v>
      </c>
      <c r="D51" t="s">
        <v>719</v>
      </c>
    </row>
    <row r="52" spans="1:4" ht="15">
      <c r="A52" t="s">
        <v>818</v>
      </c>
      <c r="B52" t="s">
        <v>839</v>
      </c>
      <c r="C52" t="s">
        <v>544</v>
      </c>
      <c r="D52" t="s">
        <v>804</v>
      </c>
    </row>
    <row r="53" spans="1:4" ht="15">
      <c r="A53" t="s">
        <v>555</v>
      </c>
      <c r="B53" t="s">
        <v>840</v>
      </c>
      <c r="C53" t="s">
        <v>552</v>
      </c>
      <c r="D53" t="s">
        <v>724</v>
      </c>
    </row>
    <row r="54" spans="1:4" ht="15">
      <c r="A54" t="s">
        <v>819</v>
      </c>
      <c r="B54" t="s">
        <v>840</v>
      </c>
      <c r="C54" t="s">
        <v>550</v>
      </c>
      <c r="D54" t="s">
        <v>722</v>
      </c>
    </row>
    <row r="55" spans="1:4" ht="15">
      <c r="A55" t="s">
        <v>819</v>
      </c>
      <c r="B55" t="s">
        <v>840</v>
      </c>
      <c r="C55" t="s">
        <v>551</v>
      </c>
      <c r="D55" t="s">
        <v>723</v>
      </c>
    </row>
    <row r="56" spans="1:4" ht="15">
      <c r="A56" t="s">
        <v>819</v>
      </c>
      <c r="B56" t="s">
        <v>840</v>
      </c>
      <c r="C56" t="s">
        <v>553</v>
      </c>
      <c r="D56" t="s">
        <v>725</v>
      </c>
    </row>
    <row r="57" spans="1:4" ht="15">
      <c r="A57" t="s">
        <v>819</v>
      </c>
      <c r="B57" t="s">
        <v>840</v>
      </c>
      <c r="C57" t="s">
        <v>554</v>
      </c>
      <c r="D57" t="s">
        <v>726</v>
      </c>
    </row>
    <row r="58" spans="1:4" ht="15">
      <c r="A58" t="s">
        <v>557</v>
      </c>
      <c r="B58" t="s">
        <v>727</v>
      </c>
      <c r="C58" t="s">
        <v>556</v>
      </c>
      <c r="D58" t="s">
        <v>727</v>
      </c>
    </row>
    <row r="59" spans="1:4" ht="15">
      <c r="A59" t="s">
        <v>561</v>
      </c>
      <c r="B59" t="s">
        <v>841</v>
      </c>
      <c r="C59" t="s">
        <v>559</v>
      </c>
      <c r="D59" t="s">
        <v>729</v>
      </c>
    </row>
    <row r="60" spans="1:4" ht="15">
      <c r="A60" t="s">
        <v>820</v>
      </c>
      <c r="B60" t="s">
        <v>841</v>
      </c>
      <c r="C60" t="s">
        <v>558</v>
      </c>
      <c r="D60" t="s">
        <v>728</v>
      </c>
    </row>
    <row r="61" spans="1:4" ht="15">
      <c r="A61" t="s">
        <v>820</v>
      </c>
      <c r="B61" t="s">
        <v>841</v>
      </c>
      <c r="C61" t="s">
        <v>560</v>
      </c>
      <c r="D61" t="s">
        <v>730</v>
      </c>
    </row>
    <row r="62" spans="1:4" ht="15">
      <c r="A62" t="s">
        <v>465</v>
      </c>
      <c r="B62" t="s">
        <v>842</v>
      </c>
      <c r="C62" t="s">
        <v>462</v>
      </c>
      <c r="D62" t="s">
        <v>652</v>
      </c>
    </row>
    <row r="63" spans="1:4" ht="15">
      <c r="A63" t="s">
        <v>821</v>
      </c>
      <c r="B63" t="s">
        <v>842</v>
      </c>
      <c r="C63" t="s">
        <v>461</v>
      </c>
      <c r="D63" t="s">
        <v>651</v>
      </c>
    </row>
    <row r="64" spans="1:4" ht="15">
      <c r="A64" t="s">
        <v>821</v>
      </c>
      <c r="B64" t="s">
        <v>842</v>
      </c>
      <c r="C64" s="34" t="s">
        <v>865</v>
      </c>
      <c r="D64" t="s">
        <v>866</v>
      </c>
    </row>
    <row r="65" spans="1:4" ht="15">
      <c r="A65" t="s">
        <v>821</v>
      </c>
      <c r="B65" t="s">
        <v>842</v>
      </c>
      <c r="C65" t="s">
        <v>463</v>
      </c>
      <c r="D65" t="s">
        <v>653</v>
      </c>
    </row>
    <row r="66" spans="1:4" ht="15">
      <c r="A66" t="s">
        <v>821</v>
      </c>
      <c r="B66" t="s">
        <v>842</v>
      </c>
      <c r="C66" t="s">
        <v>464</v>
      </c>
      <c r="D66" t="s">
        <v>654</v>
      </c>
    </row>
    <row r="67" spans="1:4" ht="15">
      <c r="A67" t="s">
        <v>563</v>
      </c>
      <c r="B67" t="s">
        <v>731</v>
      </c>
      <c r="C67" t="s">
        <v>562</v>
      </c>
      <c r="D67" t="s">
        <v>731</v>
      </c>
    </row>
    <row r="68" spans="1:4" ht="15">
      <c r="A68" t="s">
        <v>566</v>
      </c>
      <c r="B68" t="s">
        <v>843</v>
      </c>
      <c r="C68" t="s">
        <v>565</v>
      </c>
      <c r="D68" t="s">
        <v>805</v>
      </c>
    </row>
    <row r="69" spans="1:4" ht="15">
      <c r="A69" t="s">
        <v>566</v>
      </c>
      <c r="B69" t="s">
        <v>843</v>
      </c>
      <c r="C69" t="s">
        <v>564</v>
      </c>
      <c r="D69" t="s">
        <v>732</v>
      </c>
    </row>
    <row r="70" spans="1:4" ht="15">
      <c r="A70" t="s">
        <v>569</v>
      </c>
      <c r="B70" t="s">
        <v>844</v>
      </c>
      <c r="C70" t="s">
        <v>567</v>
      </c>
      <c r="D70" t="s">
        <v>733</v>
      </c>
    </row>
    <row r="71" spans="1:4" ht="15">
      <c r="A71" t="s">
        <v>569</v>
      </c>
      <c r="B71" t="s">
        <v>844</v>
      </c>
      <c r="C71" t="s">
        <v>568</v>
      </c>
      <c r="D71" t="s">
        <v>734</v>
      </c>
    </row>
    <row r="72" spans="1:4" ht="15">
      <c r="A72" t="s">
        <v>571</v>
      </c>
      <c r="B72" t="s">
        <v>735</v>
      </c>
      <c r="C72" t="s">
        <v>570</v>
      </c>
      <c r="D72" t="s">
        <v>735</v>
      </c>
    </row>
    <row r="73" spans="1:4" ht="15">
      <c r="A73" t="s">
        <v>583</v>
      </c>
      <c r="B73" t="s">
        <v>845</v>
      </c>
      <c r="C73" t="s">
        <v>574</v>
      </c>
      <c r="D73" t="s">
        <v>737</v>
      </c>
    </row>
    <row r="74" spans="1:4" ht="15">
      <c r="A74" t="s">
        <v>822</v>
      </c>
      <c r="B74" t="s">
        <v>845</v>
      </c>
      <c r="C74" t="s">
        <v>575</v>
      </c>
      <c r="D74" t="s">
        <v>806</v>
      </c>
    </row>
    <row r="75" spans="1:4" ht="15">
      <c r="A75" t="s">
        <v>822</v>
      </c>
      <c r="B75" t="s">
        <v>845</v>
      </c>
      <c r="C75" t="s">
        <v>576</v>
      </c>
      <c r="D75" t="s">
        <v>738</v>
      </c>
    </row>
    <row r="76" spans="1:4" ht="15">
      <c r="A76" t="s">
        <v>822</v>
      </c>
      <c r="B76" t="s">
        <v>845</v>
      </c>
      <c r="C76" t="s">
        <v>577</v>
      </c>
      <c r="D76" t="s">
        <v>739</v>
      </c>
    </row>
    <row r="77" spans="1:4" ht="15">
      <c r="A77" t="s">
        <v>822</v>
      </c>
      <c r="B77" t="s">
        <v>845</v>
      </c>
      <c r="C77" t="s">
        <v>578</v>
      </c>
      <c r="D77" t="s">
        <v>740</v>
      </c>
    </row>
    <row r="78" spans="1:4" ht="15">
      <c r="A78" t="s">
        <v>822</v>
      </c>
      <c r="B78" t="s">
        <v>845</v>
      </c>
      <c r="C78" t="s">
        <v>579</v>
      </c>
      <c r="D78" t="s">
        <v>741</v>
      </c>
    </row>
    <row r="79" spans="1:4" ht="15">
      <c r="A79" t="s">
        <v>822</v>
      </c>
      <c r="B79" t="s">
        <v>845</v>
      </c>
      <c r="C79" t="s">
        <v>580</v>
      </c>
      <c r="D79" t="s">
        <v>742</v>
      </c>
    </row>
    <row r="80" spans="1:4" ht="15">
      <c r="A80" t="s">
        <v>822</v>
      </c>
      <c r="B80" t="s">
        <v>845</v>
      </c>
      <c r="C80" t="s">
        <v>581</v>
      </c>
      <c r="D80" t="s">
        <v>743</v>
      </c>
    </row>
    <row r="81" spans="1:4" ht="15">
      <c r="A81" t="s">
        <v>822</v>
      </c>
      <c r="B81" t="s">
        <v>845</v>
      </c>
      <c r="C81" t="s">
        <v>582</v>
      </c>
      <c r="D81" t="s">
        <v>744</v>
      </c>
    </row>
    <row r="82" spans="1:4" ht="15">
      <c r="A82" t="s">
        <v>583</v>
      </c>
      <c r="B82" t="s">
        <v>845</v>
      </c>
      <c r="C82" s="33" t="s">
        <v>857</v>
      </c>
      <c r="D82" s="32" t="s">
        <v>745</v>
      </c>
    </row>
    <row r="83" spans="1:4" ht="15">
      <c r="A83" t="s">
        <v>822</v>
      </c>
      <c r="B83" t="s">
        <v>845</v>
      </c>
      <c r="C83" t="s">
        <v>584</v>
      </c>
      <c r="D83" t="s">
        <v>746</v>
      </c>
    </row>
    <row r="84" spans="1:4" ht="15">
      <c r="A84" t="s">
        <v>822</v>
      </c>
      <c r="B84" t="s">
        <v>845</v>
      </c>
      <c r="C84" t="s">
        <v>585</v>
      </c>
      <c r="D84" t="s">
        <v>747</v>
      </c>
    </row>
    <row r="85" spans="1:4" ht="15">
      <c r="A85" t="s">
        <v>822</v>
      </c>
      <c r="B85" t="s">
        <v>845</v>
      </c>
      <c r="C85" t="s">
        <v>586</v>
      </c>
      <c r="D85" t="s">
        <v>748</v>
      </c>
    </row>
    <row r="86" spans="1:4" ht="15">
      <c r="A86" t="s">
        <v>822</v>
      </c>
      <c r="B86" t="s">
        <v>845</v>
      </c>
      <c r="C86" t="s">
        <v>587</v>
      </c>
      <c r="D86" t="s">
        <v>749</v>
      </c>
    </row>
    <row r="87" spans="1:4" ht="15">
      <c r="A87" t="s">
        <v>822</v>
      </c>
      <c r="B87" t="s">
        <v>845</v>
      </c>
      <c r="C87" t="s">
        <v>588</v>
      </c>
      <c r="D87" t="s">
        <v>750</v>
      </c>
    </row>
    <row r="88" spans="1:4" ht="15">
      <c r="A88" t="s">
        <v>822</v>
      </c>
      <c r="B88" t="s">
        <v>845</v>
      </c>
      <c r="C88" t="s">
        <v>589</v>
      </c>
      <c r="D88" t="s">
        <v>751</v>
      </c>
    </row>
    <row r="89" spans="1:4" ht="15">
      <c r="A89" t="s">
        <v>822</v>
      </c>
      <c r="B89" t="s">
        <v>845</v>
      </c>
      <c r="C89" t="s">
        <v>593</v>
      </c>
      <c r="D89" t="s">
        <v>755</v>
      </c>
    </row>
    <row r="90" spans="1:4" ht="15">
      <c r="A90" t="s">
        <v>822</v>
      </c>
      <c r="B90" t="s">
        <v>845</v>
      </c>
      <c r="C90" t="s">
        <v>596</v>
      </c>
      <c r="D90" t="s">
        <v>758</v>
      </c>
    </row>
    <row r="91" spans="1:4" ht="15">
      <c r="A91" t="s">
        <v>822</v>
      </c>
      <c r="B91" t="s">
        <v>845</v>
      </c>
      <c r="C91" t="s">
        <v>590</v>
      </c>
      <c r="D91" t="s">
        <v>752</v>
      </c>
    </row>
    <row r="92" spans="1:4" ht="15">
      <c r="A92" t="s">
        <v>822</v>
      </c>
      <c r="B92" t="s">
        <v>845</v>
      </c>
      <c r="C92" t="s">
        <v>597</v>
      </c>
      <c r="D92" t="s">
        <v>759</v>
      </c>
    </row>
    <row r="93" spans="1:4" ht="15">
      <c r="A93" t="s">
        <v>822</v>
      </c>
      <c r="B93" t="s">
        <v>845</v>
      </c>
      <c r="C93" t="s">
        <v>594</v>
      </c>
      <c r="D93" t="s">
        <v>756</v>
      </c>
    </row>
    <row r="94" spans="1:4" ht="15">
      <c r="A94" t="s">
        <v>822</v>
      </c>
      <c r="B94" t="s">
        <v>845</v>
      </c>
      <c r="C94" t="s">
        <v>592</v>
      </c>
      <c r="D94" t="s">
        <v>754</v>
      </c>
    </row>
    <row r="95" spans="1:4" ht="15">
      <c r="A95" t="s">
        <v>822</v>
      </c>
      <c r="B95" t="s">
        <v>845</v>
      </c>
      <c r="C95" t="s">
        <v>591</v>
      </c>
      <c r="D95" t="s">
        <v>753</v>
      </c>
    </row>
    <row r="96" spans="1:4" ht="15">
      <c r="A96" t="s">
        <v>822</v>
      </c>
      <c r="B96" t="s">
        <v>845</v>
      </c>
      <c r="C96" t="s">
        <v>595</v>
      </c>
      <c r="D96" t="s">
        <v>757</v>
      </c>
    </row>
    <row r="97" spans="1:4" ht="15">
      <c r="A97" t="s">
        <v>822</v>
      </c>
      <c r="B97" t="s">
        <v>845</v>
      </c>
      <c r="C97" t="s">
        <v>598</v>
      </c>
      <c r="D97" t="s">
        <v>760</v>
      </c>
    </row>
    <row r="98" spans="1:4" ht="15">
      <c r="A98" t="s">
        <v>573</v>
      </c>
      <c r="B98" t="s">
        <v>846</v>
      </c>
      <c r="C98" t="s">
        <v>572</v>
      </c>
      <c r="D98" t="s">
        <v>736</v>
      </c>
    </row>
    <row r="99" spans="1:4" ht="15">
      <c r="A99" t="s">
        <v>606</v>
      </c>
      <c r="B99" t="s">
        <v>847</v>
      </c>
      <c r="C99" t="s">
        <v>601</v>
      </c>
      <c r="D99" t="s">
        <v>763</v>
      </c>
    </row>
    <row r="100" spans="1:4" ht="15">
      <c r="A100" t="s">
        <v>823</v>
      </c>
      <c r="B100" t="s">
        <v>847</v>
      </c>
      <c r="C100" t="s">
        <v>600</v>
      </c>
      <c r="D100" t="s">
        <v>762</v>
      </c>
    </row>
    <row r="101" spans="1:4" ht="15">
      <c r="A101" t="s">
        <v>823</v>
      </c>
      <c r="B101" t="s">
        <v>847</v>
      </c>
      <c r="C101" t="s">
        <v>599</v>
      </c>
      <c r="D101" t="s">
        <v>761</v>
      </c>
    </row>
    <row r="102" spans="1:4" ht="15">
      <c r="A102" t="s">
        <v>823</v>
      </c>
      <c r="B102" t="s">
        <v>847</v>
      </c>
      <c r="C102" t="s">
        <v>602</v>
      </c>
      <c r="D102" t="s">
        <v>764</v>
      </c>
    </row>
    <row r="103" spans="1:4" ht="15">
      <c r="A103" t="s">
        <v>823</v>
      </c>
      <c r="B103" t="s">
        <v>847</v>
      </c>
      <c r="C103" t="s">
        <v>604</v>
      </c>
      <c r="D103" t="s">
        <v>766</v>
      </c>
    </row>
    <row r="104" spans="1:4" ht="15">
      <c r="A104" t="s">
        <v>823</v>
      </c>
      <c r="B104" t="s">
        <v>847</v>
      </c>
      <c r="C104" t="s">
        <v>603</v>
      </c>
      <c r="D104" t="s">
        <v>765</v>
      </c>
    </row>
    <row r="105" spans="1:4" ht="15">
      <c r="A105" t="s">
        <v>823</v>
      </c>
      <c r="B105" t="s">
        <v>847</v>
      </c>
      <c r="C105" t="s">
        <v>605</v>
      </c>
      <c r="D105" t="s">
        <v>767</v>
      </c>
    </row>
    <row r="106" spans="1:4" ht="15">
      <c r="A106" t="s">
        <v>624</v>
      </c>
      <c r="B106" t="s">
        <v>773</v>
      </c>
      <c r="C106" t="s">
        <v>612</v>
      </c>
      <c r="D106" t="s">
        <v>773</v>
      </c>
    </row>
    <row r="107" spans="1:4" ht="15">
      <c r="A107" t="s">
        <v>824</v>
      </c>
      <c r="B107" t="s">
        <v>773</v>
      </c>
      <c r="C107" t="s">
        <v>607</v>
      </c>
      <c r="D107" t="s">
        <v>768</v>
      </c>
    </row>
    <row r="108" spans="1:4" ht="15">
      <c r="A108" t="s">
        <v>824</v>
      </c>
      <c r="B108" t="s">
        <v>773</v>
      </c>
      <c r="C108" t="s">
        <v>608</v>
      </c>
      <c r="D108" t="s">
        <v>769</v>
      </c>
    </row>
    <row r="109" spans="1:4" ht="15">
      <c r="A109" t="s">
        <v>824</v>
      </c>
      <c r="B109" t="s">
        <v>773</v>
      </c>
      <c r="C109" t="s">
        <v>618</v>
      </c>
      <c r="D109" t="s">
        <v>778</v>
      </c>
    </row>
    <row r="110" spans="1:4" ht="15">
      <c r="A110" t="s">
        <v>824</v>
      </c>
      <c r="B110" t="s">
        <v>773</v>
      </c>
      <c r="C110" t="s">
        <v>616</v>
      </c>
      <c r="D110" t="s">
        <v>777</v>
      </c>
    </row>
    <row r="111" spans="1:4" ht="15">
      <c r="A111" t="s">
        <v>824</v>
      </c>
      <c r="B111" t="s">
        <v>773</v>
      </c>
      <c r="C111" t="s">
        <v>615</v>
      </c>
      <c r="D111" t="s">
        <v>776</v>
      </c>
    </row>
    <row r="112" spans="1:4" ht="15">
      <c r="A112" t="s">
        <v>824</v>
      </c>
      <c r="B112" t="s">
        <v>773</v>
      </c>
      <c r="C112" t="s">
        <v>617</v>
      </c>
      <c r="D112" t="s">
        <v>807</v>
      </c>
    </row>
    <row r="113" spans="1:4" ht="15">
      <c r="A113" t="s">
        <v>824</v>
      </c>
      <c r="B113" t="s">
        <v>773</v>
      </c>
      <c r="C113" t="s">
        <v>619</v>
      </c>
      <c r="D113" t="s">
        <v>779</v>
      </c>
    </row>
    <row r="114" spans="1:4" ht="15">
      <c r="A114" t="s">
        <v>824</v>
      </c>
      <c r="B114" t="s">
        <v>773</v>
      </c>
      <c r="C114" t="s">
        <v>622</v>
      </c>
      <c r="D114" t="s">
        <v>782</v>
      </c>
    </row>
    <row r="115" spans="1:4" ht="15">
      <c r="A115" t="s">
        <v>824</v>
      </c>
      <c r="B115" t="s">
        <v>773</v>
      </c>
      <c r="C115" t="s">
        <v>610</v>
      </c>
      <c r="D115" t="s">
        <v>771</v>
      </c>
    </row>
    <row r="116" spans="1:4" ht="15">
      <c r="A116" t="s">
        <v>824</v>
      </c>
      <c r="B116" t="s">
        <v>773</v>
      </c>
      <c r="C116" t="s">
        <v>614</v>
      </c>
      <c r="D116" t="s">
        <v>775</v>
      </c>
    </row>
    <row r="117" spans="1:4" ht="15">
      <c r="A117" t="s">
        <v>824</v>
      </c>
      <c r="B117" t="s">
        <v>773</v>
      </c>
      <c r="C117" t="s">
        <v>620</v>
      </c>
      <c r="D117" t="s">
        <v>780</v>
      </c>
    </row>
    <row r="118" spans="1:4" ht="15">
      <c r="A118" t="s">
        <v>824</v>
      </c>
      <c r="B118" t="s">
        <v>773</v>
      </c>
      <c r="C118" t="s">
        <v>621</v>
      </c>
      <c r="D118" t="s">
        <v>781</v>
      </c>
    </row>
    <row r="119" spans="1:4" ht="15">
      <c r="A119" t="s">
        <v>824</v>
      </c>
      <c r="B119" t="s">
        <v>773</v>
      </c>
      <c r="C119" t="s">
        <v>611</v>
      </c>
      <c r="D119" t="s">
        <v>772</v>
      </c>
    </row>
    <row r="120" spans="1:4" ht="15">
      <c r="A120" t="s">
        <v>824</v>
      </c>
      <c r="B120" t="s">
        <v>773</v>
      </c>
      <c r="C120" t="s">
        <v>623</v>
      </c>
      <c r="D120" t="s">
        <v>783</v>
      </c>
    </row>
    <row r="121" spans="1:4" ht="15">
      <c r="A121" t="s">
        <v>824</v>
      </c>
      <c r="B121" t="s">
        <v>773</v>
      </c>
      <c r="C121" t="s">
        <v>609</v>
      </c>
      <c r="D121" t="s">
        <v>770</v>
      </c>
    </row>
    <row r="122" spans="1:4" ht="15">
      <c r="A122" t="s">
        <v>824</v>
      </c>
      <c r="B122" t="s">
        <v>773</v>
      </c>
      <c r="C122" t="s">
        <v>613</v>
      </c>
      <c r="D122" t="s">
        <v>774</v>
      </c>
    </row>
    <row r="123" spans="1:4" ht="15">
      <c r="A123" t="s">
        <v>629</v>
      </c>
      <c r="B123" t="s">
        <v>848</v>
      </c>
      <c r="C123" t="s">
        <v>627</v>
      </c>
      <c r="D123" t="s">
        <v>786</v>
      </c>
    </row>
    <row r="124" spans="1:4" ht="15">
      <c r="A124" t="s">
        <v>825</v>
      </c>
      <c r="B124" t="s">
        <v>848</v>
      </c>
      <c r="C124" t="s">
        <v>628</v>
      </c>
      <c r="D124" t="s">
        <v>787</v>
      </c>
    </row>
    <row r="125" spans="1:4" ht="15">
      <c r="A125" t="s">
        <v>825</v>
      </c>
      <c r="B125" t="s">
        <v>848</v>
      </c>
      <c r="C125" t="s">
        <v>625</v>
      </c>
      <c r="D125" t="s">
        <v>784</v>
      </c>
    </row>
    <row r="126" spans="1:4" ht="15">
      <c r="A126" t="s">
        <v>825</v>
      </c>
      <c r="B126" t="s">
        <v>848</v>
      </c>
      <c r="C126" t="s">
        <v>626</v>
      </c>
      <c r="D126" t="s">
        <v>785</v>
      </c>
    </row>
    <row r="127" spans="1:4" ht="15">
      <c r="A127" t="s">
        <v>633</v>
      </c>
      <c r="B127" t="s">
        <v>849</v>
      </c>
      <c r="C127" t="s">
        <v>630</v>
      </c>
      <c r="D127" t="s">
        <v>788</v>
      </c>
    </row>
    <row r="128" spans="1:4" ht="15">
      <c r="A128" t="s">
        <v>633</v>
      </c>
      <c r="B128" t="s">
        <v>849</v>
      </c>
      <c r="C128" t="s">
        <v>631</v>
      </c>
      <c r="D128" t="s">
        <v>808</v>
      </c>
    </row>
    <row r="129" spans="1:4" ht="15">
      <c r="A129" t="s">
        <v>633</v>
      </c>
      <c r="B129" t="s">
        <v>849</v>
      </c>
      <c r="C129" t="s">
        <v>632</v>
      </c>
      <c r="D129" t="s">
        <v>789</v>
      </c>
    </row>
    <row r="130" spans="1:4" ht="15">
      <c r="A130" t="s">
        <v>636</v>
      </c>
      <c r="B130" t="s">
        <v>791</v>
      </c>
      <c r="C130" t="s">
        <v>635</v>
      </c>
      <c r="D130" t="s">
        <v>791</v>
      </c>
    </row>
    <row r="131" spans="1:4" ht="15">
      <c r="A131" t="s">
        <v>636</v>
      </c>
      <c r="B131" t="s">
        <v>791</v>
      </c>
      <c r="C131" t="s">
        <v>634</v>
      </c>
      <c r="D131" t="s">
        <v>790</v>
      </c>
    </row>
    <row r="132" spans="1:4" ht="15">
      <c r="A132" t="s">
        <v>645</v>
      </c>
      <c r="B132" t="s">
        <v>850</v>
      </c>
      <c r="C132" t="s">
        <v>644</v>
      </c>
      <c r="D132" t="s">
        <v>799</v>
      </c>
    </row>
    <row r="133" spans="1:4" ht="15">
      <c r="A133" t="s">
        <v>826</v>
      </c>
      <c r="B133" t="s">
        <v>850</v>
      </c>
      <c r="C133" t="s">
        <v>639</v>
      </c>
      <c r="D133" t="s">
        <v>794</v>
      </c>
    </row>
    <row r="134" spans="1:4" ht="15">
      <c r="A134" t="s">
        <v>826</v>
      </c>
      <c r="B134" t="s">
        <v>850</v>
      </c>
      <c r="C134" t="s">
        <v>642</v>
      </c>
      <c r="D134" t="s">
        <v>797</v>
      </c>
    </row>
    <row r="135" spans="1:4" ht="15">
      <c r="A135" t="s">
        <v>826</v>
      </c>
      <c r="B135" t="s">
        <v>850</v>
      </c>
      <c r="C135" t="s">
        <v>640</v>
      </c>
      <c r="D135" t="s">
        <v>795</v>
      </c>
    </row>
    <row r="136" spans="1:4" ht="15">
      <c r="A136" t="s">
        <v>826</v>
      </c>
      <c r="B136" t="s">
        <v>850</v>
      </c>
      <c r="C136" t="s">
        <v>643</v>
      </c>
      <c r="D136" t="s">
        <v>798</v>
      </c>
    </row>
    <row r="137" spans="1:4" ht="15">
      <c r="A137" t="s">
        <v>826</v>
      </c>
      <c r="B137" t="s">
        <v>850</v>
      </c>
      <c r="C137" t="s">
        <v>637</v>
      </c>
      <c r="D137" t="s">
        <v>792</v>
      </c>
    </row>
    <row r="138" spans="1:4" ht="15">
      <c r="A138" t="s">
        <v>826</v>
      </c>
      <c r="B138" t="s">
        <v>850</v>
      </c>
      <c r="C138" t="s">
        <v>638</v>
      </c>
      <c r="D138" t="s">
        <v>793</v>
      </c>
    </row>
    <row r="139" spans="1:4" ht="15">
      <c r="A139" t="s">
        <v>826</v>
      </c>
      <c r="B139" t="s">
        <v>850</v>
      </c>
      <c r="C139" t="s">
        <v>641</v>
      </c>
      <c r="D139" t="s">
        <v>796</v>
      </c>
    </row>
    <row r="140" spans="1:4" ht="15">
      <c r="A140" t="s">
        <v>650</v>
      </c>
      <c r="B140" t="s">
        <v>851</v>
      </c>
      <c r="C140" t="s">
        <v>646</v>
      </c>
      <c r="D140" t="s">
        <v>809</v>
      </c>
    </row>
    <row r="141" spans="1:4" ht="15">
      <c r="A141" t="s">
        <v>827</v>
      </c>
      <c r="B141" t="s">
        <v>851</v>
      </c>
      <c r="C141" t="s">
        <v>647</v>
      </c>
      <c r="D141" t="s">
        <v>810</v>
      </c>
    </row>
    <row r="142" spans="1:4" ht="15">
      <c r="A142" t="s">
        <v>827</v>
      </c>
      <c r="B142" t="s">
        <v>851</v>
      </c>
      <c r="C142" t="s">
        <v>648</v>
      </c>
      <c r="D142" t="s">
        <v>800</v>
      </c>
    </row>
    <row r="143" spans="1:4" ht="15">
      <c r="A143" t="s">
        <v>827</v>
      </c>
      <c r="B143" t="s">
        <v>851</v>
      </c>
      <c r="C143" t="s">
        <v>649</v>
      </c>
      <c r="D143" t="s">
        <v>811</v>
      </c>
    </row>
    <row r="144" spans="1:4" ht="15">
      <c r="A144" t="s">
        <v>509</v>
      </c>
      <c r="B144" t="s">
        <v>852</v>
      </c>
      <c r="C144" t="s">
        <v>495</v>
      </c>
      <c r="D144" t="s">
        <v>677</v>
      </c>
    </row>
    <row r="145" spans="1:4" ht="15">
      <c r="A145" t="s">
        <v>828</v>
      </c>
      <c r="B145" t="s">
        <v>852</v>
      </c>
      <c r="C145" t="s">
        <v>497</v>
      </c>
      <c r="D145" t="s">
        <v>679</v>
      </c>
    </row>
    <row r="146" spans="1:4" ht="15">
      <c r="A146" t="s">
        <v>828</v>
      </c>
      <c r="B146" t="s">
        <v>852</v>
      </c>
      <c r="C146" t="s">
        <v>499</v>
      </c>
      <c r="D146" t="s">
        <v>681</v>
      </c>
    </row>
    <row r="147" spans="1:4" ht="15">
      <c r="A147" t="s">
        <v>828</v>
      </c>
      <c r="B147" t="s">
        <v>852</v>
      </c>
      <c r="C147" t="s">
        <v>500</v>
      </c>
      <c r="D147" t="s">
        <v>682</v>
      </c>
    </row>
    <row r="148" spans="1:4" ht="15">
      <c r="A148" t="s">
        <v>828</v>
      </c>
      <c r="B148" t="s">
        <v>852</v>
      </c>
      <c r="C148" t="s">
        <v>501</v>
      </c>
      <c r="D148" t="s">
        <v>683</v>
      </c>
    </row>
    <row r="149" spans="1:4" ht="15">
      <c r="A149" t="s">
        <v>828</v>
      </c>
      <c r="B149" t="s">
        <v>852</v>
      </c>
      <c r="C149" t="s">
        <v>502</v>
      </c>
      <c r="D149" t="s">
        <v>684</v>
      </c>
    </row>
    <row r="150" spans="1:4" ht="15">
      <c r="A150" t="s">
        <v>828</v>
      </c>
      <c r="B150" t="s">
        <v>852</v>
      </c>
      <c r="C150" t="s">
        <v>507</v>
      </c>
      <c r="D150" t="s">
        <v>689</v>
      </c>
    </row>
    <row r="151" spans="1:4" ht="15">
      <c r="A151" t="s">
        <v>828</v>
      </c>
      <c r="B151" t="s">
        <v>852</v>
      </c>
      <c r="C151" t="s">
        <v>506</v>
      </c>
      <c r="D151" t="s">
        <v>688</v>
      </c>
    </row>
    <row r="152" spans="1:4" ht="15">
      <c r="A152" t="s">
        <v>828</v>
      </c>
      <c r="B152" t="s">
        <v>852</v>
      </c>
      <c r="C152" t="s">
        <v>505</v>
      </c>
      <c r="D152" t="s">
        <v>687</v>
      </c>
    </row>
    <row r="153" spans="1:4" ht="15">
      <c r="A153" t="s">
        <v>828</v>
      </c>
      <c r="B153" t="s">
        <v>852</v>
      </c>
      <c r="C153" t="s">
        <v>508</v>
      </c>
      <c r="D153" t="s">
        <v>690</v>
      </c>
    </row>
    <row r="154" spans="1:4" ht="15">
      <c r="A154" t="s">
        <v>828</v>
      </c>
      <c r="B154" t="s">
        <v>852</v>
      </c>
      <c r="C154" t="s">
        <v>503</v>
      </c>
      <c r="D154" t="s">
        <v>685</v>
      </c>
    </row>
    <row r="155" spans="1:4" ht="15">
      <c r="A155" t="s">
        <v>828</v>
      </c>
      <c r="B155" t="s">
        <v>852</v>
      </c>
      <c r="C155" t="s">
        <v>494</v>
      </c>
      <c r="D155" t="s">
        <v>676</v>
      </c>
    </row>
    <row r="156" spans="1:4" ht="15">
      <c r="A156" t="s">
        <v>828</v>
      </c>
      <c r="B156" t="s">
        <v>852</v>
      </c>
      <c r="C156" t="s">
        <v>496</v>
      </c>
      <c r="D156" t="s">
        <v>678</v>
      </c>
    </row>
    <row r="157" spans="1:4" ht="15">
      <c r="A157" t="s">
        <v>828</v>
      </c>
      <c r="B157" t="s">
        <v>852</v>
      </c>
      <c r="C157" t="s">
        <v>504</v>
      </c>
      <c r="D157" t="s">
        <v>686</v>
      </c>
    </row>
    <row r="158" spans="1:4" ht="15">
      <c r="A158" t="s">
        <v>828</v>
      </c>
      <c r="B158" t="s">
        <v>852</v>
      </c>
      <c r="C158" t="s">
        <v>498</v>
      </c>
      <c r="D158" t="s">
        <v>680</v>
      </c>
    </row>
    <row r="159" spans="1:4" ht="15">
      <c r="A159" t="s">
        <v>493</v>
      </c>
      <c r="B159" t="s">
        <v>853</v>
      </c>
      <c r="C159" t="s">
        <v>488</v>
      </c>
      <c r="D159" t="s">
        <v>671</v>
      </c>
    </row>
    <row r="160" spans="1:4" ht="15">
      <c r="A160" t="s">
        <v>829</v>
      </c>
      <c r="B160" t="s">
        <v>853</v>
      </c>
      <c r="C160" t="s">
        <v>489</v>
      </c>
      <c r="D160" t="s">
        <v>672</v>
      </c>
    </row>
    <row r="161" spans="1:4" ht="15">
      <c r="A161" t="s">
        <v>829</v>
      </c>
      <c r="B161" t="s">
        <v>853</v>
      </c>
      <c r="C161" t="s">
        <v>491</v>
      </c>
      <c r="D161" t="s">
        <v>674</v>
      </c>
    </row>
    <row r="162" spans="1:4" ht="15">
      <c r="A162" t="s">
        <v>829</v>
      </c>
      <c r="B162" t="s">
        <v>853</v>
      </c>
      <c r="C162" t="s">
        <v>490</v>
      </c>
      <c r="D162" t="s">
        <v>673</v>
      </c>
    </row>
    <row r="163" spans="1:4" ht="15">
      <c r="A163" t="s">
        <v>829</v>
      </c>
      <c r="B163" t="s">
        <v>853</v>
      </c>
      <c r="C163" t="s">
        <v>492</v>
      </c>
      <c r="D163" t="s">
        <v>675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janellir</dc:creator>
  <cp:keywords/>
  <dc:description/>
  <cp:lastModifiedBy>HOFFMANN Martin</cp:lastModifiedBy>
  <dcterms:created xsi:type="dcterms:W3CDTF">2014-01-21T15:08:47Z</dcterms:created>
  <dcterms:modified xsi:type="dcterms:W3CDTF">2017-05-05T14:41:36Z</dcterms:modified>
  <cp:category/>
  <cp:version/>
  <cp:contentType/>
  <cp:contentStatus/>
</cp:coreProperties>
</file>