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10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default!$B$1:$Z$195</definedName>
  </definedNames>
  <calcPr calcId="152511"/>
</workbook>
</file>

<file path=xl/calcChain.xml><?xml version="1.0" encoding="utf-8"?>
<calcChain xmlns="http://schemas.openxmlformats.org/spreadsheetml/2006/main">
  <c r="G195" i="1" l="1"/>
  <c r="G194" i="1"/>
  <c r="G193" i="1"/>
  <c r="G192" i="1"/>
  <c r="D192" i="1"/>
  <c r="G7" i="1"/>
  <c r="G8" i="1"/>
  <c r="G9" i="1"/>
  <c r="G11" i="1"/>
  <c r="G12" i="1"/>
  <c r="G13" i="1"/>
  <c r="G15" i="1"/>
  <c r="G16" i="1"/>
  <c r="G17" i="1"/>
  <c r="G19" i="1"/>
  <c r="G20" i="1"/>
  <c r="G21" i="1"/>
  <c r="G23" i="1"/>
  <c r="G24" i="1"/>
  <c r="G25" i="1"/>
  <c r="G27" i="1"/>
  <c r="G28" i="1"/>
  <c r="G29" i="1"/>
  <c r="G31" i="1"/>
  <c r="G32" i="1"/>
  <c r="G33" i="1"/>
  <c r="G35" i="1"/>
  <c r="G36" i="1"/>
  <c r="G37" i="1"/>
  <c r="G39" i="1"/>
  <c r="G40" i="1"/>
  <c r="G41" i="1"/>
  <c r="G43" i="1"/>
  <c r="G44" i="1"/>
  <c r="G45" i="1"/>
  <c r="G47" i="1"/>
  <c r="G48" i="1"/>
  <c r="G49" i="1"/>
  <c r="G51" i="1"/>
  <c r="G52" i="1"/>
  <c r="G53" i="1"/>
  <c r="G55" i="1"/>
  <c r="G56" i="1"/>
  <c r="G57" i="1"/>
  <c r="G59" i="1"/>
  <c r="G60" i="1"/>
  <c r="G61" i="1"/>
  <c r="G63" i="1"/>
  <c r="G64" i="1"/>
  <c r="G65" i="1"/>
  <c r="G67" i="1"/>
  <c r="G68" i="1"/>
  <c r="G69" i="1"/>
  <c r="G71" i="1"/>
  <c r="G72" i="1"/>
  <c r="G73" i="1"/>
  <c r="G75" i="1"/>
  <c r="G76" i="1"/>
  <c r="G77" i="1"/>
  <c r="G79" i="1"/>
  <c r="G80" i="1"/>
  <c r="G81" i="1"/>
  <c r="G83" i="1"/>
  <c r="G84" i="1"/>
  <c r="G85" i="1"/>
  <c r="G87" i="1"/>
  <c r="G88" i="1"/>
  <c r="G89" i="1"/>
  <c r="G91" i="1"/>
  <c r="G92" i="1"/>
  <c r="G93" i="1"/>
  <c r="G95" i="1"/>
  <c r="G96" i="1"/>
  <c r="G97" i="1"/>
  <c r="G99" i="1"/>
  <c r="G100" i="1"/>
  <c r="G101" i="1"/>
  <c r="G103" i="1"/>
  <c r="G104" i="1"/>
  <c r="G105" i="1"/>
  <c r="G107" i="1"/>
  <c r="G108" i="1"/>
  <c r="G109" i="1"/>
  <c r="G111" i="1"/>
  <c r="G112" i="1"/>
  <c r="G113" i="1"/>
  <c r="G115" i="1"/>
  <c r="G116" i="1"/>
  <c r="G117" i="1"/>
  <c r="G119" i="1"/>
  <c r="G120" i="1"/>
  <c r="G121" i="1"/>
  <c r="G123" i="1"/>
  <c r="G124" i="1"/>
  <c r="G125" i="1"/>
  <c r="G127" i="1"/>
  <c r="G128" i="1"/>
  <c r="G129" i="1"/>
  <c r="G131" i="1"/>
  <c r="G132" i="1"/>
  <c r="G133" i="1"/>
  <c r="G135" i="1"/>
  <c r="G136" i="1"/>
  <c r="G137" i="1"/>
  <c r="G139" i="1"/>
  <c r="G140" i="1"/>
  <c r="G141" i="1"/>
  <c r="G143" i="1"/>
  <c r="G144" i="1"/>
  <c r="G145" i="1"/>
  <c r="G147" i="1"/>
  <c r="G148" i="1"/>
  <c r="G149" i="1"/>
  <c r="G151" i="1"/>
  <c r="G152" i="1"/>
  <c r="G153" i="1"/>
  <c r="G155" i="1"/>
  <c r="G156" i="1"/>
  <c r="G157" i="1"/>
  <c r="G159" i="1"/>
  <c r="G160" i="1"/>
  <c r="G161" i="1"/>
  <c r="G163" i="1"/>
  <c r="G164" i="1"/>
  <c r="G165" i="1"/>
  <c r="G167" i="1"/>
  <c r="G168" i="1"/>
  <c r="G169" i="1"/>
  <c r="G171" i="1"/>
  <c r="G172" i="1"/>
  <c r="G173" i="1"/>
  <c r="G175" i="1"/>
  <c r="G176" i="1"/>
  <c r="G177" i="1"/>
  <c r="G179" i="1"/>
  <c r="G180" i="1"/>
  <c r="G181" i="1"/>
  <c r="G183" i="1"/>
  <c r="G184" i="1"/>
  <c r="G185" i="1"/>
  <c r="G187" i="1"/>
  <c r="G188" i="1"/>
  <c r="G189" i="1"/>
  <c r="G5" i="1"/>
  <c r="G4" i="1"/>
  <c r="G3" i="1"/>
  <c r="Z192" i="1" l="1"/>
  <c r="Z194" i="1"/>
  <c r="Z193" i="1"/>
  <c r="F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F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F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Y195" i="1" l="1"/>
  <c r="W195" i="1"/>
  <c r="U195" i="1"/>
  <c r="S195" i="1"/>
  <c r="Q195" i="1"/>
  <c r="O195" i="1"/>
  <c r="M195" i="1"/>
  <c r="K195" i="1"/>
  <c r="I195" i="1"/>
  <c r="F195" i="1"/>
  <c r="X195" i="1"/>
  <c r="V195" i="1"/>
  <c r="T195" i="1"/>
  <c r="R195" i="1"/>
  <c r="P195" i="1"/>
  <c r="N195" i="1"/>
  <c r="L195" i="1"/>
  <c r="J195" i="1"/>
  <c r="H195" i="1"/>
  <c r="Z195" i="1"/>
</calcChain>
</file>

<file path=xl/sharedStrings.xml><?xml version="1.0" encoding="utf-8"?>
<sst xmlns="http://schemas.openxmlformats.org/spreadsheetml/2006/main" count="742" uniqueCount="169">
  <si>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</si>
  <si>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</si>
  <si>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</si>
  <si>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</si>
  <si>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</si>
  <si>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</si>
  <si>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</si>
  <si>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Alain TAIEB</t>
  </si>
  <si>
    <t>Ali Camille HOJEIJ</t>
  </si>
  <si>
    <t>Amélia LAKRAFI</t>
  </si>
  <si>
    <t>Aurélie PIRILLO</t>
  </si>
  <si>
    <t>Caline MAARAOUI</t>
  </si>
  <si>
    <t>Caroline DUGUÉ</t>
  </si>
  <si>
    <t>Chantal MOUSSA</t>
  </si>
  <si>
    <t>Deborah RAUMAIN</t>
  </si>
  <si>
    <t>Elisabeth DARVISH</t>
  </si>
  <si>
    <t>Georges AZAR</t>
  </si>
  <si>
    <t>Justin Parfait DOUDY</t>
  </si>
  <si>
    <t>Odile MOJON-CHEMINADE</t>
  </si>
  <si>
    <t>Regina MALONGA DUCELLIER</t>
  </si>
  <si>
    <t>Serilo LOOKY</t>
  </si>
  <si>
    <t>Ubah WABERI</t>
  </si>
  <si>
    <t>Viviane ZINZINDOHOUE</t>
  </si>
  <si>
    <t>Total</t>
  </si>
  <si>
    <t>Nombre de voix</t>
  </si>
  <si>
    <t>Nombre de voix (% exprimés)</t>
  </si>
  <si>
    <t>Circonscription 10</t>
  </si>
  <si>
    <t>1</t>
  </si>
  <si>
    <t>ABV-ABUJA</t>
  </si>
  <si>
    <t>SUFFRAGE</t>
  </si>
  <si>
    <t>34</t>
  </si>
  <si>
    <t>3</t>
  </si>
  <si>
    <t>0</t>
  </si>
  <si>
    <t>VPC</t>
  </si>
  <si>
    <t>VPI</t>
  </si>
  <si>
    <t>27</t>
  </si>
  <si>
    <t>ACC-ACCRA</t>
  </si>
  <si>
    <t>72</t>
  </si>
  <si>
    <t>95</t>
  </si>
  <si>
    <t>ADD-ADDIS ABEBA</t>
  </si>
  <si>
    <t>98</t>
  </si>
  <si>
    <t>2</t>
  </si>
  <si>
    <t>ALY-ALEXANDRIE</t>
  </si>
  <si>
    <t>35</t>
  </si>
  <si>
    <t>AMM-AMMAN</t>
  </si>
  <si>
    <t>121</t>
  </si>
  <si>
    <t>138</t>
  </si>
  <si>
    <t>AUH-ABOU DABI</t>
  </si>
  <si>
    <t>261</t>
  </si>
  <si>
    <t>12</t>
  </si>
  <si>
    <t>705</t>
  </si>
  <si>
    <t>9</t>
  </si>
  <si>
    <t>BAH-MANAMA</t>
  </si>
  <si>
    <t>51</t>
  </si>
  <si>
    <t>116</t>
  </si>
  <si>
    <t>BEY-BEYROUTH</t>
  </si>
  <si>
    <t>1498</t>
  </si>
  <si>
    <t>4</t>
  </si>
  <si>
    <t>17</t>
  </si>
  <si>
    <t>2185</t>
  </si>
  <si>
    <t>20</t>
  </si>
  <si>
    <t>BGF-BANGUI</t>
  </si>
  <si>
    <t>60</t>
  </si>
  <si>
    <t>19</t>
  </si>
  <si>
    <t>BGW-BAGDAD</t>
  </si>
  <si>
    <t>86</t>
  </si>
  <si>
    <t>76</t>
  </si>
  <si>
    <t>BJM-BUJUMBURA</t>
  </si>
  <si>
    <t>33</t>
  </si>
  <si>
    <t>193</t>
  </si>
  <si>
    <t>BZV-BRAZZAVILLE</t>
  </si>
  <si>
    <t>75</t>
  </si>
  <si>
    <t>118</t>
  </si>
  <si>
    <t>CAI-LE CAIRE</t>
  </si>
  <si>
    <t>229</t>
  </si>
  <si>
    <t>399</t>
  </si>
  <si>
    <t>COO-COTONOU</t>
  </si>
  <si>
    <t>132</t>
  </si>
  <si>
    <t>129</t>
  </si>
  <si>
    <t>CPT-LE CAP</t>
  </si>
  <si>
    <t>99</t>
  </si>
  <si>
    <t>249</t>
  </si>
  <si>
    <t>DAM-DAMAS</t>
  </si>
  <si>
    <t>11</t>
  </si>
  <si>
    <t>DAR-DAR ES SALAM</t>
  </si>
  <si>
    <t>42</t>
  </si>
  <si>
    <t>45</t>
  </si>
  <si>
    <t>DLA-DOUALA</t>
  </si>
  <si>
    <t>127</t>
  </si>
  <si>
    <t>196</t>
  </si>
  <si>
    <t>DOH-DOHA</t>
  </si>
  <si>
    <t>144</t>
  </si>
  <si>
    <t>470</t>
  </si>
  <si>
    <t>10</t>
  </si>
  <si>
    <t>DXB-DUBAI</t>
  </si>
  <si>
    <t>439</t>
  </si>
  <si>
    <t>2642</t>
  </si>
  <si>
    <t>EBL-ERBIL</t>
  </si>
  <si>
    <t>18</t>
  </si>
  <si>
    <t>14</t>
  </si>
  <si>
    <t>FIH-KINSHASA</t>
  </si>
  <si>
    <t>161</t>
  </si>
  <si>
    <t>5</t>
  </si>
  <si>
    <t>HRE-HARARE</t>
  </si>
  <si>
    <t>26</t>
  </si>
  <si>
    <t>JED-DJEDDAH</t>
  </si>
  <si>
    <t>58</t>
  </si>
  <si>
    <t>142</t>
  </si>
  <si>
    <t>7</t>
  </si>
  <si>
    <t>JIB-DJIBOUTI</t>
  </si>
  <si>
    <t>319</t>
  </si>
  <si>
    <t>JNB-JOHANNESBOURG</t>
  </si>
  <si>
    <t>219</t>
  </si>
  <si>
    <t>365</t>
  </si>
  <si>
    <t>KGL-KIGALI</t>
  </si>
  <si>
    <t>57</t>
  </si>
  <si>
    <t>KLA-KAMPALA</t>
  </si>
  <si>
    <t>29</t>
  </si>
  <si>
    <t>KRT-KHARTOUM</t>
  </si>
  <si>
    <t>43</t>
  </si>
  <si>
    <t>KWI-KOWEIT</t>
  </si>
  <si>
    <t>38</t>
  </si>
  <si>
    <t>115</t>
  </si>
  <si>
    <t>LAD-LUANDA</t>
  </si>
  <si>
    <t>50</t>
  </si>
  <si>
    <t>128</t>
  </si>
  <si>
    <t>LBV-LIBREVILLE</t>
  </si>
  <si>
    <t>286</t>
  </si>
  <si>
    <t>565</t>
  </si>
  <si>
    <t>LFW-LOME</t>
  </si>
  <si>
    <t>145</t>
  </si>
  <si>
    <t>LOS-LAGOS</t>
  </si>
  <si>
    <t>71</t>
  </si>
  <si>
    <t>LUN-LUSAKA</t>
  </si>
  <si>
    <t>MCT-MASCATE</t>
  </si>
  <si>
    <t>23</t>
  </si>
  <si>
    <t>64</t>
  </si>
  <si>
    <t>MPM-MAPUTO</t>
  </si>
  <si>
    <t>NBO-NAIROBI</t>
  </si>
  <si>
    <t>209</t>
  </si>
  <si>
    <t>NDJ-NDJAMENA</t>
  </si>
  <si>
    <t>56</t>
  </si>
  <si>
    <t>PLU-PORT LOUIS</t>
  </si>
  <si>
    <t>500</t>
  </si>
  <si>
    <t>1490</t>
  </si>
  <si>
    <t>21</t>
  </si>
  <si>
    <t>PNR-POINTE-NOIRE</t>
  </si>
  <si>
    <t>104</t>
  </si>
  <si>
    <t>171</t>
  </si>
  <si>
    <t>RUH-RIYAD</t>
  </si>
  <si>
    <t>102</t>
  </si>
  <si>
    <t>324</t>
  </si>
  <si>
    <t>SAH-SANAA</t>
  </si>
  <si>
    <t>SSG-MALABO</t>
  </si>
  <si>
    <t>13</t>
  </si>
  <si>
    <t>TNR-TANANARIVE</t>
  </si>
  <si>
    <t>1186</t>
  </si>
  <si>
    <t>8</t>
  </si>
  <si>
    <t>YAO-YAOUNDE</t>
  </si>
  <si>
    <t>204</t>
  </si>
  <si>
    <t>6</t>
  </si>
  <si>
    <t>184</t>
  </si>
  <si>
    <t>YVA-MORONI</t>
  </si>
  <si>
    <t>49</t>
  </si>
  <si>
    <t>Modalités de suffrage</t>
  </si>
  <si>
    <t>URNE</t>
  </si>
  <si>
    <t>TOTAL</t>
  </si>
  <si>
    <t>Tour 1 - Circo 10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</si>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</sst>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sz val="14"/>
      <color indexed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/>
      <bottom/>
      <diagonal/>
    </border>
    <border>
      <left style="hair">
        <color indexed="15"/>
      </left>
      <right/>
      <top/>
      <bottom style="hair">
        <color indexed="15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right" vertical="center" wrapText="1"/>
    </xf>
    <xf numFmtId="10" fontId="5" fillId="5" borderId="9" xfId="0" applyNumberFormat="1" applyFont="1" applyFill="1" applyBorder="1" applyAlignment="1">
      <alignment horizontal="right" vertical="center" wrapText="1"/>
    </xf>
    <xf numFmtId="10" fontId="6" fillId="3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0" fillId="6" borderId="10" xfId="0" applyFill="1" applyBorder="1"/>
    <xf numFmtId="0" fontId="4" fillId="4" borderId="10" xfId="0" applyFont="1" applyFill="1" applyBorder="1" applyAlignment="1">
      <alignment horizontal="left" vertical="center"/>
    </xf>
    <xf numFmtId="10" fontId="4" fillId="4" borderId="10" xfId="2" applyNumberFormat="1" applyFont="1" applyFill="1" applyBorder="1" applyAlignment="1">
      <alignment horizontal="center" vertical="center"/>
    </xf>
    <xf numFmtId="10" fontId="4" fillId="5" borderId="10" xfId="2" applyNumberFormat="1" applyFont="1" applyFill="1" applyBorder="1" applyAlignment="1">
      <alignment horizontal="center" vertical="center"/>
    </xf>
    <xf numFmtId="10" fontId="7" fillId="3" borderId="10" xfId="2" applyNumberFormat="1" applyFont="1" applyFill="1" applyBorder="1" applyAlignment="1">
      <alignment horizontal="center" vertical="center"/>
    </xf>
    <xf numFmtId="165" fontId="9" fillId="7" borderId="10" xfId="1" applyNumberFormat="1" applyFont="1" applyFill="1" applyBorder="1"/>
    <xf numFmtId="165" fontId="9" fillId="7" borderId="10" xfId="1" applyNumberFormat="1" applyFont="1" applyFill="1" applyBorder="1" applyAlignment="1">
      <alignment horizontal="center" vertical="center"/>
    </xf>
    <xf numFmtId="10" fontId="9" fillId="7" borderId="10" xfId="2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165" fontId="0" fillId="6" borderId="10" xfId="1" applyNumberFormat="1" applyFont="1" applyFill="1" applyBorder="1"/>
    <xf numFmtId="165" fontId="4" fillId="4" borderId="13" xfId="1" applyNumberFormat="1" applyFont="1" applyFill="1" applyBorder="1" applyAlignment="1">
      <alignment horizontal="center" vertical="center"/>
    </xf>
    <xf numFmtId="165" fontId="4" fillId="4" borderId="14" xfId="1" applyNumberFormat="1" applyFont="1" applyFill="1" applyBorder="1" applyAlignment="1">
      <alignment horizontal="center" vertical="center"/>
    </xf>
    <xf numFmtId="165" fontId="4" fillId="4" borderId="15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/>
    <xf numFmtId="0" fontId="4" fillId="4" borderId="13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5" fontId="0" fillId="6" borderId="13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0" fillId="0" borderId="6" xfId="0" applyFont="1" applyBorder="1" applyAlignment="1" applyProtection="1"/>
    <xf numFmtId="0" fontId="0" fillId="0" borderId="7" xfId="0" applyFont="1" applyBorder="1" applyAlignment="1" applyProtection="1"/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/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5"/>
  <sheetViews>
    <sheetView tabSelected="1" topLeftCell="B1" zoomScale="55" zoomScaleNormal="55" workbookViewId="0">
      <selection activeCell="B1" sqref="B1:Z195"/>
    </sheetView>
  </sheetViews>
  <sheetFormatPr baseColWidth="10" defaultColWidth="9.140625" defaultRowHeight="12.75" x14ac:dyDescent="0.2"/>
  <cols>
    <col min="1" max="1" width="17.140625" hidden="1" customWidth="1"/>
    <col min="2" max="9" width="17.140625" customWidth="1"/>
    <col min="10" max="26" width="11.42578125" customWidth="1"/>
    <col min="27" max="43" width="11.42578125" hidden="1" customWidth="1"/>
  </cols>
  <sheetData>
    <row r="1" spans="1:43" ht="45" customHeight="1" x14ac:dyDescent="0.2">
      <c r="A1" s="55" t="s">
        <v>0</v>
      </c>
      <c r="B1" s="57" t="s">
        <v>167</v>
      </c>
      <c r="C1" s="59" t="s">
        <v>1</v>
      </c>
      <c r="D1" s="30" t="s">
        <v>3</v>
      </c>
      <c r="E1" s="59" t="s">
        <v>2</v>
      </c>
      <c r="F1" s="30" t="s">
        <v>4</v>
      </c>
      <c r="G1" s="53" t="s">
        <v>168</v>
      </c>
      <c r="H1" s="30" t="s">
        <v>5</v>
      </c>
      <c r="I1" s="3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1" t="s">
        <v>23</v>
      </c>
      <c r="AA1" s="6" t="s">
        <v>7</v>
      </c>
      <c r="AB1" s="1" t="s">
        <v>8</v>
      </c>
      <c r="AC1" s="1" t="s">
        <v>9</v>
      </c>
      <c r="AD1" s="1" t="s">
        <v>10</v>
      </c>
      <c r="AE1" s="1" t="s">
        <v>11</v>
      </c>
      <c r="AF1" s="1" t="s">
        <v>12</v>
      </c>
      <c r="AG1" s="1" t="s">
        <v>13</v>
      </c>
      <c r="AH1" s="1" t="s">
        <v>14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19</v>
      </c>
      <c r="AN1" s="1" t="s">
        <v>20</v>
      </c>
      <c r="AO1" s="1" t="s">
        <v>21</v>
      </c>
      <c r="AP1" s="1" t="s">
        <v>22</v>
      </c>
      <c r="AQ1" s="2" t="s">
        <v>23</v>
      </c>
    </row>
    <row r="2" spans="1:43" ht="45" customHeight="1" x14ac:dyDescent="0.2">
      <c r="A2" s="56"/>
      <c r="B2" s="58"/>
      <c r="C2" s="60"/>
      <c r="D2" s="31"/>
      <c r="E2" s="60"/>
      <c r="F2" s="31"/>
      <c r="G2" s="54"/>
      <c r="H2" s="31"/>
      <c r="I2" s="31"/>
      <c r="J2" s="10" t="s">
        <v>24</v>
      </c>
      <c r="K2" s="10" t="s">
        <v>24</v>
      </c>
      <c r="L2" s="10" t="s">
        <v>24</v>
      </c>
      <c r="M2" s="10" t="s">
        <v>24</v>
      </c>
      <c r="N2" s="10" t="s">
        <v>24</v>
      </c>
      <c r="O2" s="10" t="s">
        <v>24</v>
      </c>
      <c r="P2" s="10" t="s">
        <v>24</v>
      </c>
      <c r="Q2" s="10" t="s">
        <v>24</v>
      </c>
      <c r="R2" s="10" t="s">
        <v>24</v>
      </c>
      <c r="S2" s="10" t="s">
        <v>24</v>
      </c>
      <c r="T2" s="10" t="s">
        <v>24</v>
      </c>
      <c r="U2" s="10" t="s">
        <v>24</v>
      </c>
      <c r="V2" s="10" t="s">
        <v>24</v>
      </c>
      <c r="W2" s="10" t="s">
        <v>24</v>
      </c>
      <c r="X2" s="10" t="s">
        <v>24</v>
      </c>
      <c r="Y2" s="10" t="s">
        <v>24</v>
      </c>
      <c r="Z2" s="11" t="s">
        <v>24</v>
      </c>
      <c r="AA2" s="6" t="s">
        <v>25</v>
      </c>
      <c r="AB2" s="1" t="s">
        <v>25</v>
      </c>
      <c r="AC2" s="1" t="s">
        <v>25</v>
      </c>
      <c r="AD2" s="1" t="s">
        <v>25</v>
      </c>
      <c r="AE2" s="1" t="s">
        <v>25</v>
      </c>
      <c r="AF2" s="1" t="s">
        <v>25</v>
      </c>
      <c r="AG2" s="1" t="s">
        <v>25</v>
      </c>
      <c r="AH2" s="1" t="s">
        <v>25</v>
      </c>
      <c r="AI2" s="1" t="s">
        <v>25</v>
      </c>
      <c r="AJ2" s="1" t="s">
        <v>25</v>
      </c>
      <c r="AK2" s="1" t="s">
        <v>25</v>
      </c>
      <c r="AL2" s="1" t="s">
        <v>25</v>
      </c>
      <c r="AM2" s="1" t="s">
        <v>25</v>
      </c>
      <c r="AN2" s="1" t="s">
        <v>25</v>
      </c>
      <c r="AO2" s="1" t="s">
        <v>25</v>
      </c>
      <c r="AP2" s="1" t="s">
        <v>25</v>
      </c>
      <c r="AQ2" s="2" t="s">
        <v>25</v>
      </c>
    </row>
    <row r="3" spans="1:43" ht="15" customHeight="1" x14ac:dyDescent="0.2">
      <c r="A3" s="47" t="s">
        <v>26</v>
      </c>
      <c r="B3" s="50"/>
      <c r="C3" s="32" t="s">
        <v>28</v>
      </c>
      <c r="D3" s="27">
        <v>192</v>
      </c>
      <c r="E3" s="16" t="s">
        <v>29</v>
      </c>
      <c r="F3" s="12" t="s">
        <v>30</v>
      </c>
      <c r="G3" s="17">
        <f>Z3/D3</f>
        <v>0.16145833333333334</v>
      </c>
      <c r="H3" s="12" t="s">
        <v>31</v>
      </c>
      <c r="I3" s="12" t="s">
        <v>32</v>
      </c>
      <c r="J3" s="23">
        <v>0</v>
      </c>
      <c r="K3" s="23">
        <v>1</v>
      </c>
      <c r="L3" s="23">
        <v>10</v>
      </c>
      <c r="M3" s="23">
        <v>5</v>
      </c>
      <c r="N3" s="23">
        <v>0</v>
      </c>
      <c r="O3" s="23">
        <v>0</v>
      </c>
      <c r="P3" s="23">
        <v>6</v>
      </c>
      <c r="Q3" s="23">
        <v>0</v>
      </c>
      <c r="R3" s="23">
        <v>0</v>
      </c>
      <c r="S3" s="23">
        <v>6</v>
      </c>
      <c r="T3" s="23">
        <v>0</v>
      </c>
      <c r="U3" s="23">
        <v>0</v>
      </c>
      <c r="V3" s="23">
        <v>0</v>
      </c>
      <c r="W3" s="23">
        <v>0</v>
      </c>
      <c r="X3" s="23">
        <v>1</v>
      </c>
      <c r="Y3" s="23">
        <v>2</v>
      </c>
      <c r="Z3" s="24">
        <v>31</v>
      </c>
      <c r="AA3" s="7">
        <v>0</v>
      </c>
      <c r="AB3" s="3">
        <v>3.2258064516129031E-2</v>
      </c>
      <c r="AC3" s="3">
        <v>0.32258064516129031</v>
      </c>
      <c r="AD3" s="3">
        <v>0.16129032258064516</v>
      </c>
      <c r="AE3" s="3">
        <v>0</v>
      </c>
      <c r="AF3" s="3">
        <v>0</v>
      </c>
      <c r="AG3" s="3">
        <v>0.19354838709677419</v>
      </c>
      <c r="AH3" s="3">
        <v>0</v>
      </c>
      <c r="AI3" s="3">
        <v>0</v>
      </c>
      <c r="AJ3" s="3">
        <v>0.19354838709677419</v>
      </c>
      <c r="AK3" s="3">
        <v>0</v>
      </c>
      <c r="AL3" s="3">
        <v>0</v>
      </c>
      <c r="AM3" s="3">
        <v>0</v>
      </c>
      <c r="AN3" s="3">
        <v>0</v>
      </c>
      <c r="AO3" s="3">
        <v>3.2258064516129031E-2</v>
      </c>
      <c r="AP3" s="3">
        <v>6.4516129032258063E-2</v>
      </c>
      <c r="AQ3" s="4">
        <v>6.25E-2</v>
      </c>
    </row>
    <row r="4" spans="1:43" ht="15" customHeight="1" x14ac:dyDescent="0.2">
      <c r="A4" s="48"/>
      <c r="B4" s="51"/>
      <c r="C4" s="33"/>
      <c r="D4" s="28"/>
      <c r="E4" s="13" t="s">
        <v>33</v>
      </c>
      <c r="F4" s="13" t="s">
        <v>32</v>
      </c>
      <c r="G4" s="18">
        <f>Z4/D3</f>
        <v>0</v>
      </c>
      <c r="H4" s="13" t="s">
        <v>32</v>
      </c>
      <c r="I4" s="13" t="s">
        <v>32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4">
        <v>0</v>
      </c>
      <c r="AA4" s="8" t="e">
        <v>#NUM!</v>
      </c>
      <c r="AB4" s="5" t="e">
        <v>#NUM!</v>
      </c>
      <c r="AC4" s="5" t="e">
        <v>#NUM!</v>
      </c>
      <c r="AD4" s="5" t="e">
        <v>#NUM!</v>
      </c>
      <c r="AE4" s="5" t="e">
        <v>#NUM!</v>
      </c>
      <c r="AF4" s="5" t="e">
        <v>#NUM!</v>
      </c>
      <c r="AG4" s="5" t="e">
        <v>#NUM!</v>
      </c>
      <c r="AH4" s="5" t="e">
        <v>#NUM!</v>
      </c>
      <c r="AI4" s="5" t="e">
        <v>#NUM!</v>
      </c>
      <c r="AJ4" s="5" t="e">
        <v>#NUM!</v>
      </c>
      <c r="AK4" s="5" t="e">
        <v>#NUM!</v>
      </c>
      <c r="AL4" s="5" t="e">
        <v>#NUM!</v>
      </c>
      <c r="AM4" s="5" t="e">
        <v>#NUM!</v>
      </c>
      <c r="AN4" s="5" t="e">
        <v>#NUM!</v>
      </c>
      <c r="AO4" s="5" t="e">
        <v>#NUM!</v>
      </c>
      <c r="AP4" s="5" t="e">
        <v>#NUM!</v>
      </c>
      <c r="AQ4" s="4" t="e">
        <v>#NUM!</v>
      </c>
    </row>
    <row r="5" spans="1:43" ht="15" customHeight="1" x14ac:dyDescent="0.2">
      <c r="A5" s="48"/>
      <c r="B5" s="51"/>
      <c r="C5" s="33"/>
      <c r="D5" s="28"/>
      <c r="E5" s="16" t="s">
        <v>34</v>
      </c>
      <c r="F5" s="12" t="s">
        <v>35</v>
      </c>
      <c r="G5" s="17">
        <f>Z5/D3</f>
        <v>0.13541666666666666</v>
      </c>
      <c r="H5" s="12" t="s">
        <v>27</v>
      </c>
      <c r="I5" s="12" t="s">
        <v>32</v>
      </c>
      <c r="J5" s="23">
        <v>0</v>
      </c>
      <c r="K5" s="23">
        <v>0</v>
      </c>
      <c r="L5" s="23">
        <v>10</v>
      </c>
      <c r="M5" s="23">
        <v>1</v>
      </c>
      <c r="N5" s="23">
        <v>0</v>
      </c>
      <c r="O5" s="23">
        <v>0</v>
      </c>
      <c r="P5" s="23">
        <v>6</v>
      </c>
      <c r="Q5" s="23">
        <v>0</v>
      </c>
      <c r="R5" s="23">
        <v>1</v>
      </c>
      <c r="S5" s="23">
        <v>6</v>
      </c>
      <c r="T5" s="23">
        <v>0</v>
      </c>
      <c r="U5" s="23">
        <v>0</v>
      </c>
      <c r="V5" s="23">
        <v>1</v>
      </c>
      <c r="W5" s="23">
        <v>0</v>
      </c>
      <c r="X5" s="23">
        <v>0</v>
      </c>
      <c r="Y5" s="23">
        <v>1</v>
      </c>
      <c r="Z5" s="24">
        <v>26</v>
      </c>
      <c r="AA5" s="7">
        <v>0</v>
      </c>
      <c r="AB5" s="3">
        <v>0</v>
      </c>
      <c r="AC5" s="3">
        <v>0.38461538461538464</v>
      </c>
      <c r="AD5" s="3">
        <v>3.8461538461538464E-2</v>
      </c>
      <c r="AE5" s="3">
        <v>0</v>
      </c>
      <c r="AF5" s="3">
        <v>0</v>
      </c>
      <c r="AG5" s="3">
        <v>0.23076923076923078</v>
      </c>
      <c r="AH5" s="3">
        <v>0</v>
      </c>
      <c r="AI5" s="3">
        <v>3.8461538461538464E-2</v>
      </c>
      <c r="AJ5" s="3">
        <v>0.23076923076923078</v>
      </c>
      <c r="AK5" s="3">
        <v>0</v>
      </c>
      <c r="AL5" s="3">
        <v>0</v>
      </c>
      <c r="AM5" s="3">
        <v>3.8461538461538464E-2</v>
      </c>
      <c r="AN5" s="3">
        <v>0</v>
      </c>
      <c r="AO5" s="3">
        <v>0</v>
      </c>
      <c r="AP5" s="3">
        <v>3.8461538461538464E-2</v>
      </c>
      <c r="AQ5" s="4">
        <v>6.25E-2</v>
      </c>
    </row>
    <row r="6" spans="1:43" ht="15" customHeight="1" x14ac:dyDescent="0.2">
      <c r="A6" s="48"/>
      <c r="B6" s="51"/>
      <c r="C6" s="34"/>
      <c r="D6" s="29"/>
      <c r="E6" s="14" t="s">
        <v>23</v>
      </c>
      <c r="F6" s="14"/>
      <c r="G6" s="19"/>
      <c r="H6" s="14"/>
      <c r="I6" s="14"/>
      <c r="J6" s="24">
        <v>0</v>
      </c>
      <c r="K6" s="24">
        <v>1</v>
      </c>
      <c r="L6" s="24">
        <v>20</v>
      </c>
      <c r="M6" s="24">
        <v>6</v>
      </c>
      <c r="N6" s="24">
        <v>0</v>
      </c>
      <c r="O6" s="24">
        <v>0</v>
      </c>
      <c r="P6" s="24">
        <v>12</v>
      </c>
      <c r="Q6" s="24">
        <v>0</v>
      </c>
      <c r="R6" s="24">
        <v>1</v>
      </c>
      <c r="S6" s="24">
        <v>12</v>
      </c>
      <c r="T6" s="24">
        <v>0</v>
      </c>
      <c r="U6" s="24">
        <v>0</v>
      </c>
      <c r="V6" s="24">
        <v>1</v>
      </c>
      <c r="W6" s="24">
        <v>0</v>
      </c>
      <c r="X6" s="24">
        <v>1</v>
      </c>
      <c r="Y6" s="24">
        <v>3</v>
      </c>
      <c r="Z6" s="24">
        <v>57</v>
      </c>
      <c r="AA6" s="9">
        <v>0</v>
      </c>
      <c r="AB6" s="4">
        <v>1.7543859649122806E-2</v>
      </c>
      <c r="AC6" s="4">
        <v>0.35087719298245612</v>
      </c>
      <c r="AD6" s="4">
        <v>0.10526315789473684</v>
      </c>
      <c r="AE6" s="4">
        <v>0</v>
      </c>
      <c r="AF6" s="4">
        <v>0</v>
      </c>
      <c r="AG6" s="4">
        <v>0.21052631578947367</v>
      </c>
      <c r="AH6" s="4">
        <v>0</v>
      </c>
      <c r="AI6" s="4">
        <v>1.7543859649122806E-2</v>
      </c>
      <c r="AJ6" s="4">
        <v>0.21052631578947367</v>
      </c>
      <c r="AK6" s="4">
        <v>0</v>
      </c>
      <c r="AL6" s="4">
        <v>0</v>
      </c>
      <c r="AM6" s="4">
        <v>1.7543859649122806E-2</v>
      </c>
      <c r="AN6" s="4">
        <v>0</v>
      </c>
      <c r="AO6" s="4">
        <v>1.7543859649122806E-2</v>
      </c>
      <c r="AP6" s="4">
        <v>5.2631578947368418E-2</v>
      </c>
      <c r="AQ6" s="4">
        <v>6.25E-2</v>
      </c>
    </row>
    <row r="7" spans="1:43" ht="15" customHeight="1" x14ac:dyDescent="0.2">
      <c r="A7" s="48"/>
      <c r="B7" s="51"/>
      <c r="C7" s="32" t="s">
        <v>36</v>
      </c>
      <c r="D7" s="27">
        <v>740</v>
      </c>
      <c r="E7" s="16" t="s">
        <v>29</v>
      </c>
      <c r="F7" s="12" t="s">
        <v>37</v>
      </c>
      <c r="G7" s="17">
        <f t="shared" ref="G7" si="0">Z7/D7</f>
        <v>9.7297297297297303E-2</v>
      </c>
      <c r="H7" s="12" t="s">
        <v>32</v>
      </c>
      <c r="I7" s="12" t="s">
        <v>32</v>
      </c>
      <c r="J7" s="23">
        <v>3</v>
      </c>
      <c r="K7" s="23">
        <v>1</v>
      </c>
      <c r="L7" s="23">
        <v>24</v>
      </c>
      <c r="M7" s="23">
        <v>1</v>
      </c>
      <c r="N7" s="23">
        <v>2</v>
      </c>
      <c r="O7" s="23">
        <v>0</v>
      </c>
      <c r="P7" s="23">
        <v>24</v>
      </c>
      <c r="Q7" s="23">
        <v>0</v>
      </c>
      <c r="R7" s="23">
        <v>1</v>
      </c>
      <c r="S7" s="23">
        <v>9</v>
      </c>
      <c r="T7" s="23">
        <v>0</v>
      </c>
      <c r="U7" s="23">
        <v>0</v>
      </c>
      <c r="V7" s="23">
        <v>4</v>
      </c>
      <c r="W7" s="23">
        <v>0</v>
      </c>
      <c r="X7" s="23">
        <v>0</v>
      </c>
      <c r="Y7" s="23">
        <v>3</v>
      </c>
      <c r="Z7" s="24">
        <v>72</v>
      </c>
      <c r="AA7" s="7">
        <v>4.1666666666666664E-2</v>
      </c>
      <c r="AB7" s="3">
        <v>1.3888888888888888E-2</v>
      </c>
      <c r="AC7" s="3">
        <v>0.33333333333333331</v>
      </c>
      <c r="AD7" s="3">
        <v>1.3888888888888888E-2</v>
      </c>
      <c r="AE7" s="3">
        <v>2.7777777777777776E-2</v>
      </c>
      <c r="AF7" s="3">
        <v>0</v>
      </c>
      <c r="AG7" s="3">
        <v>0.33333333333333331</v>
      </c>
      <c r="AH7" s="3">
        <v>0</v>
      </c>
      <c r="AI7" s="3">
        <v>1.3888888888888888E-2</v>
      </c>
      <c r="AJ7" s="3">
        <v>0.125</v>
      </c>
      <c r="AK7" s="3">
        <v>0</v>
      </c>
      <c r="AL7" s="3">
        <v>0</v>
      </c>
      <c r="AM7" s="3">
        <v>5.5555555555555552E-2</v>
      </c>
      <c r="AN7" s="3">
        <v>0</v>
      </c>
      <c r="AO7" s="3">
        <v>0</v>
      </c>
      <c r="AP7" s="3">
        <v>4.1666666666666664E-2</v>
      </c>
      <c r="AQ7" s="4">
        <v>6.25E-2</v>
      </c>
    </row>
    <row r="8" spans="1:43" ht="15" customHeight="1" x14ac:dyDescent="0.2">
      <c r="A8" s="48"/>
      <c r="B8" s="51"/>
      <c r="C8" s="33"/>
      <c r="D8" s="28"/>
      <c r="E8" s="13" t="s">
        <v>33</v>
      </c>
      <c r="F8" s="13" t="s">
        <v>32</v>
      </c>
      <c r="G8" s="18">
        <f t="shared" ref="G8" si="1">Z8/D7</f>
        <v>0</v>
      </c>
      <c r="H8" s="13" t="s">
        <v>32</v>
      </c>
      <c r="I8" s="13" t="s">
        <v>32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4">
        <v>0</v>
      </c>
      <c r="AA8" s="8" t="e">
        <v>#NUM!</v>
      </c>
      <c r="AB8" s="5" t="e">
        <v>#NUM!</v>
      </c>
      <c r="AC8" s="5" t="e">
        <v>#NUM!</v>
      </c>
      <c r="AD8" s="5" t="e">
        <v>#NUM!</v>
      </c>
      <c r="AE8" s="5" t="e">
        <v>#NUM!</v>
      </c>
      <c r="AF8" s="5" t="e">
        <v>#NUM!</v>
      </c>
      <c r="AG8" s="5" t="e">
        <v>#NUM!</v>
      </c>
      <c r="AH8" s="5" t="e">
        <v>#NUM!</v>
      </c>
      <c r="AI8" s="5" t="e">
        <v>#NUM!</v>
      </c>
      <c r="AJ8" s="5" t="e">
        <v>#NUM!</v>
      </c>
      <c r="AK8" s="5" t="e">
        <v>#NUM!</v>
      </c>
      <c r="AL8" s="5" t="e">
        <v>#NUM!</v>
      </c>
      <c r="AM8" s="5" t="e">
        <v>#NUM!</v>
      </c>
      <c r="AN8" s="5" t="e">
        <v>#NUM!</v>
      </c>
      <c r="AO8" s="5" t="e">
        <v>#NUM!</v>
      </c>
      <c r="AP8" s="5" t="e">
        <v>#NUM!</v>
      </c>
      <c r="AQ8" s="4" t="e">
        <v>#NUM!</v>
      </c>
    </row>
    <row r="9" spans="1:43" ht="15" customHeight="1" x14ac:dyDescent="0.2">
      <c r="A9" s="48"/>
      <c r="B9" s="51"/>
      <c r="C9" s="33"/>
      <c r="D9" s="28"/>
      <c r="E9" s="16" t="s">
        <v>34</v>
      </c>
      <c r="F9" s="12" t="s">
        <v>38</v>
      </c>
      <c r="G9" s="17">
        <f t="shared" ref="G9" si="2">Z9/D7</f>
        <v>0.12837837837837837</v>
      </c>
      <c r="H9" s="12" t="s">
        <v>32</v>
      </c>
      <c r="I9" s="12" t="s">
        <v>32</v>
      </c>
      <c r="J9" s="23">
        <v>7</v>
      </c>
      <c r="K9" s="23">
        <v>3</v>
      </c>
      <c r="L9" s="23">
        <v>26</v>
      </c>
      <c r="M9" s="23">
        <v>7</v>
      </c>
      <c r="N9" s="23">
        <v>3</v>
      </c>
      <c r="O9" s="23">
        <v>3</v>
      </c>
      <c r="P9" s="23">
        <v>32</v>
      </c>
      <c r="Q9" s="23">
        <v>0</v>
      </c>
      <c r="R9" s="23">
        <v>3</v>
      </c>
      <c r="S9" s="23">
        <v>4</v>
      </c>
      <c r="T9" s="23">
        <v>0</v>
      </c>
      <c r="U9" s="23">
        <v>0</v>
      </c>
      <c r="V9" s="23">
        <v>5</v>
      </c>
      <c r="W9" s="23">
        <v>0</v>
      </c>
      <c r="X9" s="23">
        <v>0</v>
      </c>
      <c r="Y9" s="23">
        <v>2</v>
      </c>
      <c r="Z9" s="24">
        <v>95</v>
      </c>
      <c r="AA9" s="7">
        <v>7.3684210526315783E-2</v>
      </c>
      <c r="AB9" s="3">
        <v>3.1578947368421054E-2</v>
      </c>
      <c r="AC9" s="3">
        <v>0.27368421052631581</v>
      </c>
      <c r="AD9" s="3">
        <v>7.3684210526315783E-2</v>
      </c>
      <c r="AE9" s="3">
        <v>3.1578947368421054E-2</v>
      </c>
      <c r="AF9" s="3">
        <v>3.1578947368421054E-2</v>
      </c>
      <c r="AG9" s="3">
        <v>0.33684210526315789</v>
      </c>
      <c r="AH9" s="3">
        <v>0</v>
      </c>
      <c r="AI9" s="3">
        <v>3.1578947368421054E-2</v>
      </c>
      <c r="AJ9" s="3">
        <v>4.2105263157894736E-2</v>
      </c>
      <c r="AK9" s="3">
        <v>0</v>
      </c>
      <c r="AL9" s="3">
        <v>0</v>
      </c>
      <c r="AM9" s="3">
        <v>5.2631578947368418E-2</v>
      </c>
      <c r="AN9" s="3">
        <v>0</v>
      </c>
      <c r="AO9" s="3">
        <v>0</v>
      </c>
      <c r="AP9" s="3">
        <v>2.1052631578947368E-2</v>
      </c>
      <c r="AQ9" s="4">
        <v>6.25E-2</v>
      </c>
    </row>
    <row r="10" spans="1:43" ht="15" customHeight="1" x14ac:dyDescent="0.2">
      <c r="A10" s="48"/>
      <c r="B10" s="51"/>
      <c r="C10" s="34"/>
      <c r="D10" s="29"/>
      <c r="E10" s="14" t="s">
        <v>23</v>
      </c>
      <c r="F10" s="14"/>
      <c r="G10" s="19"/>
      <c r="H10" s="14"/>
      <c r="I10" s="14"/>
      <c r="J10" s="24">
        <v>10</v>
      </c>
      <c r="K10" s="24">
        <v>4</v>
      </c>
      <c r="L10" s="24">
        <v>50</v>
      </c>
      <c r="M10" s="24">
        <v>8</v>
      </c>
      <c r="N10" s="24">
        <v>5</v>
      </c>
      <c r="O10" s="24">
        <v>3</v>
      </c>
      <c r="P10" s="24">
        <v>56</v>
      </c>
      <c r="Q10" s="24">
        <v>0</v>
      </c>
      <c r="R10" s="24">
        <v>4</v>
      </c>
      <c r="S10" s="24">
        <v>13</v>
      </c>
      <c r="T10" s="24">
        <v>0</v>
      </c>
      <c r="U10" s="24">
        <v>0</v>
      </c>
      <c r="V10" s="24">
        <v>9</v>
      </c>
      <c r="W10" s="24">
        <v>0</v>
      </c>
      <c r="X10" s="24">
        <v>0</v>
      </c>
      <c r="Y10" s="24">
        <v>5</v>
      </c>
      <c r="Z10" s="24">
        <v>167</v>
      </c>
      <c r="AA10" s="9">
        <v>5.9880239520958084E-2</v>
      </c>
      <c r="AB10" s="4">
        <v>2.3952095808383235E-2</v>
      </c>
      <c r="AC10" s="4">
        <v>0.29940119760479039</v>
      </c>
      <c r="AD10" s="4">
        <v>4.790419161676647E-2</v>
      </c>
      <c r="AE10" s="4">
        <v>2.9940119760479042E-2</v>
      </c>
      <c r="AF10" s="4">
        <v>1.7964071856287425E-2</v>
      </c>
      <c r="AG10" s="4">
        <v>0.33532934131736525</v>
      </c>
      <c r="AH10" s="4">
        <v>0</v>
      </c>
      <c r="AI10" s="4">
        <v>2.3952095808383235E-2</v>
      </c>
      <c r="AJ10" s="4">
        <v>7.7844311377245512E-2</v>
      </c>
      <c r="AK10" s="4">
        <v>0</v>
      </c>
      <c r="AL10" s="4">
        <v>0</v>
      </c>
      <c r="AM10" s="4">
        <v>5.3892215568862277E-2</v>
      </c>
      <c r="AN10" s="4">
        <v>0</v>
      </c>
      <c r="AO10" s="4">
        <v>0</v>
      </c>
      <c r="AP10" s="4">
        <v>2.9940119760479042E-2</v>
      </c>
      <c r="AQ10" s="4">
        <v>6.25E-2</v>
      </c>
    </row>
    <row r="11" spans="1:43" ht="15" customHeight="1" x14ac:dyDescent="0.2">
      <c r="A11" s="48"/>
      <c r="B11" s="51"/>
      <c r="C11" s="32" t="s">
        <v>39</v>
      </c>
      <c r="D11" s="27">
        <v>609</v>
      </c>
      <c r="E11" s="16" t="s">
        <v>29</v>
      </c>
      <c r="F11" s="12" t="s">
        <v>40</v>
      </c>
      <c r="G11" s="17">
        <f t="shared" ref="G11" si="3">Z11/D11</f>
        <v>0.15763546798029557</v>
      </c>
      <c r="H11" s="12" t="s">
        <v>27</v>
      </c>
      <c r="I11" s="12" t="s">
        <v>27</v>
      </c>
      <c r="J11" s="23">
        <v>0</v>
      </c>
      <c r="K11" s="23">
        <v>0</v>
      </c>
      <c r="L11" s="23">
        <v>29</v>
      </c>
      <c r="M11" s="23">
        <v>5</v>
      </c>
      <c r="N11" s="23">
        <v>0</v>
      </c>
      <c r="O11" s="23">
        <v>1</v>
      </c>
      <c r="P11" s="23">
        <v>42</v>
      </c>
      <c r="Q11" s="23">
        <v>0</v>
      </c>
      <c r="R11" s="23">
        <v>1</v>
      </c>
      <c r="S11" s="23">
        <v>6</v>
      </c>
      <c r="T11" s="23">
        <v>1</v>
      </c>
      <c r="U11" s="23">
        <v>0</v>
      </c>
      <c r="V11" s="23">
        <v>5</v>
      </c>
      <c r="W11" s="23">
        <v>1</v>
      </c>
      <c r="X11" s="23">
        <v>1</v>
      </c>
      <c r="Y11" s="23">
        <v>4</v>
      </c>
      <c r="Z11" s="24">
        <v>96</v>
      </c>
      <c r="AA11" s="7">
        <v>0</v>
      </c>
      <c r="AB11" s="3">
        <v>0</v>
      </c>
      <c r="AC11" s="3">
        <v>0.30208333333333331</v>
      </c>
      <c r="AD11" s="3">
        <v>5.2083333333333336E-2</v>
      </c>
      <c r="AE11" s="3">
        <v>0</v>
      </c>
      <c r="AF11" s="3">
        <v>1.0416666666666666E-2</v>
      </c>
      <c r="AG11" s="3">
        <v>0.4375</v>
      </c>
      <c r="AH11" s="3">
        <v>0</v>
      </c>
      <c r="AI11" s="3">
        <v>1.0416666666666666E-2</v>
      </c>
      <c r="AJ11" s="3">
        <v>6.25E-2</v>
      </c>
      <c r="AK11" s="3">
        <v>1.0416666666666666E-2</v>
      </c>
      <c r="AL11" s="3">
        <v>0</v>
      </c>
      <c r="AM11" s="3">
        <v>5.2083333333333336E-2</v>
      </c>
      <c r="AN11" s="3">
        <v>1.0416666666666666E-2</v>
      </c>
      <c r="AO11" s="3">
        <v>1.0416666666666666E-2</v>
      </c>
      <c r="AP11" s="3">
        <v>4.1666666666666664E-2</v>
      </c>
      <c r="AQ11" s="4">
        <v>6.25E-2</v>
      </c>
    </row>
    <row r="12" spans="1:43" ht="15" customHeight="1" x14ac:dyDescent="0.2">
      <c r="A12" s="48"/>
      <c r="B12" s="51"/>
      <c r="C12" s="33"/>
      <c r="D12" s="28"/>
      <c r="E12" s="13" t="s">
        <v>33</v>
      </c>
      <c r="F12" s="13" t="s">
        <v>32</v>
      </c>
      <c r="G12" s="18">
        <f t="shared" ref="G12" si="4">Z12/D11</f>
        <v>0</v>
      </c>
      <c r="H12" s="13" t="s">
        <v>32</v>
      </c>
      <c r="I12" s="13" t="s">
        <v>32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4">
        <v>0</v>
      </c>
      <c r="AA12" s="8" t="e">
        <v>#NUM!</v>
      </c>
      <c r="AB12" s="5" t="e">
        <v>#NUM!</v>
      </c>
      <c r="AC12" s="5" t="e">
        <v>#NUM!</v>
      </c>
      <c r="AD12" s="5" t="e">
        <v>#NUM!</v>
      </c>
      <c r="AE12" s="5" t="e">
        <v>#NUM!</v>
      </c>
      <c r="AF12" s="5" t="e">
        <v>#NUM!</v>
      </c>
      <c r="AG12" s="5" t="e">
        <v>#NUM!</v>
      </c>
      <c r="AH12" s="5" t="e">
        <v>#NUM!</v>
      </c>
      <c r="AI12" s="5" t="e">
        <v>#NUM!</v>
      </c>
      <c r="AJ12" s="5" t="e">
        <v>#NUM!</v>
      </c>
      <c r="AK12" s="5" t="e">
        <v>#NUM!</v>
      </c>
      <c r="AL12" s="5" t="e">
        <v>#NUM!</v>
      </c>
      <c r="AM12" s="5" t="e">
        <v>#NUM!</v>
      </c>
      <c r="AN12" s="5" t="e">
        <v>#NUM!</v>
      </c>
      <c r="AO12" s="5" t="e">
        <v>#NUM!</v>
      </c>
      <c r="AP12" s="5" t="e">
        <v>#NUM!</v>
      </c>
      <c r="AQ12" s="4" t="e">
        <v>#NUM!</v>
      </c>
    </row>
    <row r="13" spans="1:43" ht="15" customHeight="1" x14ac:dyDescent="0.2">
      <c r="A13" s="48"/>
      <c r="B13" s="51"/>
      <c r="C13" s="33"/>
      <c r="D13" s="28"/>
      <c r="E13" s="16" t="s">
        <v>34</v>
      </c>
      <c r="F13" s="12" t="s">
        <v>38</v>
      </c>
      <c r="G13" s="17">
        <f t="shared" ref="G13" si="5">Z13/D11</f>
        <v>0.15270935960591134</v>
      </c>
      <c r="H13" s="12" t="s">
        <v>41</v>
      </c>
      <c r="I13" s="12" t="s">
        <v>32</v>
      </c>
      <c r="J13" s="23">
        <v>1</v>
      </c>
      <c r="K13" s="23">
        <v>0</v>
      </c>
      <c r="L13" s="23">
        <v>23</v>
      </c>
      <c r="M13" s="23">
        <v>6</v>
      </c>
      <c r="N13" s="23">
        <v>1</v>
      </c>
      <c r="O13" s="23">
        <v>0</v>
      </c>
      <c r="P13" s="23">
        <v>51</v>
      </c>
      <c r="Q13" s="23">
        <v>1</v>
      </c>
      <c r="R13" s="23">
        <v>3</v>
      </c>
      <c r="S13" s="23">
        <v>5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3">
        <v>1</v>
      </c>
      <c r="Z13" s="24">
        <v>93</v>
      </c>
      <c r="AA13" s="7">
        <v>1.0752688172043012E-2</v>
      </c>
      <c r="AB13" s="3">
        <v>0</v>
      </c>
      <c r="AC13" s="3">
        <v>0.24731182795698925</v>
      </c>
      <c r="AD13" s="3">
        <v>6.4516129032258063E-2</v>
      </c>
      <c r="AE13" s="3">
        <v>1.0752688172043012E-2</v>
      </c>
      <c r="AF13" s="3">
        <v>0</v>
      </c>
      <c r="AG13" s="3">
        <v>0.54838709677419351</v>
      </c>
      <c r="AH13" s="3">
        <v>1.0752688172043012E-2</v>
      </c>
      <c r="AI13" s="3">
        <v>3.2258064516129031E-2</v>
      </c>
      <c r="AJ13" s="3">
        <v>5.3763440860215055E-2</v>
      </c>
      <c r="AK13" s="3">
        <v>0</v>
      </c>
      <c r="AL13" s="3">
        <v>1.0752688172043012E-2</v>
      </c>
      <c r="AM13" s="3">
        <v>0</v>
      </c>
      <c r="AN13" s="3">
        <v>0</v>
      </c>
      <c r="AO13" s="3">
        <v>0</v>
      </c>
      <c r="AP13" s="3">
        <v>1.0752688172043012E-2</v>
      </c>
      <c r="AQ13" s="4">
        <v>6.25E-2</v>
      </c>
    </row>
    <row r="14" spans="1:43" ht="15" customHeight="1" x14ac:dyDescent="0.2">
      <c r="A14" s="48"/>
      <c r="B14" s="51"/>
      <c r="C14" s="34"/>
      <c r="D14" s="29"/>
      <c r="E14" s="14" t="s">
        <v>23</v>
      </c>
      <c r="F14" s="14"/>
      <c r="G14" s="19"/>
      <c r="H14" s="14"/>
      <c r="I14" s="14"/>
      <c r="J14" s="24">
        <v>1</v>
      </c>
      <c r="K14" s="24">
        <v>0</v>
      </c>
      <c r="L14" s="24">
        <v>52</v>
      </c>
      <c r="M14" s="24">
        <v>11</v>
      </c>
      <c r="N14" s="24">
        <v>1</v>
      </c>
      <c r="O14" s="24">
        <v>1</v>
      </c>
      <c r="P14" s="24">
        <v>93</v>
      </c>
      <c r="Q14" s="24">
        <v>1</v>
      </c>
      <c r="R14" s="24">
        <v>4</v>
      </c>
      <c r="S14" s="24">
        <v>11</v>
      </c>
      <c r="T14" s="24">
        <v>1</v>
      </c>
      <c r="U14" s="24">
        <v>1</v>
      </c>
      <c r="V14" s="24">
        <v>5</v>
      </c>
      <c r="W14" s="24">
        <v>1</v>
      </c>
      <c r="X14" s="24">
        <v>1</v>
      </c>
      <c r="Y14" s="24">
        <v>5</v>
      </c>
      <c r="Z14" s="24">
        <v>189</v>
      </c>
      <c r="AA14" s="9">
        <v>5.2910052910052907E-3</v>
      </c>
      <c r="AB14" s="4">
        <v>0</v>
      </c>
      <c r="AC14" s="4">
        <v>0.27513227513227512</v>
      </c>
      <c r="AD14" s="4">
        <v>5.8201058201058198E-2</v>
      </c>
      <c r="AE14" s="4">
        <v>5.2910052910052907E-3</v>
      </c>
      <c r="AF14" s="4">
        <v>5.2910052910052907E-3</v>
      </c>
      <c r="AG14" s="4">
        <v>0.49206349206349204</v>
      </c>
      <c r="AH14" s="4">
        <v>5.2910052910052907E-3</v>
      </c>
      <c r="AI14" s="4">
        <v>2.1164021164021163E-2</v>
      </c>
      <c r="AJ14" s="4">
        <v>5.8201058201058198E-2</v>
      </c>
      <c r="AK14" s="4">
        <v>5.2910052910052907E-3</v>
      </c>
      <c r="AL14" s="4">
        <v>5.2910052910052907E-3</v>
      </c>
      <c r="AM14" s="4">
        <v>2.6455026455026454E-2</v>
      </c>
      <c r="AN14" s="4">
        <v>5.2910052910052907E-3</v>
      </c>
      <c r="AO14" s="4">
        <v>5.2910052910052907E-3</v>
      </c>
      <c r="AP14" s="4">
        <v>2.6455026455026454E-2</v>
      </c>
      <c r="AQ14" s="4">
        <v>6.25E-2</v>
      </c>
    </row>
    <row r="15" spans="1:43" ht="15" customHeight="1" x14ac:dyDescent="0.2">
      <c r="A15" s="48"/>
      <c r="B15" s="51"/>
      <c r="C15" s="32" t="s">
        <v>42</v>
      </c>
      <c r="D15" s="27">
        <v>417</v>
      </c>
      <c r="E15" s="16" t="s">
        <v>29</v>
      </c>
      <c r="F15" s="12" t="s">
        <v>43</v>
      </c>
      <c r="G15" s="17">
        <f t="shared" ref="G15" si="6">Z15/D15</f>
        <v>7.9136690647482008E-2</v>
      </c>
      <c r="H15" s="12" t="s">
        <v>41</v>
      </c>
      <c r="I15" s="12" t="s">
        <v>32</v>
      </c>
      <c r="J15" s="23">
        <v>0</v>
      </c>
      <c r="K15" s="23">
        <v>0</v>
      </c>
      <c r="L15" s="23">
        <v>7</v>
      </c>
      <c r="M15" s="23">
        <v>1</v>
      </c>
      <c r="N15" s="23">
        <v>0</v>
      </c>
      <c r="O15" s="23">
        <v>0</v>
      </c>
      <c r="P15" s="23">
        <v>20</v>
      </c>
      <c r="Q15" s="23">
        <v>1</v>
      </c>
      <c r="R15" s="23">
        <v>0</v>
      </c>
      <c r="S15" s="23">
        <v>2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1</v>
      </c>
      <c r="Z15" s="24">
        <v>33</v>
      </c>
      <c r="AA15" s="7">
        <v>0</v>
      </c>
      <c r="AB15" s="3">
        <v>0</v>
      </c>
      <c r="AC15" s="3">
        <v>0.21212121212121213</v>
      </c>
      <c r="AD15" s="3">
        <v>3.0303030303030304E-2</v>
      </c>
      <c r="AE15" s="3">
        <v>0</v>
      </c>
      <c r="AF15" s="3">
        <v>0</v>
      </c>
      <c r="AG15" s="3">
        <v>0.60606060606060608</v>
      </c>
      <c r="AH15" s="3">
        <v>3.0303030303030304E-2</v>
      </c>
      <c r="AI15" s="3">
        <v>0</v>
      </c>
      <c r="AJ15" s="3">
        <v>6.0606060606060608E-2</v>
      </c>
      <c r="AK15" s="3">
        <v>3.0303030303030304E-2</v>
      </c>
      <c r="AL15" s="3">
        <v>0</v>
      </c>
      <c r="AM15" s="3">
        <v>0</v>
      </c>
      <c r="AN15" s="3">
        <v>0</v>
      </c>
      <c r="AO15" s="3">
        <v>0</v>
      </c>
      <c r="AP15" s="3">
        <v>3.0303030303030304E-2</v>
      </c>
      <c r="AQ15" s="4">
        <v>6.25E-2</v>
      </c>
    </row>
    <row r="16" spans="1:43" ht="15" customHeight="1" x14ac:dyDescent="0.2">
      <c r="A16" s="48"/>
      <c r="B16" s="51"/>
      <c r="C16" s="33"/>
      <c r="D16" s="28"/>
      <c r="E16" s="13" t="s">
        <v>33</v>
      </c>
      <c r="F16" s="13" t="s">
        <v>32</v>
      </c>
      <c r="G16" s="18">
        <f t="shared" ref="G16" si="7">Z16/D15</f>
        <v>0</v>
      </c>
      <c r="H16" s="13" t="s">
        <v>32</v>
      </c>
      <c r="I16" s="13" t="s">
        <v>32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4">
        <v>0</v>
      </c>
      <c r="AA16" s="8" t="e">
        <v>#NUM!</v>
      </c>
      <c r="AB16" s="5" t="e">
        <v>#NUM!</v>
      </c>
      <c r="AC16" s="5" t="e">
        <v>#NUM!</v>
      </c>
      <c r="AD16" s="5" t="e">
        <v>#NUM!</v>
      </c>
      <c r="AE16" s="5" t="e">
        <v>#NUM!</v>
      </c>
      <c r="AF16" s="5" t="e">
        <v>#NUM!</v>
      </c>
      <c r="AG16" s="5" t="e">
        <v>#NUM!</v>
      </c>
      <c r="AH16" s="5" t="e">
        <v>#NUM!</v>
      </c>
      <c r="AI16" s="5" t="e">
        <v>#NUM!</v>
      </c>
      <c r="AJ16" s="5" t="e">
        <v>#NUM!</v>
      </c>
      <c r="AK16" s="5" t="e">
        <v>#NUM!</v>
      </c>
      <c r="AL16" s="5" t="e">
        <v>#NUM!</v>
      </c>
      <c r="AM16" s="5" t="e">
        <v>#NUM!</v>
      </c>
      <c r="AN16" s="5" t="e">
        <v>#NUM!</v>
      </c>
      <c r="AO16" s="5" t="e">
        <v>#NUM!</v>
      </c>
      <c r="AP16" s="5" t="e">
        <v>#NUM!</v>
      </c>
      <c r="AQ16" s="4" t="e">
        <v>#NUM!</v>
      </c>
    </row>
    <row r="17" spans="1:43" ht="15" customHeight="1" x14ac:dyDescent="0.2">
      <c r="A17" s="48"/>
      <c r="B17" s="51"/>
      <c r="C17" s="33"/>
      <c r="D17" s="28"/>
      <c r="E17" s="16" t="s">
        <v>34</v>
      </c>
      <c r="F17" s="12" t="s">
        <v>30</v>
      </c>
      <c r="G17" s="17">
        <f t="shared" ref="G17" si="8">Z17/D15</f>
        <v>8.1534772182254203E-2</v>
      </c>
      <c r="H17" s="12" t="s">
        <v>32</v>
      </c>
      <c r="I17" s="12" t="s">
        <v>32</v>
      </c>
      <c r="J17" s="23">
        <v>2</v>
      </c>
      <c r="K17" s="23">
        <v>2</v>
      </c>
      <c r="L17" s="23">
        <v>12</v>
      </c>
      <c r="M17" s="23">
        <v>3</v>
      </c>
      <c r="N17" s="23">
        <v>0</v>
      </c>
      <c r="O17" s="23">
        <v>0</v>
      </c>
      <c r="P17" s="23">
        <v>10</v>
      </c>
      <c r="Q17" s="23">
        <v>2</v>
      </c>
      <c r="R17" s="23">
        <v>1</v>
      </c>
      <c r="S17" s="23">
        <v>1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4">
        <v>34</v>
      </c>
      <c r="AA17" s="7">
        <v>5.8823529411764705E-2</v>
      </c>
      <c r="AB17" s="3">
        <v>5.8823529411764705E-2</v>
      </c>
      <c r="AC17" s="3">
        <v>0.35294117647058826</v>
      </c>
      <c r="AD17" s="3">
        <v>8.8235294117647065E-2</v>
      </c>
      <c r="AE17" s="3">
        <v>0</v>
      </c>
      <c r="AF17" s="3">
        <v>0</v>
      </c>
      <c r="AG17" s="3">
        <v>0.29411764705882354</v>
      </c>
      <c r="AH17" s="3">
        <v>5.8823529411764705E-2</v>
      </c>
      <c r="AI17" s="3">
        <v>2.9411764705882353E-2</v>
      </c>
      <c r="AJ17" s="3">
        <v>2.9411764705882353E-2</v>
      </c>
      <c r="AK17" s="3">
        <v>0</v>
      </c>
      <c r="AL17" s="3">
        <v>0</v>
      </c>
      <c r="AM17" s="3">
        <v>2.9411764705882353E-2</v>
      </c>
      <c r="AN17" s="3">
        <v>0</v>
      </c>
      <c r="AO17" s="3">
        <v>0</v>
      </c>
      <c r="AP17" s="3">
        <v>0</v>
      </c>
      <c r="AQ17" s="4">
        <v>6.25E-2</v>
      </c>
    </row>
    <row r="18" spans="1:43" ht="15" customHeight="1" x14ac:dyDescent="0.2">
      <c r="A18" s="48"/>
      <c r="B18" s="51"/>
      <c r="C18" s="34"/>
      <c r="D18" s="29"/>
      <c r="E18" s="14" t="s">
        <v>23</v>
      </c>
      <c r="F18" s="14"/>
      <c r="G18" s="19"/>
      <c r="H18" s="14"/>
      <c r="I18" s="14"/>
      <c r="J18" s="24">
        <v>2</v>
      </c>
      <c r="K18" s="24">
        <v>2</v>
      </c>
      <c r="L18" s="24">
        <v>19</v>
      </c>
      <c r="M18" s="24">
        <v>4</v>
      </c>
      <c r="N18" s="24">
        <v>0</v>
      </c>
      <c r="O18" s="24">
        <v>0</v>
      </c>
      <c r="P18" s="24">
        <v>30</v>
      </c>
      <c r="Q18" s="24">
        <v>3</v>
      </c>
      <c r="R18" s="24">
        <v>1</v>
      </c>
      <c r="S18" s="24">
        <v>3</v>
      </c>
      <c r="T18" s="24">
        <v>1</v>
      </c>
      <c r="U18" s="24">
        <v>0</v>
      </c>
      <c r="V18" s="24">
        <v>1</v>
      </c>
      <c r="W18" s="24">
        <v>0</v>
      </c>
      <c r="X18" s="24">
        <v>0</v>
      </c>
      <c r="Y18" s="24">
        <v>1</v>
      </c>
      <c r="Z18" s="24">
        <v>67</v>
      </c>
      <c r="AA18" s="9">
        <v>2.9850746268656716E-2</v>
      </c>
      <c r="AB18" s="4">
        <v>2.9850746268656716E-2</v>
      </c>
      <c r="AC18" s="4">
        <v>0.28358208955223879</v>
      </c>
      <c r="AD18" s="4">
        <v>5.9701492537313432E-2</v>
      </c>
      <c r="AE18" s="4">
        <v>0</v>
      </c>
      <c r="AF18" s="4">
        <v>0</v>
      </c>
      <c r="AG18" s="4">
        <v>0.44776119402985076</v>
      </c>
      <c r="AH18" s="4">
        <v>4.4776119402985072E-2</v>
      </c>
      <c r="AI18" s="4">
        <v>1.4925373134328358E-2</v>
      </c>
      <c r="AJ18" s="4">
        <v>4.4776119402985072E-2</v>
      </c>
      <c r="AK18" s="4">
        <v>1.4925373134328358E-2</v>
      </c>
      <c r="AL18" s="4">
        <v>0</v>
      </c>
      <c r="AM18" s="4">
        <v>1.4925373134328358E-2</v>
      </c>
      <c r="AN18" s="4">
        <v>0</v>
      </c>
      <c r="AO18" s="4">
        <v>0</v>
      </c>
      <c r="AP18" s="4">
        <v>1.4925373134328358E-2</v>
      </c>
      <c r="AQ18" s="4">
        <v>6.25E-2</v>
      </c>
    </row>
    <row r="19" spans="1:43" ht="15" customHeight="1" x14ac:dyDescent="0.2">
      <c r="A19" s="48"/>
      <c r="B19" s="51"/>
      <c r="C19" s="32" t="s">
        <v>44</v>
      </c>
      <c r="D19" s="27">
        <v>961</v>
      </c>
      <c r="E19" s="16" t="s">
        <v>29</v>
      </c>
      <c r="F19" s="12" t="s">
        <v>45</v>
      </c>
      <c r="G19" s="17">
        <f t="shared" ref="G19" si="9">Z19/D19</f>
        <v>0.12278876170655567</v>
      </c>
      <c r="H19" s="12" t="s">
        <v>31</v>
      </c>
      <c r="I19" s="12" t="s">
        <v>32</v>
      </c>
      <c r="J19" s="23">
        <v>2</v>
      </c>
      <c r="K19" s="23">
        <v>2</v>
      </c>
      <c r="L19" s="23">
        <v>29</v>
      </c>
      <c r="M19" s="23">
        <v>7</v>
      </c>
      <c r="N19" s="23">
        <v>2</v>
      </c>
      <c r="O19" s="23">
        <v>2</v>
      </c>
      <c r="P19" s="23">
        <v>53</v>
      </c>
      <c r="Q19" s="23">
        <v>0</v>
      </c>
      <c r="R19" s="23">
        <v>0</v>
      </c>
      <c r="S19" s="23">
        <v>14</v>
      </c>
      <c r="T19" s="23">
        <v>0</v>
      </c>
      <c r="U19" s="23">
        <v>1</v>
      </c>
      <c r="V19" s="23">
        <v>1</v>
      </c>
      <c r="W19" s="23">
        <v>0</v>
      </c>
      <c r="X19" s="23">
        <v>2</v>
      </c>
      <c r="Y19" s="23">
        <v>3</v>
      </c>
      <c r="Z19" s="24">
        <v>118</v>
      </c>
      <c r="AA19" s="7">
        <v>1.6949152542372881E-2</v>
      </c>
      <c r="AB19" s="3">
        <v>1.6949152542372881E-2</v>
      </c>
      <c r="AC19" s="3">
        <v>0.24576271186440679</v>
      </c>
      <c r="AD19" s="3">
        <v>5.9322033898305086E-2</v>
      </c>
      <c r="AE19" s="3">
        <v>1.6949152542372881E-2</v>
      </c>
      <c r="AF19" s="3">
        <v>1.6949152542372881E-2</v>
      </c>
      <c r="AG19" s="3">
        <v>0.44915254237288138</v>
      </c>
      <c r="AH19" s="3">
        <v>0</v>
      </c>
      <c r="AI19" s="3">
        <v>0</v>
      </c>
      <c r="AJ19" s="3">
        <v>0.11864406779661017</v>
      </c>
      <c r="AK19" s="3">
        <v>0</v>
      </c>
      <c r="AL19" s="3">
        <v>8.4745762711864406E-3</v>
      </c>
      <c r="AM19" s="3">
        <v>8.4745762711864406E-3</v>
      </c>
      <c r="AN19" s="3">
        <v>0</v>
      </c>
      <c r="AO19" s="3">
        <v>1.6949152542372881E-2</v>
      </c>
      <c r="AP19" s="3">
        <v>2.5423728813559324E-2</v>
      </c>
      <c r="AQ19" s="4">
        <v>6.25E-2</v>
      </c>
    </row>
    <row r="20" spans="1:43" ht="15" customHeight="1" x14ac:dyDescent="0.2">
      <c r="A20" s="48"/>
      <c r="B20" s="51"/>
      <c r="C20" s="33"/>
      <c r="D20" s="28"/>
      <c r="E20" s="13" t="s">
        <v>33</v>
      </c>
      <c r="F20" s="13" t="s">
        <v>32</v>
      </c>
      <c r="G20" s="18">
        <f t="shared" ref="G20" si="10">Z20/D19</f>
        <v>0</v>
      </c>
      <c r="H20" s="13" t="s">
        <v>32</v>
      </c>
      <c r="I20" s="13" t="s">
        <v>32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4">
        <v>0</v>
      </c>
      <c r="AA20" s="8" t="e">
        <v>#NUM!</v>
      </c>
      <c r="AB20" s="5" t="e">
        <v>#NUM!</v>
      </c>
      <c r="AC20" s="5" t="e">
        <v>#NUM!</v>
      </c>
      <c r="AD20" s="5" t="e">
        <v>#NUM!</v>
      </c>
      <c r="AE20" s="5" t="e">
        <v>#NUM!</v>
      </c>
      <c r="AF20" s="5" t="e">
        <v>#NUM!</v>
      </c>
      <c r="AG20" s="5" t="e">
        <v>#NUM!</v>
      </c>
      <c r="AH20" s="5" t="e">
        <v>#NUM!</v>
      </c>
      <c r="AI20" s="5" t="e">
        <v>#NUM!</v>
      </c>
      <c r="AJ20" s="5" t="e">
        <v>#NUM!</v>
      </c>
      <c r="AK20" s="5" t="e">
        <v>#NUM!</v>
      </c>
      <c r="AL20" s="5" t="e">
        <v>#NUM!</v>
      </c>
      <c r="AM20" s="5" t="e">
        <v>#NUM!</v>
      </c>
      <c r="AN20" s="5" t="e">
        <v>#NUM!</v>
      </c>
      <c r="AO20" s="5" t="e">
        <v>#NUM!</v>
      </c>
      <c r="AP20" s="5" t="e">
        <v>#NUM!</v>
      </c>
      <c r="AQ20" s="4" t="e">
        <v>#NUM!</v>
      </c>
    </row>
    <row r="21" spans="1:43" ht="15" customHeight="1" x14ac:dyDescent="0.2">
      <c r="A21" s="48"/>
      <c r="B21" s="51"/>
      <c r="C21" s="33"/>
      <c r="D21" s="28"/>
      <c r="E21" s="16" t="s">
        <v>34</v>
      </c>
      <c r="F21" s="12" t="s">
        <v>46</v>
      </c>
      <c r="G21" s="17">
        <f t="shared" ref="G21" si="11">Z21/D19</f>
        <v>0.14360041623309053</v>
      </c>
      <c r="H21" s="12" t="s">
        <v>32</v>
      </c>
      <c r="I21" s="12" t="s">
        <v>32</v>
      </c>
      <c r="J21" s="23">
        <v>3</v>
      </c>
      <c r="K21" s="23">
        <v>1</v>
      </c>
      <c r="L21" s="23">
        <v>52</v>
      </c>
      <c r="M21" s="23">
        <v>7</v>
      </c>
      <c r="N21" s="23">
        <v>4</v>
      </c>
      <c r="O21" s="23">
        <v>3</v>
      </c>
      <c r="P21" s="23">
        <v>57</v>
      </c>
      <c r="Q21" s="23">
        <v>0</v>
      </c>
      <c r="R21" s="23">
        <v>2</v>
      </c>
      <c r="S21" s="23">
        <v>2</v>
      </c>
      <c r="T21" s="23">
        <v>1</v>
      </c>
      <c r="U21" s="23">
        <v>1</v>
      </c>
      <c r="V21" s="23">
        <v>2</v>
      </c>
      <c r="W21" s="23">
        <v>0</v>
      </c>
      <c r="X21" s="23">
        <v>0</v>
      </c>
      <c r="Y21" s="23">
        <v>3</v>
      </c>
      <c r="Z21" s="24">
        <v>138</v>
      </c>
      <c r="AA21" s="7">
        <v>2.1739130434782608E-2</v>
      </c>
      <c r="AB21" s="3">
        <v>7.246376811594203E-3</v>
      </c>
      <c r="AC21" s="3">
        <v>0.37681159420289856</v>
      </c>
      <c r="AD21" s="3">
        <v>5.0724637681159424E-2</v>
      </c>
      <c r="AE21" s="3">
        <v>2.8985507246376812E-2</v>
      </c>
      <c r="AF21" s="3">
        <v>2.1739130434782608E-2</v>
      </c>
      <c r="AG21" s="3">
        <v>0.41304347826086957</v>
      </c>
      <c r="AH21" s="3">
        <v>0</v>
      </c>
      <c r="AI21" s="3">
        <v>1.4492753623188406E-2</v>
      </c>
      <c r="AJ21" s="3">
        <v>1.4492753623188406E-2</v>
      </c>
      <c r="AK21" s="3">
        <v>7.246376811594203E-3</v>
      </c>
      <c r="AL21" s="3">
        <v>7.246376811594203E-3</v>
      </c>
      <c r="AM21" s="3">
        <v>1.4492753623188406E-2</v>
      </c>
      <c r="AN21" s="3">
        <v>0</v>
      </c>
      <c r="AO21" s="3">
        <v>0</v>
      </c>
      <c r="AP21" s="3">
        <v>2.1739130434782608E-2</v>
      </c>
      <c r="AQ21" s="4">
        <v>6.25E-2</v>
      </c>
    </row>
    <row r="22" spans="1:43" ht="15" customHeight="1" x14ac:dyDescent="0.2">
      <c r="A22" s="48"/>
      <c r="B22" s="51"/>
      <c r="C22" s="34"/>
      <c r="D22" s="29"/>
      <c r="E22" s="14" t="s">
        <v>23</v>
      </c>
      <c r="F22" s="14"/>
      <c r="G22" s="19"/>
      <c r="H22" s="14"/>
      <c r="I22" s="14"/>
      <c r="J22" s="24">
        <v>5</v>
      </c>
      <c r="K22" s="24">
        <v>3</v>
      </c>
      <c r="L22" s="24">
        <v>81</v>
      </c>
      <c r="M22" s="24">
        <v>14</v>
      </c>
      <c r="N22" s="24">
        <v>6</v>
      </c>
      <c r="O22" s="24">
        <v>5</v>
      </c>
      <c r="P22" s="24">
        <v>110</v>
      </c>
      <c r="Q22" s="24">
        <v>0</v>
      </c>
      <c r="R22" s="24">
        <v>2</v>
      </c>
      <c r="S22" s="24">
        <v>16</v>
      </c>
      <c r="T22" s="24">
        <v>1</v>
      </c>
      <c r="U22" s="24">
        <v>2</v>
      </c>
      <c r="V22" s="24">
        <v>3</v>
      </c>
      <c r="W22" s="24">
        <v>0</v>
      </c>
      <c r="X22" s="24">
        <v>2</v>
      </c>
      <c r="Y22" s="24">
        <v>6</v>
      </c>
      <c r="Z22" s="24">
        <v>256</v>
      </c>
      <c r="AA22" s="9">
        <v>1.953125E-2</v>
      </c>
      <c r="AB22" s="4">
        <v>1.171875E-2</v>
      </c>
      <c r="AC22" s="4">
        <v>0.31640625</v>
      </c>
      <c r="AD22" s="4">
        <v>5.46875E-2</v>
      </c>
      <c r="AE22" s="4">
        <v>2.34375E-2</v>
      </c>
      <c r="AF22" s="4">
        <v>1.953125E-2</v>
      </c>
      <c r="AG22" s="4">
        <v>0.4296875</v>
      </c>
      <c r="AH22" s="4">
        <v>0</v>
      </c>
      <c r="AI22" s="4">
        <v>7.8125E-3</v>
      </c>
      <c r="AJ22" s="4">
        <v>6.25E-2</v>
      </c>
      <c r="AK22" s="4">
        <v>3.90625E-3</v>
      </c>
      <c r="AL22" s="4">
        <v>7.8125E-3</v>
      </c>
      <c r="AM22" s="4">
        <v>1.171875E-2</v>
      </c>
      <c r="AN22" s="4">
        <v>0</v>
      </c>
      <c r="AO22" s="4">
        <v>7.8125E-3</v>
      </c>
      <c r="AP22" s="4">
        <v>2.34375E-2</v>
      </c>
      <c r="AQ22" s="4">
        <v>6.25E-2</v>
      </c>
    </row>
    <row r="23" spans="1:43" ht="15" customHeight="1" x14ac:dyDescent="0.2">
      <c r="A23" s="48"/>
      <c r="B23" s="51"/>
      <c r="C23" s="32" t="s">
        <v>47</v>
      </c>
      <c r="D23" s="27">
        <v>3334</v>
      </c>
      <c r="E23" s="16" t="s">
        <v>29</v>
      </c>
      <c r="F23" s="12" t="s">
        <v>48</v>
      </c>
      <c r="G23" s="17">
        <f t="shared" ref="G23" si="12">Z23/D23</f>
        <v>7.4385122975404921E-2</v>
      </c>
      <c r="H23" s="12" t="s">
        <v>49</v>
      </c>
      <c r="I23" s="12" t="s">
        <v>27</v>
      </c>
      <c r="J23" s="23">
        <v>7</v>
      </c>
      <c r="K23" s="23">
        <v>4</v>
      </c>
      <c r="L23" s="23">
        <v>96</v>
      </c>
      <c r="M23" s="23">
        <v>25</v>
      </c>
      <c r="N23" s="23">
        <v>4</v>
      </c>
      <c r="O23" s="23">
        <v>2</v>
      </c>
      <c r="P23" s="23">
        <v>61</v>
      </c>
      <c r="Q23" s="23">
        <v>1</v>
      </c>
      <c r="R23" s="23">
        <v>7</v>
      </c>
      <c r="S23" s="23">
        <v>29</v>
      </c>
      <c r="T23" s="23">
        <v>0</v>
      </c>
      <c r="U23" s="23">
        <v>0</v>
      </c>
      <c r="V23" s="23">
        <v>4</v>
      </c>
      <c r="W23" s="23">
        <v>0</v>
      </c>
      <c r="X23" s="23">
        <v>3</v>
      </c>
      <c r="Y23" s="23">
        <v>5</v>
      </c>
      <c r="Z23" s="24">
        <v>248</v>
      </c>
      <c r="AA23" s="7">
        <v>2.8225806451612902E-2</v>
      </c>
      <c r="AB23" s="3">
        <v>1.6129032258064516E-2</v>
      </c>
      <c r="AC23" s="3">
        <v>0.38709677419354838</v>
      </c>
      <c r="AD23" s="3">
        <v>0.10080645161290322</v>
      </c>
      <c r="AE23" s="3">
        <v>1.6129032258064516E-2</v>
      </c>
      <c r="AF23" s="3">
        <v>8.0645161290322578E-3</v>
      </c>
      <c r="AG23" s="3">
        <v>0.24596774193548387</v>
      </c>
      <c r="AH23" s="3">
        <v>4.0322580645161289E-3</v>
      </c>
      <c r="AI23" s="3">
        <v>2.8225806451612902E-2</v>
      </c>
      <c r="AJ23" s="3">
        <v>0.11693548387096774</v>
      </c>
      <c r="AK23" s="3">
        <v>0</v>
      </c>
      <c r="AL23" s="3">
        <v>0</v>
      </c>
      <c r="AM23" s="3">
        <v>1.6129032258064516E-2</v>
      </c>
      <c r="AN23" s="3">
        <v>0</v>
      </c>
      <c r="AO23" s="3">
        <v>1.2096774193548387E-2</v>
      </c>
      <c r="AP23" s="3">
        <v>2.0161290322580645E-2</v>
      </c>
      <c r="AQ23" s="4">
        <v>6.25E-2</v>
      </c>
    </row>
    <row r="24" spans="1:43" ht="15" customHeight="1" x14ac:dyDescent="0.2">
      <c r="A24" s="48"/>
      <c r="B24" s="51"/>
      <c r="C24" s="33"/>
      <c r="D24" s="28"/>
      <c r="E24" s="13" t="s">
        <v>33</v>
      </c>
      <c r="F24" s="13" t="s">
        <v>32</v>
      </c>
      <c r="G24" s="18">
        <f t="shared" ref="G24" si="13">Z24/D23</f>
        <v>0</v>
      </c>
      <c r="H24" s="13" t="s">
        <v>32</v>
      </c>
      <c r="I24" s="13" t="s">
        <v>32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4">
        <v>0</v>
      </c>
      <c r="AA24" s="8" t="e">
        <v>#NUM!</v>
      </c>
      <c r="AB24" s="5" t="e">
        <v>#NUM!</v>
      </c>
      <c r="AC24" s="5" t="e">
        <v>#NUM!</v>
      </c>
      <c r="AD24" s="5" t="e">
        <v>#NUM!</v>
      </c>
      <c r="AE24" s="5" t="e">
        <v>#NUM!</v>
      </c>
      <c r="AF24" s="5" t="e">
        <v>#NUM!</v>
      </c>
      <c r="AG24" s="5" t="e">
        <v>#NUM!</v>
      </c>
      <c r="AH24" s="5" t="e">
        <v>#NUM!</v>
      </c>
      <c r="AI24" s="5" t="e">
        <v>#NUM!</v>
      </c>
      <c r="AJ24" s="5" t="e">
        <v>#NUM!</v>
      </c>
      <c r="AK24" s="5" t="e">
        <v>#NUM!</v>
      </c>
      <c r="AL24" s="5" t="e">
        <v>#NUM!</v>
      </c>
      <c r="AM24" s="5" t="e">
        <v>#NUM!</v>
      </c>
      <c r="AN24" s="5" t="e">
        <v>#NUM!</v>
      </c>
      <c r="AO24" s="5" t="e">
        <v>#NUM!</v>
      </c>
      <c r="AP24" s="5" t="e">
        <v>#NUM!</v>
      </c>
      <c r="AQ24" s="4" t="e">
        <v>#NUM!</v>
      </c>
    </row>
    <row r="25" spans="1:43" ht="15" customHeight="1" x14ac:dyDescent="0.2">
      <c r="A25" s="48"/>
      <c r="B25" s="51"/>
      <c r="C25" s="33"/>
      <c r="D25" s="28"/>
      <c r="E25" s="16" t="s">
        <v>34</v>
      </c>
      <c r="F25" s="12" t="s">
        <v>50</v>
      </c>
      <c r="G25" s="17">
        <f t="shared" ref="G25" si="14">Z25/D23</f>
        <v>0.20875824835032994</v>
      </c>
      <c r="H25" s="12" t="s">
        <v>51</v>
      </c>
      <c r="I25" s="12" t="s">
        <v>32</v>
      </c>
      <c r="J25" s="23">
        <v>18</v>
      </c>
      <c r="K25" s="23">
        <v>12</v>
      </c>
      <c r="L25" s="23">
        <v>304</v>
      </c>
      <c r="M25" s="23">
        <v>63</v>
      </c>
      <c r="N25" s="23">
        <v>22</v>
      </c>
      <c r="O25" s="23">
        <v>9</v>
      </c>
      <c r="P25" s="23">
        <v>131</v>
      </c>
      <c r="Q25" s="23">
        <v>29</v>
      </c>
      <c r="R25" s="23">
        <v>33</v>
      </c>
      <c r="S25" s="23">
        <v>50</v>
      </c>
      <c r="T25" s="23">
        <v>1</v>
      </c>
      <c r="U25" s="23">
        <v>2</v>
      </c>
      <c r="V25" s="23">
        <v>9</v>
      </c>
      <c r="W25" s="23">
        <v>0</v>
      </c>
      <c r="X25" s="23">
        <v>3</v>
      </c>
      <c r="Y25" s="23">
        <v>10</v>
      </c>
      <c r="Z25" s="24">
        <v>696</v>
      </c>
      <c r="AA25" s="7">
        <v>2.5862068965517241E-2</v>
      </c>
      <c r="AB25" s="3">
        <v>1.7241379310344827E-2</v>
      </c>
      <c r="AC25" s="3">
        <v>0.43678160919540232</v>
      </c>
      <c r="AD25" s="3">
        <v>9.0517241379310345E-2</v>
      </c>
      <c r="AE25" s="3">
        <v>3.1609195402298854E-2</v>
      </c>
      <c r="AF25" s="3">
        <v>1.2931034482758621E-2</v>
      </c>
      <c r="AG25" s="3">
        <v>0.18821839080459771</v>
      </c>
      <c r="AH25" s="3">
        <v>4.1666666666666664E-2</v>
      </c>
      <c r="AI25" s="3">
        <v>4.7413793103448273E-2</v>
      </c>
      <c r="AJ25" s="3">
        <v>7.183908045977011E-2</v>
      </c>
      <c r="AK25" s="3">
        <v>1.4367816091954023E-3</v>
      </c>
      <c r="AL25" s="3">
        <v>2.8735632183908046E-3</v>
      </c>
      <c r="AM25" s="3">
        <v>1.2931034482758621E-2</v>
      </c>
      <c r="AN25" s="3">
        <v>0</v>
      </c>
      <c r="AO25" s="3">
        <v>4.3103448275862068E-3</v>
      </c>
      <c r="AP25" s="3">
        <v>1.4367816091954023E-2</v>
      </c>
      <c r="AQ25" s="4">
        <v>6.25E-2</v>
      </c>
    </row>
    <row r="26" spans="1:43" ht="15" customHeight="1" x14ac:dyDescent="0.2">
      <c r="A26" s="48"/>
      <c r="B26" s="51"/>
      <c r="C26" s="34"/>
      <c r="D26" s="29"/>
      <c r="E26" s="14" t="s">
        <v>23</v>
      </c>
      <c r="F26" s="14"/>
      <c r="G26" s="19"/>
      <c r="H26" s="14"/>
      <c r="I26" s="14"/>
      <c r="J26" s="24">
        <v>25</v>
      </c>
      <c r="K26" s="24">
        <v>16</v>
      </c>
      <c r="L26" s="24">
        <v>400</v>
      </c>
      <c r="M26" s="24">
        <v>88</v>
      </c>
      <c r="N26" s="24">
        <v>26</v>
      </c>
      <c r="O26" s="24">
        <v>11</v>
      </c>
      <c r="P26" s="24">
        <v>192</v>
      </c>
      <c r="Q26" s="24">
        <v>30</v>
      </c>
      <c r="R26" s="24">
        <v>40</v>
      </c>
      <c r="S26" s="24">
        <v>79</v>
      </c>
      <c r="T26" s="24">
        <v>1</v>
      </c>
      <c r="U26" s="24">
        <v>2</v>
      </c>
      <c r="V26" s="24">
        <v>13</v>
      </c>
      <c r="W26" s="24">
        <v>0</v>
      </c>
      <c r="X26" s="24">
        <v>6</v>
      </c>
      <c r="Y26" s="24">
        <v>15</v>
      </c>
      <c r="Z26" s="24">
        <v>944</v>
      </c>
      <c r="AA26" s="9">
        <v>2.6483050847457626E-2</v>
      </c>
      <c r="AB26" s="4">
        <v>1.6949152542372881E-2</v>
      </c>
      <c r="AC26" s="4">
        <v>0.42372881355932202</v>
      </c>
      <c r="AD26" s="4">
        <v>9.3220338983050849E-2</v>
      </c>
      <c r="AE26" s="4">
        <v>2.7542372881355932E-2</v>
      </c>
      <c r="AF26" s="4">
        <v>1.1652542372881356E-2</v>
      </c>
      <c r="AG26" s="4">
        <v>0.20338983050847459</v>
      </c>
      <c r="AH26" s="4">
        <v>3.1779661016949151E-2</v>
      </c>
      <c r="AI26" s="4">
        <v>4.2372881355932202E-2</v>
      </c>
      <c r="AJ26" s="4">
        <v>8.3686440677966101E-2</v>
      </c>
      <c r="AK26" s="4">
        <v>1.0593220338983051E-3</v>
      </c>
      <c r="AL26" s="4">
        <v>2.1186440677966102E-3</v>
      </c>
      <c r="AM26" s="4">
        <v>1.3771186440677966E-2</v>
      </c>
      <c r="AN26" s="4">
        <v>0</v>
      </c>
      <c r="AO26" s="4">
        <v>6.3559322033898309E-3</v>
      </c>
      <c r="AP26" s="4">
        <v>1.5889830508474576E-2</v>
      </c>
      <c r="AQ26" s="4">
        <v>6.25E-2</v>
      </c>
    </row>
    <row r="27" spans="1:43" ht="15" customHeight="1" x14ac:dyDescent="0.2">
      <c r="A27" s="48"/>
      <c r="B27" s="51"/>
      <c r="C27" s="32" t="s">
        <v>52</v>
      </c>
      <c r="D27" s="27">
        <v>681</v>
      </c>
      <c r="E27" s="16" t="s">
        <v>29</v>
      </c>
      <c r="F27" s="12" t="s">
        <v>53</v>
      </c>
      <c r="G27" s="17">
        <f t="shared" ref="G27" si="15">Z27/D27</f>
        <v>7.3421439060205582E-2</v>
      </c>
      <c r="H27" s="12" t="s">
        <v>32</v>
      </c>
      <c r="I27" s="12" t="s">
        <v>27</v>
      </c>
      <c r="J27" s="23">
        <v>1</v>
      </c>
      <c r="K27" s="23">
        <v>2</v>
      </c>
      <c r="L27" s="23">
        <v>14</v>
      </c>
      <c r="M27" s="23">
        <v>10</v>
      </c>
      <c r="N27" s="23">
        <v>1</v>
      </c>
      <c r="O27" s="23">
        <v>0</v>
      </c>
      <c r="P27" s="23">
        <v>15</v>
      </c>
      <c r="Q27" s="23">
        <v>0</v>
      </c>
      <c r="R27" s="23">
        <v>1</v>
      </c>
      <c r="S27" s="23">
        <v>2</v>
      </c>
      <c r="T27" s="23">
        <v>0</v>
      </c>
      <c r="U27" s="23">
        <v>0</v>
      </c>
      <c r="V27" s="23">
        <v>1</v>
      </c>
      <c r="W27" s="23">
        <v>1</v>
      </c>
      <c r="X27" s="23">
        <v>0</v>
      </c>
      <c r="Y27" s="23">
        <v>2</v>
      </c>
      <c r="Z27" s="24">
        <v>50</v>
      </c>
      <c r="AA27" s="7">
        <v>0.02</v>
      </c>
      <c r="AB27" s="3">
        <v>0.04</v>
      </c>
      <c r="AC27" s="3">
        <v>0.28000000000000003</v>
      </c>
      <c r="AD27" s="3">
        <v>0.2</v>
      </c>
      <c r="AE27" s="3">
        <v>0.02</v>
      </c>
      <c r="AF27" s="3">
        <v>0</v>
      </c>
      <c r="AG27" s="3">
        <v>0.3</v>
      </c>
      <c r="AH27" s="3">
        <v>0</v>
      </c>
      <c r="AI27" s="3">
        <v>0.02</v>
      </c>
      <c r="AJ27" s="3">
        <v>0.04</v>
      </c>
      <c r="AK27" s="3">
        <v>0</v>
      </c>
      <c r="AL27" s="3">
        <v>0</v>
      </c>
      <c r="AM27" s="3">
        <v>0.02</v>
      </c>
      <c r="AN27" s="3">
        <v>0.02</v>
      </c>
      <c r="AO27" s="3">
        <v>0</v>
      </c>
      <c r="AP27" s="3">
        <v>0.04</v>
      </c>
      <c r="AQ27" s="4">
        <v>6.25E-2</v>
      </c>
    </row>
    <row r="28" spans="1:43" ht="15" customHeight="1" x14ac:dyDescent="0.2">
      <c r="A28" s="48"/>
      <c r="B28" s="51"/>
      <c r="C28" s="33"/>
      <c r="D28" s="28"/>
      <c r="E28" s="13" t="s">
        <v>33</v>
      </c>
      <c r="F28" s="13" t="s">
        <v>32</v>
      </c>
      <c r="G28" s="18">
        <f t="shared" ref="G28" si="16">Z28/D27</f>
        <v>0</v>
      </c>
      <c r="H28" s="13" t="s">
        <v>32</v>
      </c>
      <c r="I28" s="13" t="s">
        <v>32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4">
        <v>0</v>
      </c>
      <c r="AA28" s="8" t="e">
        <v>#NUM!</v>
      </c>
      <c r="AB28" s="5" t="e">
        <v>#NUM!</v>
      </c>
      <c r="AC28" s="5" t="e">
        <v>#NUM!</v>
      </c>
      <c r="AD28" s="5" t="e">
        <v>#NUM!</v>
      </c>
      <c r="AE28" s="5" t="e">
        <v>#NUM!</v>
      </c>
      <c r="AF28" s="5" t="e">
        <v>#NUM!</v>
      </c>
      <c r="AG28" s="5" t="e">
        <v>#NUM!</v>
      </c>
      <c r="AH28" s="5" t="e">
        <v>#NUM!</v>
      </c>
      <c r="AI28" s="5" t="e">
        <v>#NUM!</v>
      </c>
      <c r="AJ28" s="5" t="e">
        <v>#NUM!</v>
      </c>
      <c r="AK28" s="5" t="e">
        <v>#NUM!</v>
      </c>
      <c r="AL28" s="5" t="e">
        <v>#NUM!</v>
      </c>
      <c r="AM28" s="5" t="e">
        <v>#NUM!</v>
      </c>
      <c r="AN28" s="5" t="e">
        <v>#NUM!</v>
      </c>
      <c r="AO28" s="5" t="e">
        <v>#NUM!</v>
      </c>
      <c r="AP28" s="5" t="e">
        <v>#NUM!</v>
      </c>
      <c r="AQ28" s="4" t="e">
        <v>#NUM!</v>
      </c>
    </row>
    <row r="29" spans="1:43" ht="15" customHeight="1" x14ac:dyDescent="0.2">
      <c r="A29" s="48"/>
      <c r="B29" s="51"/>
      <c r="C29" s="33"/>
      <c r="D29" s="28"/>
      <c r="E29" s="16" t="s">
        <v>34</v>
      </c>
      <c r="F29" s="12" t="s">
        <v>54</v>
      </c>
      <c r="G29" s="17">
        <f t="shared" ref="G29" si="17">Z29/D27</f>
        <v>0.16740088105726872</v>
      </c>
      <c r="H29" s="12" t="s">
        <v>41</v>
      </c>
      <c r="I29" s="12" t="s">
        <v>32</v>
      </c>
      <c r="J29" s="23">
        <v>3</v>
      </c>
      <c r="K29" s="23">
        <v>2</v>
      </c>
      <c r="L29" s="23">
        <v>46</v>
      </c>
      <c r="M29" s="23">
        <v>16</v>
      </c>
      <c r="N29" s="23">
        <v>1</v>
      </c>
      <c r="O29" s="23">
        <v>2</v>
      </c>
      <c r="P29" s="23">
        <v>26</v>
      </c>
      <c r="Q29" s="23">
        <v>1</v>
      </c>
      <c r="R29" s="23">
        <v>6</v>
      </c>
      <c r="S29" s="23">
        <v>6</v>
      </c>
      <c r="T29" s="23">
        <v>0</v>
      </c>
      <c r="U29" s="23">
        <v>1</v>
      </c>
      <c r="V29" s="23">
        <v>3</v>
      </c>
      <c r="W29" s="23">
        <v>0</v>
      </c>
      <c r="X29" s="23">
        <v>0</v>
      </c>
      <c r="Y29" s="23">
        <v>1</v>
      </c>
      <c r="Z29" s="24">
        <v>114</v>
      </c>
      <c r="AA29" s="7">
        <v>2.6315789473684209E-2</v>
      </c>
      <c r="AB29" s="3">
        <v>1.7543859649122806E-2</v>
      </c>
      <c r="AC29" s="3">
        <v>0.40350877192982454</v>
      </c>
      <c r="AD29" s="3">
        <v>0.14035087719298245</v>
      </c>
      <c r="AE29" s="3">
        <v>8.771929824561403E-3</v>
      </c>
      <c r="AF29" s="3">
        <v>1.7543859649122806E-2</v>
      </c>
      <c r="AG29" s="3">
        <v>0.22807017543859648</v>
      </c>
      <c r="AH29" s="3">
        <v>8.771929824561403E-3</v>
      </c>
      <c r="AI29" s="3">
        <v>5.2631578947368418E-2</v>
      </c>
      <c r="AJ29" s="3">
        <v>5.2631578947368418E-2</v>
      </c>
      <c r="AK29" s="3">
        <v>0</v>
      </c>
      <c r="AL29" s="3">
        <v>8.771929824561403E-3</v>
      </c>
      <c r="AM29" s="3">
        <v>2.6315789473684209E-2</v>
      </c>
      <c r="AN29" s="3">
        <v>0</v>
      </c>
      <c r="AO29" s="3">
        <v>0</v>
      </c>
      <c r="AP29" s="3">
        <v>8.771929824561403E-3</v>
      </c>
      <c r="AQ29" s="4">
        <v>6.25E-2</v>
      </c>
    </row>
    <row r="30" spans="1:43" ht="15" customHeight="1" x14ac:dyDescent="0.2">
      <c r="A30" s="48"/>
      <c r="B30" s="51"/>
      <c r="C30" s="34"/>
      <c r="D30" s="29"/>
      <c r="E30" s="14" t="s">
        <v>23</v>
      </c>
      <c r="F30" s="14"/>
      <c r="G30" s="19"/>
      <c r="H30" s="14"/>
      <c r="I30" s="14"/>
      <c r="J30" s="24">
        <v>4</v>
      </c>
      <c r="K30" s="24">
        <v>4</v>
      </c>
      <c r="L30" s="24">
        <v>60</v>
      </c>
      <c r="M30" s="24">
        <v>26</v>
      </c>
      <c r="N30" s="24">
        <v>2</v>
      </c>
      <c r="O30" s="24">
        <v>2</v>
      </c>
      <c r="P30" s="24">
        <v>41</v>
      </c>
      <c r="Q30" s="24">
        <v>1</v>
      </c>
      <c r="R30" s="24">
        <v>7</v>
      </c>
      <c r="S30" s="24">
        <v>8</v>
      </c>
      <c r="T30" s="24">
        <v>0</v>
      </c>
      <c r="U30" s="24">
        <v>1</v>
      </c>
      <c r="V30" s="24">
        <v>4</v>
      </c>
      <c r="W30" s="24">
        <v>1</v>
      </c>
      <c r="X30" s="24">
        <v>0</v>
      </c>
      <c r="Y30" s="24">
        <v>3</v>
      </c>
      <c r="Z30" s="24">
        <v>164</v>
      </c>
      <c r="AA30" s="9">
        <v>2.4390243902439025E-2</v>
      </c>
      <c r="AB30" s="4">
        <v>2.4390243902439025E-2</v>
      </c>
      <c r="AC30" s="4">
        <v>0.36585365853658536</v>
      </c>
      <c r="AD30" s="4">
        <v>0.15853658536585366</v>
      </c>
      <c r="AE30" s="4">
        <v>1.2195121951219513E-2</v>
      </c>
      <c r="AF30" s="4">
        <v>1.2195121951219513E-2</v>
      </c>
      <c r="AG30" s="4">
        <v>0.25</v>
      </c>
      <c r="AH30" s="4">
        <v>6.0975609756097563E-3</v>
      </c>
      <c r="AI30" s="4">
        <v>4.2682926829268296E-2</v>
      </c>
      <c r="AJ30" s="4">
        <v>4.878048780487805E-2</v>
      </c>
      <c r="AK30" s="4">
        <v>0</v>
      </c>
      <c r="AL30" s="4">
        <v>6.0975609756097563E-3</v>
      </c>
      <c r="AM30" s="4">
        <v>2.4390243902439025E-2</v>
      </c>
      <c r="AN30" s="4">
        <v>6.0975609756097563E-3</v>
      </c>
      <c r="AO30" s="4">
        <v>0</v>
      </c>
      <c r="AP30" s="4">
        <v>1.8292682926829267E-2</v>
      </c>
      <c r="AQ30" s="4">
        <v>6.25E-2</v>
      </c>
    </row>
    <row r="31" spans="1:43" ht="15" customHeight="1" x14ac:dyDescent="0.2">
      <c r="A31" s="48"/>
      <c r="B31" s="51"/>
      <c r="C31" s="32" t="s">
        <v>55</v>
      </c>
      <c r="D31" s="27">
        <v>18139</v>
      </c>
      <c r="E31" s="16" t="s">
        <v>29</v>
      </c>
      <c r="F31" s="12" t="s">
        <v>56</v>
      </c>
      <c r="G31" s="17">
        <f t="shared" ref="G31" si="18">Z31/D31</f>
        <v>8.1426760019846736E-2</v>
      </c>
      <c r="H31" s="12" t="s">
        <v>57</v>
      </c>
      <c r="I31" s="12" t="s">
        <v>58</v>
      </c>
      <c r="J31" s="23">
        <v>32</v>
      </c>
      <c r="K31" s="23">
        <v>42</v>
      </c>
      <c r="L31" s="23">
        <v>307</v>
      </c>
      <c r="M31" s="23">
        <v>301</v>
      </c>
      <c r="N31" s="23">
        <v>425</v>
      </c>
      <c r="O31" s="23">
        <v>3</v>
      </c>
      <c r="P31" s="23">
        <v>143</v>
      </c>
      <c r="Q31" s="23">
        <v>2</v>
      </c>
      <c r="R31" s="23">
        <v>136</v>
      </c>
      <c r="S31" s="23">
        <v>67</v>
      </c>
      <c r="T31" s="23">
        <v>0</v>
      </c>
      <c r="U31" s="23">
        <v>2</v>
      </c>
      <c r="V31" s="23">
        <v>3</v>
      </c>
      <c r="W31" s="23">
        <v>2</v>
      </c>
      <c r="X31" s="23">
        <v>6</v>
      </c>
      <c r="Y31" s="23">
        <v>6</v>
      </c>
      <c r="Z31" s="24">
        <v>1477</v>
      </c>
      <c r="AA31" s="7">
        <v>2.1665538253215978E-2</v>
      </c>
      <c r="AB31" s="3">
        <v>2.843601895734597E-2</v>
      </c>
      <c r="AC31" s="3">
        <v>0.20785375761679079</v>
      </c>
      <c r="AD31" s="3">
        <v>0.20379146919431279</v>
      </c>
      <c r="AE31" s="3">
        <v>0.28774542992552471</v>
      </c>
      <c r="AF31" s="3">
        <v>2.031144211238998E-3</v>
      </c>
      <c r="AG31" s="3">
        <v>9.681787406905891E-2</v>
      </c>
      <c r="AH31" s="3">
        <v>1.3540961408259986E-3</v>
      </c>
      <c r="AI31" s="3">
        <v>9.2078537576167907E-2</v>
      </c>
      <c r="AJ31" s="3">
        <v>4.5362220717670952E-2</v>
      </c>
      <c r="AK31" s="3">
        <v>0</v>
      </c>
      <c r="AL31" s="3">
        <v>1.3540961408259986E-3</v>
      </c>
      <c r="AM31" s="3">
        <v>2.031144211238998E-3</v>
      </c>
      <c r="AN31" s="3">
        <v>1.3540961408259986E-3</v>
      </c>
      <c r="AO31" s="3">
        <v>4.062288422477996E-3</v>
      </c>
      <c r="AP31" s="3">
        <v>4.062288422477996E-3</v>
      </c>
      <c r="AQ31" s="4">
        <v>6.25E-2</v>
      </c>
    </row>
    <row r="32" spans="1:43" ht="15" customHeight="1" x14ac:dyDescent="0.2">
      <c r="A32" s="48"/>
      <c r="B32" s="51"/>
      <c r="C32" s="33"/>
      <c r="D32" s="28"/>
      <c r="E32" s="13" t="s">
        <v>33</v>
      </c>
      <c r="F32" s="13" t="s">
        <v>32</v>
      </c>
      <c r="G32" s="18">
        <f t="shared" ref="G32" si="19">Z32/D31</f>
        <v>0</v>
      </c>
      <c r="H32" s="13" t="s">
        <v>32</v>
      </c>
      <c r="I32" s="13" t="s">
        <v>32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4">
        <v>0</v>
      </c>
      <c r="AA32" s="8" t="e">
        <v>#NUM!</v>
      </c>
      <c r="AB32" s="5" t="e">
        <v>#NUM!</v>
      </c>
      <c r="AC32" s="5" t="e">
        <v>#NUM!</v>
      </c>
      <c r="AD32" s="5" t="e">
        <v>#NUM!</v>
      </c>
      <c r="AE32" s="5" t="e">
        <v>#NUM!</v>
      </c>
      <c r="AF32" s="5" t="e">
        <v>#NUM!</v>
      </c>
      <c r="AG32" s="5" t="e">
        <v>#NUM!</v>
      </c>
      <c r="AH32" s="5" t="e">
        <v>#NUM!</v>
      </c>
      <c r="AI32" s="5" t="e">
        <v>#NUM!</v>
      </c>
      <c r="AJ32" s="5" t="e">
        <v>#NUM!</v>
      </c>
      <c r="AK32" s="5" t="e">
        <v>#NUM!</v>
      </c>
      <c r="AL32" s="5" t="e">
        <v>#NUM!</v>
      </c>
      <c r="AM32" s="5" t="e">
        <v>#NUM!</v>
      </c>
      <c r="AN32" s="5" t="e">
        <v>#NUM!</v>
      </c>
      <c r="AO32" s="5" t="e">
        <v>#NUM!</v>
      </c>
      <c r="AP32" s="5" t="e">
        <v>#NUM!</v>
      </c>
      <c r="AQ32" s="4" t="e">
        <v>#NUM!</v>
      </c>
    </row>
    <row r="33" spans="1:43" ht="15" customHeight="1" x14ac:dyDescent="0.2">
      <c r="A33" s="48"/>
      <c r="B33" s="51"/>
      <c r="C33" s="33"/>
      <c r="D33" s="28"/>
      <c r="E33" s="16" t="s">
        <v>34</v>
      </c>
      <c r="F33" s="12" t="s">
        <v>59</v>
      </c>
      <c r="G33" s="17">
        <f t="shared" ref="G33" si="20">Z33/D31</f>
        <v>0.11935608357682342</v>
      </c>
      <c r="H33" s="12" t="s">
        <v>60</v>
      </c>
      <c r="I33" s="12" t="s">
        <v>32</v>
      </c>
      <c r="J33" s="23">
        <v>45</v>
      </c>
      <c r="K33" s="23">
        <v>69</v>
      </c>
      <c r="L33" s="23">
        <v>604</v>
      </c>
      <c r="M33" s="23">
        <v>433</v>
      </c>
      <c r="N33" s="23">
        <v>465</v>
      </c>
      <c r="O33" s="23">
        <v>4</v>
      </c>
      <c r="P33" s="23">
        <v>263</v>
      </c>
      <c r="Q33" s="23">
        <v>43</v>
      </c>
      <c r="R33" s="23">
        <v>102</v>
      </c>
      <c r="S33" s="23">
        <v>114</v>
      </c>
      <c r="T33" s="23">
        <v>0</v>
      </c>
      <c r="U33" s="23">
        <v>1</v>
      </c>
      <c r="V33" s="23">
        <v>4</v>
      </c>
      <c r="W33" s="23">
        <v>0</v>
      </c>
      <c r="X33" s="23">
        <v>9</v>
      </c>
      <c r="Y33" s="23">
        <v>9</v>
      </c>
      <c r="Z33" s="24">
        <v>2165</v>
      </c>
      <c r="AA33" s="7">
        <v>2.0785219399538105E-2</v>
      </c>
      <c r="AB33" s="3">
        <v>3.1870669745958431E-2</v>
      </c>
      <c r="AC33" s="3">
        <v>0.27898383371824481</v>
      </c>
      <c r="AD33" s="3">
        <v>0.2</v>
      </c>
      <c r="AE33" s="3">
        <v>0.21478060046189376</v>
      </c>
      <c r="AF33" s="3">
        <v>1.8475750577367205E-3</v>
      </c>
      <c r="AG33" s="3">
        <v>0.12147806004618937</v>
      </c>
      <c r="AH33" s="3">
        <v>1.9861431870669747E-2</v>
      </c>
      <c r="AI33" s="3">
        <v>4.7113163972286376E-2</v>
      </c>
      <c r="AJ33" s="3">
        <v>5.2655889145496536E-2</v>
      </c>
      <c r="AK33" s="3">
        <v>0</v>
      </c>
      <c r="AL33" s="3">
        <v>4.6189376443418013E-4</v>
      </c>
      <c r="AM33" s="3">
        <v>1.8475750577367205E-3</v>
      </c>
      <c r="AN33" s="3">
        <v>0</v>
      </c>
      <c r="AO33" s="3">
        <v>4.1570438799076216E-3</v>
      </c>
      <c r="AP33" s="3">
        <v>4.1570438799076216E-3</v>
      </c>
      <c r="AQ33" s="4">
        <v>6.25E-2</v>
      </c>
    </row>
    <row r="34" spans="1:43" ht="15" customHeight="1" x14ac:dyDescent="0.2">
      <c r="A34" s="48"/>
      <c r="B34" s="51"/>
      <c r="C34" s="34"/>
      <c r="D34" s="29"/>
      <c r="E34" s="14" t="s">
        <v>23</v>
      </c>
      <c r="F34" s="14"/>
      <c r="G34" s="19"/>
      <c r="H34" s="14"/>
      <c r="I34" s="14"/>
      <c r="J34" s="24">
        <v>77</v>
      </c>
      <c r="K34" s="24">
        <v>111</v>
      </c>
      <c r="L34" s="24">
        <v>911</v>
      </c>
      <c r="M34" s="24">
        <v>734</v>
      </c>
      <c r="N34" s="24">
        <v>890</v>
      </c>
      <c r="O34" s="24">
        <v>7</v>
      </c>
      <c r="P34" s="24">
        <v>406</v>
      </c>
      <c r="Q34" s="24">
        <v>45</v>
      </c>
      <c r="R34" s="24">
        <v>238</v>
      </c>
      <c r="S34" s="24">
        <v>181</v>
      </c>
      <c r="T34" s="24">
        <v>0</v>
      </c>
      <c r="U34" s="24">
        <v>3</v>
      </c>
      <c r="V34" s="24">
        <v>7</v>
      </c>
      <c r="W34" s="24">
        <v>2</v>
      </c>
      <c r="X34" s="24">
        <v>15</v>
      </c>
      <c r="Y34" s="24">
        <v>15</v>
      </c>
      <c r="Z34" s="24">
        <v>3642</v>
      </c>
      <c r="AA34" s="9">
        <v>2.114222954420648E-2</v>
      </c>
      <c r="AB34" s="4">
        <v>3.0477759472817133E-2</v>
      </c>
      <c r="AC34" s="4">
        <v>0.25013728720483253</v>
      </c>
      <c r="AD34" s="4">
        <v>0.20153761669412409</v>
      </c>
      <c r="AE34" s="4">
        <v>0.24437122460186711</v>
      </c>
      <c r="AF34" s="4">
        <v>1.9220208676551346E-3</v>
      </c>
      <c r="AG34" s="4">
        <v>0.11147721032399781</v>
      </c>
      <c r="AH34" s="4">
        <v>1.2355848434925865E-2</v>
      </c>
      <c r="AI34" s="4">
        <v>6.5348709500274577E-2</v>
      </c>
      <c r="AJ34" s="4">
        <v>4.9697968149368478E-2</v>
      </c>
      <c r="AK34" s="4">
        <v>0</v>
      </c>
      <c r="AL34" s="4">
        <v>8.2372322899505767E-4</v>
      </c>
      <c r="AM34" s="4">
        <v>1.9220208676551346E-3</v>
      </c>
      <c r="AN34" s="4">
        <v>5.4914881933003845E-4</v>
      </c>
      <c r="AO34" s="4">
        <v>4.1186161449752881E-3</v>
      </c>
      <c r="AP34" s="4">
        <v>4.1186161449752881E-3</v>
      </c>
      <c r="AQ34" s="4">
        <v>6.25E-2</v>
      </c>
    </row>
    <row r="35" spans="1:43" ht="15" customHeight="1" x14ac:dyDescent="0.2">
      <c r="A35" s="48"/>
      <c r="B35" s="51"/>
      <c r="C35" s="32" t="s">
        <v>61</v>
      </c>
      <c r="D35" s="27">
        <v>380</v>
      </c>
      <c r="E35" s="16" t="s">
        <v>29</v>
      </c>
      <c r="F35" s="12" t="s">
        <v>62</v>
      </c>
      <c r="G35" s="17">
        <f t="shared" ref="G35" si="21">Z35/D35</f>
        <v>0.14736842105263157</v>
      </c>
      <c r="H35" s="12" t="s">
        <v>57</v>
      </c>
      <c r="I35" s="12" t="s">
        <v>32</v>
      </c>
      <c r="J35" s="23">
        <v>0</v>
      </c>
      <c r="K35" s="23">
        <v>2</v>
      </c>
      <c r="L35" s="23">
        <v>10</v>
      </c>
      <c r="M35" s="23">
        <v>9</v>
      </c>
      <c r="N35" s="23">
        <v>0</v>
      </c>
      <c r="O35" s="23">
        <v>1</v>
      </c>
      <c r="P35" s="23">
        <v>23</v>
      </c>
      <c r="Q35" s="23">
        <v>0</v>
      </c>
      <c r="R35" s="23">
        <v>5</v>
      </c>
      <c r="S35" s="23">
        <v>4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2</v>
      </c>
      <c r="Z35" s="24">
        <v>56</v>
      </c>
      <c r="AA35" s="7">
        <v>0</v>
      </c>
      <c r="AB35" s="3">
        <v>3.5714285714285712E-2</v>
      </c>
      <c r="AC35" s="3">
        <v>0.17857142857142858</v>
      </c>
      <c r="AD35" s="3">
        <v>0.16071428571428573</v>
      </c>
      <c r="AE35" s="3">
        <v>0</v>
      </c>
      <c r="AF35" s="3">
        <v>1.7857142857142856E-2</v>
      </c>
      <c r="AG35" s="3">
        <v>0.4107142857142857</v>
      </c>
      <c r="AH35" s="3">
        <v>0</v>
      </c>
      <c r="AI35" s="3">
        <v>8.9285714285714288E-2</v>
      </c>
      <c r="AJ35" s="3">
        <v>7.1428571428571425E-2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3.5714285714285712E-2</v>
      </c>
      <c r="AQ35" s="4">
        <v>6.25E-2</v>
      </c>
    </row>
    <row r="36" spans="1:43" ht="15" customHeight="1" x14ac:dyDescent="0.2">
      <c r="A36" s="48"/>
      <c r="B36" s="51"/>
      <c r="C36" s="33"/>
      <c r="D36" s="28"/>
      <c r="E36" s="13" t="s">
        <v>33</v>
      </c>
      <c r="F36" s="13" t="s">
        <v>32</v>
      </c>
      <c r="G36" s="18">
        <f t="shared" ref="G36" si="22">Z36/D35</f>
        <v>0</v>
      </c>
      <c r="H36" s="13" t="s">
        <v>32</v>
      </c>
      <c r="I36" s="13" t="s">
        <v>32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4">
        <v>0</v>
      </c>
      <c r="AA36" s="8" t="e">
        <v>#NUM!</v>
      </c>
      <c r="AB36" s="5" t="e">
        <v>#NUM!</v>
      </c>
      <c r="AC36" s="5" t="e">
        <v>#NUM!</v>
      </c>
      <c r="AD36" s="5" t="e">
        <v>#NUM!</v>
      </c>
      <c r="AE36" s="5" t="e">
        <v>#NUM!</v>
      </c>
      <c r="AF36" s="5" t="e">
        <v>#NUM!</v>
      </c>
      <c r="AG36" s="5" t="e">
        <v>#NUM!</v>
      </c>
      <c r="AH36" s="5" t="e">
        <v>#NUM!</v>
      </c>
      <c r="AI36" s="5" t="e">
        <v>#NUM!</v>
      </c>
      <c r="AJ36" s="5" t="e">
        <v>#NUM!</v>
      </c>
      <c r="AK36" s="5" t="e">
        <v>#NUM!</v>
      </c>
      <c r="AL36" s="5" t="e">
        <v>#NUM!</v>
      </c>
      <c r="AM36" s="5" t="e">
        <v>#NUM!</v>
      </c>
      <c r="AN36" s="5" t="e">
        <v>#NUM!</v>
      </c>
      <c r="AO36" s="5" t="e">
        <v>#NUM!</v>
      </c>
      <c r="AP36" s="5" t="e">
        <v>#NUM!</v>
      </c>
      <c r="AQ36" s="4" t="e">
        <v>#NUM!</v>
      </c>
    </row>
    <row r="37" spans="1:43" ht="15" customHeight="1" x14ac:dyDescent="0.2">
      <c r="A37" s="48"/>
      <c r="B37" s="51"/>
      <c r="C37" s="33"/>
      <c r="D37" s="28"/>
      <c r="E37" s="16" t="s">
        <v>34</v>
      </c>
      <c r="F37" s="12" t="s">
        <v>63</v>
      </c>
      <c r="G37" s="17">
        <f t="shared" ref="G37" si="23">Z37/D35</f>
        <v>0.05</v>
      </c>
      <c r="H37" s="12" t="s">
        <v>32</v>
      </c>
      <c r="I37" s="12" t="s">
        <v>32</v>
      </c>
      <c r="J37" s="23">
        <v>0</v>
      </c>
      <c r="K37" s="23">
        <v>3</v>
      </c>
      <c r="L37" s="23">
        <v>4</v>
      </c>
      <c r="M37" s="23">
        <v>2</v>
      </c>
      <c r="N37" s="23">
        <v>0</v>
      </c>
      <c r="O37" s="23">
        <v>0</v>
      </c>
      <c r="P37" s="23">
        <v>6</v>
      </c>
      <c r="Q37" s="23">
        <v>2</v>
      </c>
      <c r="R37" s="23">
        <v>0</v>
      </c>
      <c r="S37" s="23">
        <v>1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</v>
      </c>
      <c r="Z37" s="24">
        <v>19</v>
      </c>
      <c r="AA37" s="7">
        <v>0</v>
      </c>
      <c r="AB37" s="3">
        <v>0.15789473684210525</v>
      </c>
      <c r="AC37" s="3">
        <v>0.21052631578947367</v>
      </c>
      <c r="AD37" s="3">
        <v>0.10526315789473684</v>
      </c>
      <c r="AE37" s="3">
        <v>0</v>
      </c>
      <c r="AF37" s="3">
        <v>0</v>
      </c>
      <c r="AG37" s="3">
        <v>0.31578947368421051</v>
      </c>
      <c r="AH37" s="3">
        <v>0.10526315789473684</v>
      </c>
      <c r="AI37" s="3">
        <v>0</v>
      </c>
      <c r="AJ37" s="3">
        <v>5.2631578947368418E-2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5.2631578947368418E-2</v>
      </c>
      <c r="AQ37" s="4">
        <v>6.25E-2</v>
      </c>
    </row>
    <row r="38" spans="1:43" ht="15" customHeight="1" x14ac:dyDescent="0.2">
      <c r="A38" s="48"/>
      <c r="B38" s="51"/>
      <c r="C38" s="34"/>
      <c r="D38" s="29"/>
      <c r="E38" s="14" t="s">
        <v>23</v>
      </c>
      <c r="F38" s="14"/>
      <c r="G38" s="19"/>
      <c r="H38" s="14"/>
      <c r="I38" s="14"/>
      <c r="J38" s="24">
        <v>0</v>
      </c>
      <c r="K38" s="24">
        <v>5</v>
      </c>
      <c r="L38" s="24">
        <v>14</v>
      </c>
      <c r="M38" s="24">
        <v>11</v>
      </c>
      <c r="N38" s="24">
        <v>0</v>
      </c>
      <c r="O38" s="24">
        <v>1</v>
      </c>
      <c r="P38" s="24">
        <v>29</v>
      </c>
      <c r="Q38" s="24">
        <v>2</v>
      </c>
      <c r="R38" s="24">
        <v>5</v>
      </c>
      <c r="S38" s="24">
        <v>5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3</v>
      </c>
      <c r="Z38" s="24">
        <v>75</v>
      </c>
      <c r="AA38" s="9">
        <v>0</v>
      </c>
      <c r="AB38" s="4">
        <v>6.6666666666666666E-2</v>
      </c>
      <c r="AC38" s="4">
        <v>0.18666666666666668</v>
      </c>
      <c r="AD38" s="4">
        <v>0.14666666666666667</v>
      </c>
      <c r="AE38" s="4">
        <v>0</v>
      </c>
      <c r="AF38" s="4">
        <v>1.3333333333333334E-2</v>
      </c>
      <c r="AG38" s="4">
        <v>0.38666666666666666</v>
      </c>
      <c r="AH38" s="4">
        <v>2.6666666666666668E-2</v>
      </c>
      <c r="AI38" s="4">
        <v>6.6666666666666666E-2</v>
      </c>
      <c r="AJ38" s="4">
        <v>6.6666666666666666E-2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0.04</v>
      </c>
      <c r="AQ38" s="4">
        <v>6.25E-2</v>
      </c>
    </row>
    <row r="39" spans="1:43" ht="15" customHeight="1" x14ac:dyDescent="0.2">
      <c r="A39" s="48"/>
      <c r="B39" s="51"/>
      <c r="C39" s="32" t="s">
        <v>64</v>
      </c>
      <c r="D39" s="27">
        <v>86</v>
      </c>
      <c r="E39" s="16" t="s">
        <v>29</v>
      </c>
      <c r="F39" s="12" t="s">
        <v>58</v>
      </c>
      <c r="G39" s="17">
        <f t="shared" ref="G39" si="24">Z39/D39</f>
        <v>0.19767441860465115</v>
      </c>
      <c r="H39" s="12" t="s">
        <v>32</v>
      </c>
      <c r="I39" s="12" t="s">
        <v>32</v>
      </c>
      <c r="J39" s="23">
        <v>0</v>
      </c>
      <c r="K39" s="23">
        <v>1</v>
      </c>
      <c r="L39" s="23">
        <v>3</v>
      </c>
      <c r="M39" s="23">
        <v>2</v>
      </c>
      <c r="N39" s="23">
        <v>0</v>
      </c>
      <c r="O39" s="23">
        <v>0</v>
      </c>
      <c r="P39" s="23">
        <v>3</v>
      </c>
      <c r="Q39" s="23">
        <v>0</v>
      </c>
      <c r="R39" s="23">
        <v>1</v>
      </c>
      <c r="S39" s="23">
        <v>7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4">
        <v>17</v>
      </c>
      <c r="AA39" s="7">
        <v>0</v>
      </c>
      <c r="AB39" s="3">
        <v>5.8823529411764705E-2</v>
      </c>
      <c r="AC39" s="3">
        <v>0.17647058823529413</v>
      </c>
      <c r="AD39" s="3">
        <v>0.11764705882352941</v>
      </c>
      <c r="AE39" s="3">
        <v>0</v>
      </c>
      <c r="AF39" s="3">
        <v>0</v>
      </c>
      <c r="AG39" s="3">
        <v>0.17647058823529413</v>
      </c>
      <c r="AH39" s="3">
        <v>0</v>
      </c>
      <c r="AI39" s="3">
        <v>5.8823529411764705E-2</v>
      </c>
      <c r="AJ39" s="3">
        <v>0.41176470588235292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4">
        <v>6.25E-2</v>
      </c>
    </row>
    <row r="40" spans="1:43" ht="15" customHeight="1" x14ac:dyDescent="0.2">
      <c r="A40" s="48"/>
      <c r="B40" s="51"/>
      <c r="C40" s="33"/>
      <c r="D40" s="28"/>
      <c r="E40" s="13" t="s">
        <v>33</v>
      </c>
      <c r="F40" s="13" t="s">
        <v>32</v>
      </c>
      <c r="G40" s="18">
        <f t="shared" ref="G40" si="25">Z40/D39</f>
        <v>0</v>
      </c>
      <c r="H40" s="13" t="s">
        <v>32</v>
      </c>
      <c r="I40" s="13" t="s">
        <v>32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4">
        <v>0</v>
      </c>
      <c r="AA40" s="8" t="e">
        <v>#NUM!</v>
      </c>
      <c r="AB40" s="5" t="e">
        <v>#NUM!</v>
      </c>
      <c r="AC40" s="5" t="e">
        <v>#NUM!</v>
      </c>
      <c r="AD40" s="5" t="e">
        <v>#NUM!</v>
      </c>
      <c r="AE40" s="5" t="e">
        <v>#NUM!</v>
      </c>
      <c r="AF40" s="5" t="e">
        <v>#NUM!</v>
      </c>
      <c r="AG40" s="5" t="e">
        <v>#NUM!</v>
      </c>
      <c r="AH40" s="5" t="e">
        <v>#NUM!</v>
      </c>
      <c r="AI40" s="5" t="e">
        <v>#NUM!</v>
      </c>
      <c r="AJ40" s="5" t="e">
        <v>#NUM!</v>
      </c>
      <c r="AK40" s="5" t="e">
        <v>#NUM!</v>
      </c>
      <c r="AL40" s="5" t="e">
        <v>#NUM!</v>
      </c>
      <c r="AM40" s="5" t="e">
        <v>#NUM!</v>
      </c>
      <c r="AN40" s="5" t="e">
        <v>#NUM!</v>
      </c>
      <c r="AO40" s="5" t="e">
        <v>#NUM!</v>
      </c>
      <c r="AP40" s="5" t="e">
        <v>#NUM!</v>
      </c>
      <c r="AQ40" s="4" t="e">
        <v>#NUM!</v>
      </c>
    </row>
    <row r="41" spans="1:43" ht="15" customHeight="1" x14ac:dyDescent="0.2">
      <c r="A41" s="48"/>
      <c r="B41" s="51"/>
      <c r="C41" s="33"/>
      <c r="D41" s="28"/>
      <c r="E41" s="16" t="s">
        <v>34</v>
      </c>
      <c r="F41" s="12" t="s">
        <v>57</v>
      </c>
      <c r="G41" s="17">
        <f t="shared" ref="G41" si="26">Z41/D39</f>
        <v>4.6511627906976744E-2</v>
      </c>
      <c r="H41" s="12" t="s">
        <v>32</v>
      </c>
      <c r="I41" s="12" t="s">
        <v>32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2</v>
      </c>
      <c r="Q41" s="23">
        <v>0</v>
      </c>
      <c r="R41" s="23">
        <v>1</v>
      </c>
      <c r="S41" s="23">
        <v>0</v>
      </c>
      <c r="T41" s="23">
        <v>0</v>
      </c>
      <c r="U41" s="23">
        <v>1</v>
      </c>
      <c r="V41" s="23">
        <v>0</v>
      </c>
      <c r="W41" s="23">
        <v>0</v>
      </c>
      <c r="X41" s="23">
        <v>0</v>
      </c>
      <c r="Y41" s="23">
        <v>0</v>
      </c>
      <c r="Z41" s="24">
        <v>4</v>
      </c>
      <c r="AA41" s="7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0.5</v>
      </c>
      <c r="AH41" s="3">
        <v>0</v>
      </c>
      <c r="AI41" s="3">
        <v>0.25</v>
      </c>
      <c r="AJ41" s="3">
        <v>0</v>
      </c>
      <c r="AK41" s="3">
        <v>0</v>
      </c>
      <c r="AL41" s="3">
        <v>0.25</v>
      </c>
      <c r="AM41" s="3">
        <v>0</v>
      </c>
      <c r="AN41" s="3">
        <v>0</v>
      </c>
      <c r="AO41" s="3">
        <v>0</v>
      </c>
      <c r="AP41" s="3">
        <v>0</v>
      </c>
      <c r="AQ41" s="4">
        <v>6.25E-2</v>
      </c>
    </row>
    <row r="42" spans="1:43" ht="15" customHeight="1" x14ac:dyDescent="0.2">
      <c r="A42" s="48"/>
      <c r="B42" s="51"/>
      <c r="C42" s="34"/>
      <c r="D42" s="29"/>
      <c r="E42" s="14" t="s">
        <v>23</v>
      </c>
      <c r="F42" s="14"/>
      <c r="G42" s="19"/>
      <c r="H42" s="14"/>
      <c r="I42" s="14"/>
      <c r="J42" s="24">
        <v>0</v>
      </c>
      <c r="K42" s="24">
        <v>1</v>
      </c>
      <c r="L42" s="24">
        <v>3</v>
      </c>
      <c r="M42" s="24">
        <v>2</v>
      </c>
      <c r="N42" s="24">
        <v>0</v>
      </c>
      <c r="O42" s="24">
        <v>0</v>
      </c>
      <c r="P42" s="24">
        <v>5</v>
      </c>
      <c r="Q42" s="24">
        <v>0</v>
      </c>
      <c r="R42" s="24">
        <v>2</v>
      </c>
      <c r="S42" s="24">
        <v>7</v>
      </c>
      <c r="T42" s="24">
        <v>0</v>
      </c>
      <c r="U42" s="24">
        <v>1</v>
      </c>
      <c r="V42" s="24">
        <v>0</v>
      </c>
      <c r="W42" s="24">
        <v>0</v>
      </c>
      <c r="X42" s="24">
        <v>0</v>
      </c>
      <c r="Y42" s="24">
        <v>0</v>
      </c>
      <c r="Z42" s="24">
        <v>21</v>
      </c>
      <c r="AA42" s="9">
        <v>0</v>
      </c>
      <c r="AB42" s="4">
        <v>4.7619047619047616E-2</v>
      </c>
      <c r="AC42" s="4">
        <v>0.14285714285714285</v>
      </c>
      <c r="AD42" s="4">
        <v>9.5238095238095233E-2</v>
      </c>
      <c r="AE42" s="4">
        <v>0</v>
      </c>
      <c r="AF42" s="4">
        <v>0</v>
      </c>
      <c r="AG42" s="4">
        <v>0.23809523809523808</v>
      </c>
      <c r="AH42" s="4">
        <v>0</v>
      </c>
      <c r="AI42" s="4">
        <v>9.5238095238095233E-2</v>
      </c>
      <c r="AJ42" s="4">
        <v>0.33333333333333331</v>
      </c>
      <c r="AK42" s="4">
        <v>0</v>
      </c>
      <c r="AL42" s="4">
        <v>4.7619047619047616E-2</v>
      </c>
      <c r="AM42" s="4">
        <v>0</v>
      </c>
      <c r="AN42" s="4">
        <v>0</v>
      </c>
      <c r="AO42" s="4">
        <v>0</v>
      </c>
      <c r="AP42" s="4">
        <v>0</v>
      </c>
      <c r="AQ42" s="4">
        <v>6.25E-2</v>
      </c>
    </row>
    <row r="43" spans="1:43" ht="15" customHeight="1" x14ac:dyDescent="0.2">
      <c r="A43" s="48"/>
      <c r="B43" s="51"/>
      <c r="C43" s="32" t="s">
        <v>67</v>
      </c>
      <c r="D43" s="27">
        <v>207</v>
      </c>
      <c r="E43" s="16" t="s">
        <v>29</v>
      </c>
      <c r="F43" s="12" t="s">
        <v>68</v>
      </c>
      <c r="G43" s="17">
        <f t="shared" ref="G43" si="27">Z43/D43</f>
        <v>0.15458937198067632</v>
      </c>
      <c r="H43" s="12" t="s">
        <v>27</v>
      </c>
      <c r="I43" s="12" t="s">
        <v>32</v>
      </c>
      <c r="J43" s="23">
        <v>3</v>
      </c>
      <c r="K43" s="23">
        <v>1</v>
      </c>
      <c r="L43" s="23">
        <v>4</v>
      </c>
      <c r="M43" s="23">
        <v>2</v>
      </c>
      <c r="N43" s="23">
        <v>0</v>
      </c>
      <c r="O43" s="23">
        <v>2</v>
      </c>
      <c r="P43" s="23">
        <v>13</v>
      </c>
      <c r="Q43" s="23">
        <v>0</v>
      </c>
      <c r="R43" s="23">
        <v>0</v>
      </c>
      <c r="S43" s="23">
        <v>4</v>
      </c>
      <c r="T43" s="23">
        <v>0</v>
      </c>
      <c r="U43" s="23">
        <v>0</v>
      </c>
      <c r="V43" s="23">
        <v>3</v>
      </c>
      <c r="W43" s="23">
        <v>0</v>
      </c>
      <c r="X43" s="23">
        <v>0</v>
      </c>
      <c r="Y43" s="23">
        <v>0</v>
      </c>
      <c r="Z43" s="24">
        <v>32</v>
      </c>
      <c r="AA43" s="7">
        <v>9.375E-2</v>
      </c>
      <c r="AB43" s="3">
        <v>3.125E-2</v>
      </c>
      <c r="AC43" s="3">
        <v>0.125</v>
      </c>
      <c r="AD43" s="3">
        <v>6.25E-2</v>
      </c>
      <c r="AE43" s="3">
        <v>0</v>
      </c>
      <c r="AF43" s="3">
        <v>6.25E-2</v>
      </c>
      <c r="AG43" s="3">
        <v>0.40625</v>
      </c>
      <c r="AH43" s="3">
        <v>0</v>
      </c>
      <c r="AI43" s="3">
        <v>0</v>
      </c>
      <c r="AJ43" s="3">
        <v>0.125</v>
      </c>
      <c r="AK43" s="3">
        <v>0</v>
      </c>
      <c r="AL43" s="3">
        <v>0</v>
      </c>
      <c r="AM43" s="3">
        <v>9.375E-2</v>
      </c>
      <c r="AN43" s="3">
        <v>0</v>
      </c>
      <c r="AO43" s="3">
        <v>0</v>
      </c>
      <c r="AP43" s="3">
        <v>0</v>
      </c>
      <c r="AQ43" s="4">
        <v>6.25E-2</v>
      </c>
    </row>
    <row r="44" spans="1:43" ht="15" customHeight="1" x14ac:dyDescent="0.2">
      <c r="A44" s="48"/>
      <c r="B44" s="51"/>
      <c r="C44" s="33"/>
      <c r="D44" s="28"/>
      <c r="E44" s="13" t="s">
        <v>33</v>
      </c>
      <c r="F44" s="13" t="s">
        <v>32</v>
      </c>
      <c r="G44" s="18">
        <f t="shared" ref="G44" si="28">Z44/D43</f>
        <v>0</v>
      </c>
      <c r="H44" s="13" t="s">
        <v>32</v>
      </c>
      <c r="I44" s="13" t="s">
        <v>32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4">
        <v>0</v>
      </c>
      <c r="AA44" s="8" t="e">
        <v>#NUM!</v>
      </c>
      <c r="AB44" s="5" t="e">
        <v>#NUM!</v>
      </c>
      <c r="AC44" s="5" t="e">
        <v>#NUM!</v>
      </c>
      <c r="AD44" s="5" t="e">
        <v>#NUM!</v>
      </c>
      <c r="AE44" s="5" t="e">
        <v>#NUM!</v>
      </c>
      <c r="AF44" s="5" t="e">
        <v>#NUM!</v>
      </c>
      <c r="AG44" s="5" t="e">
        <v>#NUM!</v>
      </c>
      <c r="AH44" s="5" t="e">
        <v>#NUM!</v>
      </c>
      <c r="AI44" s="5" t="e">
        <v>#NUM!</v>
      </c>
      <c r="AJ44" s="5" t="e">
        <v>#NUM!</v>
      </c>
      <c r="AK44" s="5" t="e">
        <v>#NUM!</v>
      </c>
      <c r="AL44" s="5" t="e">
        <v>#NUM!</v>
      </c>
      <c r="AM44" s="5" t="e">
        <v>#NUM!</v>
      </c>
      <c r="AN44" s="5" t="e">
        <v>#NUM!</v>
      </c>
      <c r="AO44" s="5" t="e">
        <v>#NUM!</v>
      </c>
      <c r="AP44" s="5" t="e">
        <v>#NUM!</v>
      </c>
      <c r="AQ44" s="4" t="e">
        <v>#NUM!</v>
      </c>
    </row>
    <row r="45" spans="1:43" ht="15" customHeight="1" x14ac:dyDescent="0.2">
      <c r="A45" s="48"/>
      <c r="B45" s="51"/>
      <c r="C45" s="33"/>
      <c r="D45" s="28"/>
      <c r="E45" s="16" t="s">
        <v>34</v>
      </c>
      <c r="F45" s="12" t="s">
        <v>35</v>
      </c>
      <c r="G45" s="17">
        <f t="shared" ref="G45" si="29">Z45/D43</f>
        <v>0.13043478260869565</v>
      </c>
      <c r="H45" s="12" t="s">
        <v>32</v>
      </c>
      <c r="I45" s="12" t="s">
        <v>32</v>
      </c>
      <c r="J45" s="23">
        <v>0</v>
      </c>
      <c r="K45" s="23">
        <v>0</v>
      </c>
      <c r="L45" s="23">
        <v>2</v>
      </c>
      <c r="M45" s="23">
        <v>0</v>
      </c>
      <c r="N45" s="23">
        <v>1</v>
      </c>
      <c r="O45" s="23">
        <v>1</v>
      </c>
      <c r="P45" s="23">
        <v>16</v>
      </c>
      <c r="Q45" s="23">
        <v>0</v>
      </c>
      <c r="R45" s="23">
        <v>3</v>
      </c>
      <c r="S45" s="23">
        <v>1</v>
      </c>
      <c r="T45" s="23">
        <v>0</v>
      </c>
      <c r="U45" s="23">
        <v>0</v>
      </c>
      <c r="V45" s="23">
        <v>1</v>
      </c>
      <c r="W45" s="23">
        <v>0</v>
      </c>
      <c r="X45" s="23">
        <v>1</v>
      </c>
      <c r="Y45" s="23">
        <v>1</v>
      </c>
      <c r="Z45" s="24">
        <v>27</v>
      </c>
      <c r="AA45" s="7">
        <v>0</v>
      </c>
      <c r="AB45" s="3">
        <v>0</v>
      </c>
      <c r="AC45" s="3">
        <v>7.407407407407407E-2</v>
      </c>
      <c r="AD45" s="3">
        <v>0</v>
      </c>
      <c r="AE45" s="3">
        <v>3.7037037037037035E-2</v>
      </c>
      <c r="AF45" s="3">
        <v>3.7037037037037035E-2</v>
      </c>
      <c r="AG45" s="3">
        <v>0.59259259259259256</v>
      </c>
      <c r="AH45" s="3">
        <v>0</v>
      </c>
      <c r="AI45" s="3">
        <v>0.1111111111111111</v>
      </c>
      <c r="AJ45" s="3">
        <v>3.7037037037037035E-2</v>
      </c>
      <c r="AK45" s="3">
        <v>0</v>
      </c>
      <c r="AL45" s="3">
        <v>0</v>
      </c>
      <c r="AM45" s="3">
        <v>3.7037037037037035E-2</v>
      </c>
      <c r="AN45" s="3">
        <v>0</v>
      </c>
      <c r="AO45" s="3">
        <v>3.7037037037037035E-2</v>
      </c>
      <c r="AP45" s="3">
        <v>3.7037037037037035E-2</v>
      </c>
      <c r="AQ45" s="4">
        <v>6.25E-2</v>
      </c>
    </row>
    <row r="46" spans="1:43" ht="15" customHeight="1" x14ac:dyDescent="0.2">
      <c r="A46" s="48"/>
      <c r="B46" s="51"/>
      <c r="C46" s="34"/>
      <c r="D46" s="29"/>
      <c r="E46" s="14" t="s">
        <v>23</v>
      </c>
      <c r="F46" s="14"/>
      <c r="G46" s="19"/>
      <c r="H46" s="14"/>
      <c r="I46" s="14"/>
      <c r="J46" s="24">
        <v>3</v>
      </c>
      <c r="K46" s="24">
        <v>1</v>
      </c>
      <c r="L46" s="24">
        <v>6</v>
      </c>
      <c r="M46" s="24">
        <v>2</v>
      </c>
      <c r="N46" s="24">
        <v>1</v>
      </c>
      <c r="O46" s="24">
        <v>3</v>
      </c>
      <c r="P46" s="24">
        <v>29</v>
      </c>
      <c r="Q46" s="24">
        <v>0</v>
      </c>
      <c r="R46" s="24">
        <v>3</v>
      </c>
      <c r="S46" s="24">
        <v>5</v>
      </c>
      <c r="T46" s="24">
        <v>0</v>
      </c>
      <c r="U46" s="24">
        <v>0</v>
      </c>
      <c r="V46" s="24">
        <v>4</v>
      </c>
      <c r="W46" s="24">
        <v>0</v>
      </c>
      <c r="X46" s="24">
        <v>1</v>
      </c>
      <c r="Y46" s="24">
        <v>1</v>
      </c>
      <c r="Z46" s="24">
        <v>59</v>
      </c>
      <c r="AA46" s="9">
        <v>5.0847457627118647E-2</v>
      </c>
      <c r="AB46" s="4">
        <v>1.6949152542372881E-2</v>
      </c>
      <c r="AC46" s="4">
        <v>0.10169491525423729</v>
      </c>
      <c r="AD46" s="4">
        <v>3.3898305084745763E-2</v>
      </c>
      <c r="AE46" s="4">
        <v>1.6949152542372881E-2</v>
      </c>
      <c r="AF46" s="4">
        <v>5.0847457627118647E-2</v>
      </c>
      <c r="AG46" s="4">
        <v>0.49152542372881358</v>
      </c>
      <c r="AH46" s="4">
        <v>0</v>
      </c>
      <c r="AI46" s="4">
        <v>5.0847457627118647E-2</v>
      </c>
      <c r="AJ46" s="4">
        <v>8.4745762711864403E-2</v>
      </c>
      <c r="AK46" s="4">
        <v>0</v>
      </c>
      <c r="AL46" s="4">
        <v>0</v>
      </c>
      <c r="AM46" s="4">
        <v>6.7796610169491525E-2</v>
      </c>
      <c r="AN46" s="4">
        <v>0</v>
      </c>
      <c r="AO46" s="4">
        <v>1.6949152542372881E-2</v>
      </c>
      <c r="AP46" s="4">
        <v>1.6949152542372881E-2</v>
      </c>
      <c r="AQ46" s="4">
        <v>6.25E-2</v>
      </c>
    </row>
    <row r="47" spans="1:43" ht="15" customHeight="1" x14ac:dyDescent="0.2">
      <c r="A47" s="48"/>
      <c r="B47" s="51"/>
      <c r="C47" s="32" t="s">
        <v>70</v>
      </c>
      <c r="D47" s="27">
        <v>1298</v>
      </c>
      <c r="E47" s="16" t="s">
        <v>29</v>
      </c>
      <c r="F47" s="12" t="s">
        <v>71</v>
      </c>
      <c r="G47" s="17">
        <f t="shared" ref="G47" si="30">Z47/D47</f>
        <v>5.7010785824345149E-2</v>
      </c>
      <c r="H47" s="12" t="s">
        <v>27</v>
      </c>
      <c r="I47" s="12" t="s">
        <v>32</v>
      </c>
      <c r="J47" s="23">
        <v>3</v>
      </c>
      <c r="K47" s="23">
        <v>0</v>
      </c>
      <c r="L47" s="23">
        <v>32</v>
      </c>
      <c r="M47" s="23">
        <v>5</v>
      </c>
      <c r="N47" s="23">
        <v>0</v>
      </c>
      <c r="O47" s="23">
        <v>2</v>
      </c>
      <c r="P47" s="23">
        <v>18</v>
      </c>
      <c r="Q47" s="23">
        <v>0</v>
      </c>
      <c r="R47" s="23">
        <v>2</v>
      </c>
      <c r="S47" s="23">
        <v>8</v>
      </c>
      <c r="T47" s="23">
        <v>0</v>
      </c>
      <c r="U47" s="23">
        <v>0</v>
      </c>
      <c r="V47" s="23">
        <v>2</v>
      </c>
      <c r="W47" s="23">
        <v>1</v>
      </c>
      <c r="X47" s="23">
        <v>1</v>
      </c>
      <c r="Y47" s="23">
        <v>0</v>
      </c>
      <c r="Z47" s="24">
        <v>74</v>
      </c>
      <c r="AA47" s="7">
        <v>4.0540540540540543E-2</v>
      </c>
      <c r="AB47" s="3">
        <v>0</v>
      </c>
      <c r="AC47" s="3">
        <v>0.43243243243243246</v>
      </c>
      <c r="AD47" s="3">
        <v>6.7567567567567571E-2</v>
      </c>
      <c r="AE47" s="3">
        <v>0</v>
      </c>
      <c r="AF47" s="3">
        <v>2.7027027027027029E-2</v>
      </c>
      <c r="AG47" s="3">
        <v>0.24324324324324326</v>
      </c>
      <c r="AH47" s="3">
        <v>0</v>
      </c>
      <c r="AI47" s="3">
        <v>2.7027027027027029E-2</v>
      </c>
      <c r="AJ47" s="3">
        <v>0.10810810810810811</v>
      </c>
      <c r="AK47" s="3">
        <v>0</v>
      </c>
      <c r="AL47" s="3">
        <v>0</v>
      </c>
      <c r="AM47" s="3">
        <v>2.7027027027027029E-2</v>
      </c>
      <c r="AN47" s="3">
        <v>1.3513513513513514E-2</v>
      </c>
      <c r="AO47" s="3">
        <v>1.3513513513513514E-2</v>
      </c>
      <c r="AP47" s="3">
        <v>0</v>
      </c>
      <c r="AQ47" s="4">
        <v>6.25E-2</v>
      </c>
    </row>
    <row r="48" spans="1:43" ht="15" customHeight="1" x14ac:dyDescent="0.2">
      <c r="A48" s="48"/>
      <c r="B48" s="51"/>
      <c r="C48" s="33"/>
      <c r="D48" s="28"/>
      <c r="E48" s="13" t="s">
        <v>33</v>
      </c>
      <c r="F48" s="13" t="s">
        <v>32</v>
      </c>
      <c r="G48" s="18">
        <f t="shared" ref="G48" si="31">Z48/D47</f>
        <v>0</v>
      </c>
      <c r="H48" s="13" t="s">
        <v>32</v>
      </c>
      <c r="I48" s="13" t="s">
        <v>32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4">
        <v>0</v>
      </c>
      <c r="AA48" s="8" t="e">
        <v>#NUM!</v>
      </c>
      <c r="AB48" s="5" t="e">
        <v>#NUM!</v>
      </c>
      <c r="AC48" s="5" t="e">
        <v>#NUM!</v>
      </c>
      <c r="AD48" s="5" t="e">
        <v>#NUM!</v>
      </c>
      <c r="AE48" s="5" t="e">
        <v>#NUM!</v>
      </c>
      <c r="AF48" s="5" t="e">
        <v>#NUM!</v>
      </c>
      <c r="AG48" s="5" t="e">
        <v>#NUM!</v>
      </c>
      <c r="AH48" s="5" t="e">
        <v>#NUM!</v>
      </c>
      <c r="AI48" s="5" t="e">
        <v>#NUM!</v>
      </c>
      <c r="AJ48" s="5" t="e">
        <v>#NUM!</v>
      </c>
      <c r="AK48" s="5" t="e">
        <v>#NUM!</v>
      </c>
      <c r="AL48" s="5" t="e">
        <v>#NUM!</v>
      </c>
      <c r="AM48" s="5" t="e">
        <v>#NUM!</v>
      </c>
      <c r="AN48" s="5" t="e">
        <v>#NUM!</v>
      </c>
      <c r="AO48" s="5" t="e">
        <v>#NUM!</v>
      </c>
      <c r="AP48" s="5" t="e">
        <v>#NUM!</v>
      </c>
      <c r="AQ48" s="4" t="e">
        <v>#NUM!</v>
      </c>
    </row>
    <row r="49" spans="1:43" ht="15" customHeight="1" x14ac:dyDescent="0.2">
      <c r="A49" s="48"/>
      <c r="B49" s="51"/>
      <c r="C49" s="33"/>
      <c r="D49" s="28"/>
      <c r="E49" s="16" t="s">
        <v>34</v>
      </c>
      <c r="F49" s="12" t="s">
        <v>72</v>
      </c>
      <c r="G49" s="17">
        <f t="shared" ref="G49" si="32">Z49/D47</f>
        <v>8.7827426810477657E-2</v>
      </c>
      <c r="H49" s="12" t="s">
        <v>57</v>
      </c>
      <c r="I49" s="12" t="s">
        <v>32</v>
      </c>
      <c r="J49" s="23">
        <v>2</v>
      </c>
      <c r="K49" s="23">
        <v>2</v>
      </c>
      <c r="L49" s="23">
        <v>54</v>
      </c>
      <c r="M49" s="23">
        <v>6</v>
      </c>
      <c r="N49" s="23">
        <v>1</v>
      </c>
      <c r="O49" s="23">
        <v>3</v>
      </c>
      <c r="P49" s="23">
        <v>25</v>
      </c>
      <c r="Q49" s="23">
        <v>3</v>
      </c>
      <c r="R49" s="23">
        <v>8</v>
      </c>
      <c r="S49" s="23">
        <v>5</v>
      </c>
      <c r="T49" s="23">
        <v>1</v>
      </c>
      <c r="U49" s="23">
        <v>0</v>
      </c>
      <c r="V49" s="23">
        <v>4</v>
      </c>
      <c r="W49" s="23">
        <v>0</v>
      </c>
      <c r="X49" s="23">
        <v>0</v>
      </c>
      <c r="Y49" s="23">
        <v>0</v>
      </c>
      <c r="Z49" s="24">
        <v>114</v>
      </c>
      <c r="AA49" s="7">
        <v>1.7543859649122806E-2</v>
      </c>
      <c r="AB49" s="3">
        <v>1.7543859649122806E-2</v>
      </c>
      <c r="AC49" s="3">
        <v>0.47368421052631576</v>
      </c>
      <c r="AD49" s="3">
        <v>5.2631578947368418E-2</v>
      </c>
      <c r="AE49" s="3">
        <v>8.771929824561403E-3</v>
      </c>
      <c r="AF49" s="3">
        <v>2.6315789473684209E-2</v>
      </c>
      <c r="AG49" s="3">
        <v>0.21929824561403508</v>
      </c>
      <c r="AH49" s="3">
        <v>2.6315789473684209E-2</v>
      </c>
      <c r="AI49" s="3">
        <v>7.0175438596491224E-2</v>
      </c>
      <c r="AJ49" s="3">
        <v>4.3859649122807015E-2</v>
      </c>
      <c r="AK49" s="3">
        <v>8.771929824561403E-3</v>
      </c>
      <c r="AL49" s="3">
        <v>0</v>
      </c>
      <c r="AM49" s="3">
        <v>3.5087719298245612E-2</v>
      </c>
      <c r="AN49" s="3">
        <v>0</v>
      </c>
      <c r="AO49" s="3">
        <v>0</v>
      </c>
      <c r="AP49" s="3">
        <v>0</v>
      </c>
      <c r="AQ49" s="4">
        <v>6.25E-2</v>
      </c>
    </row>
    <row r="50" spans="1:43" ht="15" customHeight="1" x14ac:dyDescent="0.2">
      <c r="A50" s="48"/>
      <c r="B50" s="51"/>
      <c r="C50" s="34"/>
      <c r="D50" s="29"/>
      <c r="E50" s="14" t="s">
        <v>23</v>
      </c>
      <c r="F50" s="14"/>
      <c r="G50" s="19"/>
      <c r="H50" s="14"/>
      <c r="I50" s="14"/>
      <c r="J50" s="24">
        <v>5</v>
      </c>
      <c r="K50" s="24">
        <v>2</v>
      </c>
      <c r="L50" s="24">
        <v>86</v>
      </c>
      <c r="M50" s="24">
        <v>11</v>
      </c>
      <c r="N50" s="24">
        <v>1</v>
      </c>
      <c r="O50" s="24">
        <v>5</v>
      </c>
      <c r="P50" s="24">
        <v>43</v>
      </c>
      <c r="Q50" s="24">
        <v>3</v>
      </c>
      <c r="R50" s="24">
        <v>10</v>
      </c>
      <c r="S50" s="24">
        <v>13</v>
      </c>
      <c r="T50" s="24">
        <v>1</v>
      </c>
      <c r="U50" s="24">
        <v>0</v>
      </c>
      <c r="V50" s="24">
        <v>6</v>
      </c>
      <c r="W50" s="24">
        <v>1</v>
      </c>
      <c r="X50" s="24">
        <v>1</v>
      </c>
      <c r="Y50" s="24">
        <v>0</v>
      </c>
      <c r="Z50" s="24">
        <v>188</v>
      </c>
      <c r="AA50" s="9">
        <v>2.6595744680851064E-2</v>
      </c>
      <c r="AB50" s="4">
        <v>1.0638297872340425E-2</v>
      </c>
      <c r="AC50" s="4">
        <v>0.45744680851063829</v>
      </c>
      <c r="AD50" s="4">
        <v>5.8510638297872342E-2</v>
      </c>
      <c r="AE50" s="4">
        <v>5.3191489361702126E-3</v>
      </c>
      <c r="AF50" s="4">
        <v>2.6595744680851064E-2</v>
      </c>
      <c r="AG50" s="4">
        <v>0.22872340425531915</v>
      </c>
      <c r="AH50" s="4">
        <v>1.5957446808510637E-2</v>
      </c>
      <c r="AI50" s="4">
        <v>5.3191489361702128E-2</v>
      </c>
      <c r="AJ50" s="4">
        <v>6.9148936170212769E-2</v>
      </c>
      <c r="AK50" s="4">
        <v>5.3191489361702126E-3</v>
      </c>
      <c r="AL50" s="4">
        <v>0</v>
      </c>
      <c r="AM50" s="4">
        <v>3.1914893617021274E-2</v>
      </c>
      <c r="AN50" s="4">
        <v>5.3191489361702126E-3</v>
      </c>
      <c r="AO50" s="4">
        <v>5.3191489361702126E-3</v>
      </c>
      <c r="AP50" s="4">
        <v>0</v>
      </c>
      <c r="AQ50" s="4">
        <v>6.25E-2</v>
      </c>
    </row>
    <row r="51" spans="1:43" ht="15" customHeight="1" x14ac:dyDescent="0.2">
      <c r="A51" s="48"/>
      <c r="B51" s="51"/>
      <c r="C51" s="32" t="s">
        <v>73</v>
      </c>
      <c r="D51" s="27">
        <v>3222</v>
      </c>
      <c r="E51" s="16" t="s">
        <v>29</v>
      </c>
      <c r="F51" s="12" t="s">
        <v>74</v>
      </c>
      <c r="G51" s="17">
        <f t="shared" ref="G51" si="33">Z51/D51</f>
        <v>7.045313469894475E-2</v>
      </c>
      <c r="H51" s="12" t="s">
        <v>41</v>
      </c>
      <c r="I51" s="12" t="s">
        <v>32</v>
      </c>
      <c r="J51" s="23">
        <v>6</v>
      </c>
      <c r="K51" s="23">
        <v>9</v>
      </c>
      <c r="L51" s="23">
        <v>56</v>
      </c>
      <c r="M51" s="23">
        <v>17</v>
      </c>
      <c r="N51" s="23">
        <v>0</v>
      </c>
      <c r="O51" s="23">
        <v>2</v>
      </c>
      <c r="P51" s="23">
        <v>111</v>
      </c>
      <c r="Q51" s="23">
        <v>0</v>
      </c>
      <c r="R51" s="23">
        <v>1</v>
      </c>
      <c r="S51" s="23">
        <v>15</v>
      </c>
      <c r="T51" s="23">
        <v>0</v>
      </c>
      <c r="U51" s="23">
        <v>1</v>
      </c>
      <c r="V51" s="23">
        <v>2</v>
      </c>
      <c r="W51" s="23">
        <v>0</v>
      </c>
      <c r="X51" s="23">
        <v>3</v>
      </c>
      <c r="Y51" s="23">
        <v>4</v>
      </c>
      <c r="Z51" s="24">
        <v>227</v>
      </c>
      <c r="AA51" s="7">
        <v>2.643171806167401E-2</v>
      </c>
      <c r="AB51" s="3">
        <v>3.9647577092511016E-2</v>
      </c>
      <c r="AC51" s="3">
        <v>0.24669603524229075</v>
      </c>
      <c r="AD51" s="3">
        <v>7.4889867841409691E-2</v>
      </c>
      <c r="AE51" s="3">
        <v>0</v>
      </c>
      <c r="AF51" s="3">
        <v>8.8105726872246704E-3</v>
      </c>
      <c r="AG51" s="3">
        <v>0.48898678414096919</v>
      </c>
      <c r="AH51" s="3">
        <v>0</v>
      </c>
      <c r="AI51" s="3">
        <v>4.4052863436123352E-3</v>
      </c>
      <c r="AJ51" s="3">
        <v>6.6079295154185022E-2</v>
      </c>
      <c r="AK51" s="3">
        <v>0</v>
      </c>
      <c r="AL51" s="3">
        <v>4.4052863436123352E-3</v>
      </c>
      <c r="AM51" s="3">
        <v>8.8105726872246704E-3</v>
      </c>
      <c r="AN51" s="3">
        <v>0</v>
      </c>
      <c r="AO51" s="3">
        <v>1.3215859030837005E-2</v>
      </c>
      <c r="AP51" s="3">
        <v>1.7621145374449341E-2</v>
      </c>
      <c r="AQ51" s="4">
        <v>6.25E-2</v>
      </c>
    </row>
    <row r="52" spans="1:43" ht="15" customHeight="1" x14ac:dyDescent="0.2">
      <c r="A52" s="48"/>
      <c r="B52" s="51"/>
      <c r="C52" s="33"/>
      <c r="D52" s="28"/>
      <c r="E52" s="13" t="s">
        <v>33</v>
      </c>
      <c r="F52" s="13" t="s">
        <v>32</v>
      </c>
      <c r="G52" s="18">
        <f t="shared" ref="G52" si="34">Z52/D51</f>
        <v>0</v>
      </c>
      <c r="H52" s="13" t="s">
        <v>32</v>
      </c>
      <c r="I52" s="13" t="s">
        <v>32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4">
        <v>0</v>
      </c>
      <c r="AA52" s="8" t="e">
        <v>#NUM!</v>
      </c>
      <c r="AB52" s="5" t="e">
        <v>#NUM!</v>
      </c>
      <c r="AC52" s="5" t="e">
        <v>#NUM!</v>
      </c>
      <c r="AD52" s="5" t="e">
        <v>#NUM!</v>
      </c>
      <c r="AE52" s="5" t="e">
        <v>#NUM!</v>
      </c>
      <c r="AF52" s="5" t="e">
        <v>#NUM!</v>
      </c>
      <c r="AG52" s="5" t="e">
        <v>#NUM!</v>
      </c>
      <c r="AH52" s="5" t="e">
        <v>#NUM!</v>
      </c>
      <c r="AI52" s="5" t="e">
        <v>#NUM!</v>
      </c>
      <c r="AJ52" s="5" t="e">
        <v>#NUM!</v>
      </c>
      <c r="AK52" s="5" t="e">
        <v>#NUM!</v>
      </c>
      <c r="AL52" s="5" t="e">
        <v>#NUM!</v>
      </c>
      <c r="AM52" s="5" t="e">
        <v>#NUM!</v>
      </c>
      <c r="AN52" s="5" t="e">
        <v>#NUM!</v>
      </c>
      <c r="AO52" s="5" t="e">
        <v>#NUM!</v>
      </c>
      <c r="AP52" s="5" t="e">
        <v>#NUM!</v>
      </c>
      <c r="AQ52" s="4" t="e">
        <v>#NUM!</v>
      </c>
    </row>
    <row r="53" spans="1:43" ht="15" customHeight="1" x14ac:dyDescent="0.2">
      <c r="A53" s="48"/>
      <c r="B53" s="51"/>
      <c r="C53" s="33"/>
      <c r="D53" s="28"/>
      <c r="E53" s="16" t="s">
        <v>34</v>
      </c>
      <c r="F53" s="12" t="s">
        <v>75</v>
      </c>
      <c r="G53" s="17">
        <f t="shared" ref="G53" si="35">Z53/D51</f>
        <v>0.12290502793296089</v>
      </c>
      <c r="H53" s="12" t="s">
        <v>31</v>
      </c>
      <c r="I53" s="12" t="s">
        <v>32</v>
      </c>
      <c r="J53" s="23">
        <v>21</v>
      </c>
      <c r="K53" s="23">
        <v>7</v>
      </c>
      <c r="L53" s="23">
        <v>141</v>
      </c>
      <c r="M53" s="23">
        <v>33</v>
      </c>
      <c r="N53" s="23">
        <v>3</v>
      </c>
      <c r="O53" s="23">
        <v>7</v>
      </c>
      <c r="P53" s="23">
        <v>127</v>
      </c>
      <c r="Q53" s="23">
        <v>1</v>
      </c>
      <c r="R53" s="23">
        <v>17</v>
      </c>
      <c r="S53" s="23">
        <v>23</v>
      </c>
      <c r="T53" s="23">
        <v>0</v>
      </c>
      <c r="U53" s="23">
        <v>1</v>
      </c>
      <c r="V53" s="23">
        <v>4</v>
      </c>
      <c r="W53" s="23">
        <v>0</v>
      </c>
      <c r="X53" s="23">
        <v>5</v>
      </c>
      <c r="Y53" s="23">
        <v>6</v>
      </c>
      <c r="Z53" s="24">
        <v>396</v>
      </c>
      <c r="AA53" s="7">
        <v>5.3030303030303032E-2</v>
      </c>
      <c r="AB53" s="3">
        <v>1.7676767676767676E-2</v>
      </c>
      <c r="AC53" s="3">
        <v>0.35606060606060608</v>
      </c>
      <c r="AD53" s="3">
        <v>8.3333333333333329E-2</v>
      </c>
      <c r="AE53" s="3">
        <v>7.575757575757576E-3</v>
      </c>
      <c r="AF53" s="3">
        <v>1.7676767676767676E-2</v>
      </c>
      <c r="AG53" s="3">
        <v>0.32070707070707072</v>
      </c>
      <c r="AH53" s="3">
        <v>2.5252525252525255E-3</v>
      </c>
      <c r="AI53" s="3">
        <v>4.2929292929292928E-2</v>
      </c>
      <c r="AJ53" s="3">
        <v>5.808080808080808E-2</v>
      </c>
      <c r="AK53" s="3">
        <v>0</v>
      </c>
      <c r="AL53" s="3">
        <v>2.5252525252525255E-3</v>
      </c>
      <c r="AM53" s="3">
        <v>1.0101010101010102E-2</v>
      </c>
      <c r="AN53" s="3">
        <v>0</v>
      </c>
      <c r="AO53" s="3">
        <v>1.2626262626262626E-2</v>
      </c>
      <c r="AP53" s="3">
        <v>1.5151515151515152E-2</v>
      </c>
      <c r="AQ53" s="4">
        <v>6.25E-2</v>
      </c>
    </row>
    <row r="54" spans="1:43" ht="15" customHeight="1" x14ac:dyDescent="0.2">
      <c r="A54" s="48"/>
      <c r="B54" s="51"/>
      <c r="C54" s="34"/>
      <c r="D54" s="29"/>
      <c r="E54" s="14" t="s">
        <v>23</v>
      </c>
      <c r="F54" s="14"/>
      <c r="G54" s="19"/>
      <c r="H54" s="14"/>
      <c r="I54" s="14"/>
      <c r="J54" s="24">
        <v>27</v>
      </c>
      <c r="K54" s="24">
        <v>16</v>
      </c>
      <c r="L54" s="24">
        <v>197</v>
      </c>
      <c r="M54" s="24">
        <v>50</v>
      </c>
      <c r="N54" s="24">
        <v>3</v>
      </c>
      <c r="O54" s="24">
        <v>9</v>
      </c>
      <c r="P54" s="24">
        <v>238</v>
      </c>
      <c r="Q54" s="24">
        <v>1</v>
      </c>
      <c r="R54" s="24">
        <v>18</v>
      </c>
      <c r="S54" s="24">
        <v>38</v>
      </c>
      <c r="T54" s="24">
        <v>0</v>
      </c>
      <c r="U54" s="24">
        <v>2</v>
      </c>
      <c r="V54" s="24">
        <v>6</v>
      </c>
      <c r="W54" s="24">
        <v>0</v>
      </c>
      <c r="X54" s="24">
        <v>8</v>
      </c>
      <c r="Y54" s="24">
        <v>10</v>
      </c>
      <c r="Z54" s="24">
        <v>623</v>
      </c>
      <c r="AA54" s="9">
        <v>4.3338683788121987E-2</v>
      </c>
      <c r="AB54" s="4">
        <v>2.5682182985553772E-2</v>
      </c>
      <c r="AC54" s="4">
        <v>0.3162118780096308</v>
      </c>
      <c r="AD54" s="4">
        <v>8.0256821829855537E-2</v>
      </c>
      <c r="AE54" s="4">
        <v>4.815409309791332E-3</v>
      </c>
      <c r="AF54" s="4">
        <v>1.4446227929373997E-2</v>
      </c>
      <c r="AG54" s="4">
        <v>0.38202247191011235</v>
      </c>
      <c r="AH54" s="4">
        <v>1.6051364365971107E-3</v>
      </c>
      <c r="AI54" s="4">
        <v>2.8892455858747994E-2</v>
      </c>
      <c r="AJ54" s="4">
        <v>6.0995184590690206E-2</v>
      </c>
      <c r="AK54" s="4">
        <v>0</v>
      </c>
      <c r="AL54" s="4">
        <v>3.2102728731942215E-3</v>
      </c>
      <c r="AM54" s="4">
        <v>9.630818619582664E-3</v>
      </c>
      <c r="AN54" s="4">
        <v>0</v>
      </c>
      <c r="AO54" s="4">
        <v>1.2841091492776886E-2</v>
      </c>
      <c r="AP54" s="4">
        <v>1.6051364365971106E-2</v>
      </c>
      <c r="AQ54" s="4">
        <v>6.25E-2</v>
      </c>
    </row>
    <row r="55" spans="1:43" ht="15" customHeight="1" x14ac:dyDescent="0.2">
      <c r="A55" s="48"/>
      <c r="B55" s="51"/>
      <c r="C55" s="32" t="s">
        <v>76</v>
      </c>
      <c r="D55" s="27">
        <v>2523</v>
      </c>
      <c r="E55" s="16" t="s">
        <v>29</v>
      </c>
      <c r="F55" s="12" t="s">
        <v>77</v>
      </c>
      <c r="G55" s="17">
        <f t="shared" ref="G55" si="36">Z55/D55</f>
        <v>5.1922314704716609E-2</v>
      </c>
      <c r="H55" s="12" t="s">
        <v>27</v>
      </c>
      <c r="I55" s="12" t="s">
        <v>32</v>
      </c>
      <c r="J55" s="23">
        <v>12</v>
      </c>
      <c r="K55" s="23">
        <v>3</v>
      </c>
      <c r="L55" s="23">
        <v>30</v>
      </c>
      <c r="M55" s="23">
        <v>3</v>
      </c>
      <c r="N55" s="23">
        <v>0</v>
      </c>
      <c r="O55" s="23">
        <v>3</v>
      </c>
      <c r="P55" s="23">
        <v>56</v>
      </c>
      <c r="Q55" s="23">
        <v>0</v>
      </c>
      <c r="R55" s="23">
        <v>2</v>
      </c>
      <c r="S55" s="23">
        <v>11</v>
      </c>
      <c r="T55" s="23">
        <v>0</v>
      </c>
      <c r="U55" s="23">
        <v>0</v>
      </c>
      <c r="V55" s="23">
        <v>1</v>
      </c>
      <c r="W55" s="23">
        <v>0</v>
      </c>
      <c r="X55" s="23">
        <v>7</v>
      </c>
      <c r="Y55" s="23">
        <v>3</v>
      </c>
      <c r="Z55" s="24">
        <v>131</v>
      </c>
      <c r="AA55" s="7">
        <v>9.1603053435114504E-2</v>
      </c>
      <c r="AB55" s="3">
        <v>2.2900763358778626E-2</v>
      </c>
      <c r="AC55" s="3">
        <v>0.22900763358778625</v>
      </c>
      <c r="AD55" s="3">
        <v>2.2900763358778626E-2</v>
      </c>
      <c r="AE55" s="3">
        <v>0</v>
      </c>
      <c r="AF55" s="3">
        <v>2.2900763358778626E-2</v>
      </c>
      <c r="AG55" s="3">
        <v>0.42748091603053434</v>
      </c>
      <c r="AH55" s="3">
        <v>0</v>
      </c>
      <c r="AI55" s="3">
        <v>1.5267175572519083E-2</v>
      </c>
      <c r="AJ55" s="3">
        <v>8.3969465648854963E-2</v>
      </c>
      <c r="AK55" s="3">
        <v>0</v>
      </c>
      <c r="AL55" s="3">
        <v>0</v>
      </c>
      <c r="AM55" s="3">
        <v>7.6335877862595417E-3</v>
      </c>
      <c r="AN55" s="3">
        <v>0</v>
      </c>
      <c r="AO55" s="3">
        <v>5.3435114503816793E-2</v>
      </c>
      <c r="AP55" s="3">
        <v>2.2900763358778626E-2</v>
      </c>
      <c r="AQ55" s="4">
        <v>6.25E-2</v>
      </c>
    </row>
    <row r="56" spans="1:43" ht="15" customHeight="1" x14ac:dyDescent="0.2">
      <c r="A56" s="48"/>
      <c r="B56" s="51"/>
      <c r="C56" s="33"/>
      <c r="D56" s="28"/>
      <c r="E56" s="13" t="s">
        <v>33</v>
      </c>
      <c r="F56" s="13" t="s">
        <v>32</v>
      </c>
      <c r="G56" s="18">
        <f t="shared" ref="G56" si="37">Z56/D55</f>
        <v>0</v>
      </c>
      <c r="H56" s="13" t="s">
        <v>32</v>
      </c>
      <c r="I56" s="13" t="s">
        <v>32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4">
        <v>0</v>
      </c>
      <c r="AA56" s="8" t="e">
        <v>#NUM!</v>
      </c>
      <c r="AB56" s="5" t="e">
        <v>#NUM!</v>
      </c>
      <c r="AC56" s="5" t="e">
        <v>#NUM!</v>
      </c>
      <c r="AD56" s="5" t="e">
        <v>#NUM!</v>
      </c>
      <c r="AE56" s="5" t="e">
        <v>#NUM!</v>
      </c>
      <c r="AF56" s="5" t="e">
        <v>#NUM!</v>
      </c>
      <c r="AG56" s="5" t="e">
        <v>#NUM!</v>
      </c>
      <c r="AH56" s="5" t="e">
        <v>#NUM!</v>
      </c>
      <c r="AI56" s="5" t="e">
        <v>#NUM!</v>
      </c>
      <c r="AJ56" s="5" t="e">
        <v>#NUM!</v>
      </c>
      <c r="AK56" s="5" t="e">
        <v>#NUM!</v>
      </c>
      <c r="AL56" s="5" t="e">
        <v>#NUM!</v>
      </c>
      <c r="AM56" s="5" t="e">
        <v>#NUM!</v>
      </c>
      <c r="AN56" s="5" t="e">
        <v>#NUM!</v>
      </c>
      <c r="AO56" s="5" t="e">
        <v>#NUM!</v>
      </c>
      <c r="AP56" s="5" t="e">
        <v>#NUM!</v>
      </c>
      <c r="AQ56" s="4" t="e">
        <v>#NUM!</v>
      </c>
    </row>
    <row r="57" spans="1:43" ht="15" customHeight="1" x14ac:dyDescent="0.2">
      <c r="A57" s="48"/>
      <c r="B57" s="51"/>
      <c r="C57" s="33"/>
      <c r="D57" s="28"/>
      <c r="E57" s="16" t="s">
        <v>34</v>
      </c>
      <c r="F57" s="12" t="s">
        <v>78</v>
      </c>
      <c r="G57" s="17">
        <f t="shared" ref="G57" si="38">Z57/D55</f>
        <v>4.9544193420531117E-2</v>
      </c>
      <c r="H57" s="12" t="s">
        <v>57</v>
      </c>
      <c r="I57" s="12" t="s">
        <v>32</v>
      </c>
      <c r="J57" s="23">
        <v>12</v>
      </c>
      <c r="K57" s="23">
        <v>0</v>
      </c>
      <c r="L57" s="23">
        <v>29</v>
      </c>
      <c r="M57" s="23">
        <v>6</v>
      </c>
      <c r="N57" s="23">
        <v>1</v>
      </c>
      <c r="O57" s="23">
        <v>2</v>
      </c>
      <c r="P57" s="23">
        <v>51</v>
      </c>
      <c r="Q57" s="23">
        <v>3</v>
      </c>
      <c r="R57" s="23">
        <v>3</v>
      </c>
      <c r="S57" s="23">
        <v>5</v>
      </c>
      <c r="T57" s="23">
        <v>0</v>
      </c>
      <c r="U57" s="23">
        <v>0</v>
      </c>
      <c r="V57" s="23">
        <v>5</v>
      </c>
      <c r="W57" s="23">
        <v>0</v>
      </c>
      <c r="X57" s="23">
        <v>1</v>
      </c>
      <c r="Y57" s="23">
        <v>7</v>
      </c>
      <c r="Z57" s="24">
        <v>125</v>
      </c>
      <c r="AA57" s="7">
        <v>9.6000000000000002E-2</v>
      </c>
      <c r="AB57" s="3">
        <v>0</v>
      </c>
      <c r="AC57" s="3">
        <v>0.23200000000000001</v>
      </c>
      <c r="AD57" s="3">
        <v>4.8000000000000001E-2</v>
      </c>
      <c r="AE57" s="3">
        <v>8.0000000000000002E-3</v>
      </c>
      <c r="AF57" s="3">
        <v>1.6E-2</v>
      </c>
      <c r="AG57" s="3">
        <v>0.40799999999999997</v>
      </c>
      <c r="AH57" s="3">
        <v>2.4E-2</v>
      </c>
      <c r="AI57" s="3">
        <v>2.4E-2</v>
      </c>
      <c r="AJ57" s="3">
        <v>0.04</v>
      </c>
      <c r="AK57" s="3">
        <v>0</v>
      </c>
      <c r="AL57" s="3">
        <v>0</v>
      </c>
      <c r="AM57" s="3">
        <v>0.04</v>
      </c>
      <c r="AN57" s="3">
        <v>0</v>
      </c>
      <c r="AO57" s="3">
        <v>8.0000000000000002E-3</v>
      </c>
      <c r="AP57" s="3">
        <v>5.6000000000000001E-2</v>
      </c>
      <c r="AQ57" s="4">
        <v>6.25E-2</v>
      </c>
    </row>
    <row r="58" spans="1:43" ht="15" customHeight="1" x14ac:dyDescent="0.2">
      <c r="A58" s="48"/>
      <c r="B58" s="51"/>
      <c r="C58" s="34"/>
      <c r="D58" s="29"/>
      <c r="E58" s="14" t="s">
        <v>23</v>
      </c>
      <c r="F58" s="14"/>
      <c r="G58" s="19"/>
      <c r="H58" s="14"/>
      <c r="I58" s="14"/>
      <c r="J58" s="24">
        <v>24</v>
      </c>
      <c r="K58" s="24">
        <v>3</v>
      </c>
      <c r="L58" s="24">
        <v>59</v>
      </c>
      <c r="M58" s="24">
        <v>9</v>
      </c>
      <c r="N58" s="24">
        <v>1</v>
      </c>
      <c r="O58" s="24">
        <v>5</v>
      </c>
      <c r="P58" s="24">
        <v>107</v>
      </c>
      <c r="Q58" s="24">
        <v>3</v>
      </c>
      <c r="R58" s="24">
        <v>5</v>
      </c>
      <c r="S58" s="24">
        <v>16</v>
      </c>
      <c r="T58" s="24">
        <v>0</v>
      </c>
      <c r="U58" s="24">
        <v>0</v>
      </c>
      <c r="V58" s="24">
        <v>6</v>
      </c>
      <c r="W58" s="24">
        <v>0</v>
      </c>
      <c r="X58" s="24">
        <v>8</v>
      </c>
      <c r="Y58" s="24">
        <v>10</v>
      </c>
      <c r="Z58" s="24">
        <v>256</v>
      </c>
      <c r="AA58" s="9">
        <v>9.375E-2</v>
      </c>
      <c r="AB58" s="4">
        <v>1.171875E-2</v>
      </c>
      <c r="AC58" s="4">
        <v>0.23046875</v>
      </c>
      <c r="AD58" s="4">
        <v>3.515625E-2</v>
      </c>
      <c r="AE58" s="4">
        <v>3.90625E-3</v>
      </c>
      <c r="AF58" s="4">
        <v>1.953125E-2</v>
      </c>
      <c r="AG58" s="4">
        <v>0.41796875</v>
      </c>
      <c r="AH58" s="4">
        <v>1.171875E-2</v>
      </c>
      <c r="AI58" s="4">
        <v>1.953125E-2</v>
      </c>
      <c r="AJ58" s="4">
        <v>6.25E-2</v>
      </c>
      <c r="AK58" s="4">
        <v>0</v>
      </c>
      <c r="AL58" s="4">
        <v>0</v>
      </c>
      <c r="AM58" s="4">
        <v>2.34375E-2</v>
      </c>
      <c r="AN58" s="4">
        <v>0</v>
      </c>
      <c r="AO58" s="4">
        <v>3.125E-2</v>
      </c>
      <c r="AP58" s="4">
        <v>3.90625E-2</v>
      </c>
      <c r="AQ58" s="4">
        <v>6.25E-2</v>
      </c>
    </row>
    <row r="59" spans="1:43" ht="15" customHeight="1" x14ac:dyDescent="0.2">
      <c r="A59" s="48"/>
      <c r="B59" s="51"/>
      <c r="C59" s="32" t="s">
        <v>79</v>
      </c>
      <c r="D59" s="27">
        <v>2366</v>
      </c>
      <c r="E59" s="16" t="s">
        <v>29</v>
      </c>
      <c r="F59" s="12" t="s">
        <v>80</v>
      </c>
      <c r="G59" s="17">
        <f t="shared" ref="G59" si="39">Z59/D59</f>
        <v>4.1842772612003379E-2</v>
      </c>
      <c r="H59" s="12" t="s">
        <v>32</v>
      </c>
      <c r="I59" s="12" t="s">
        <v>32</v>
      </c>
      <c r="J59" s="23">
        <v>22</v>
      </c>
      <c r="K59" s="23">
        <v>2</v>
      </c>
      <c r="L59" s="23">
        <v>36</v>
      </c>
      <c r="M59" s="23">
        <v>4</v>
      </c>
      <c r="N59" s="23">
        <v>0</v>
      </c>
      <c r="O59" s="23">
        <v>1</v>
      </c>
      <c r="P59" s="23">
        <v>17</v>
      </c>
      <c r="Q59" s="23">
        <v>1</v>
      </c>
      <c r="R59" s="23">
        <v>0</v>
      </c>
      <c r="S59" s="23">
        <v>6</v>
      </c>
      <c r="T59" s="23">
        <v>0</v>
      </c>
      <c r="U59" s="23">
        <v>0</v>
      </c>
      <c r="V59" s="23">
        <v>6</v>
      </c>
      <c r="W59" s="23">
        <v>0</v>
      </c>
      <c r="X59" s="23">
        <v>0</v>
      </c>
      <c r="Y59" s="23">
        <v>4</v>
      </c>
      <c r="Z59" s="24">
        <v>99</v>
      </c>
      <c r="AA59" s="7">
        <v>0.22222222222222221</v>
      </c>
      <c r="AB59" s="3">
        <v>2.0202020202020204E-2</v>
      </c>
      <c r="AC59" s="3">
        <v>0.36363636363636365</v>
      </c>
      <c r="AD59" s="3">
        <v>4.0404040404040407E-2</v>
      </c>
      <c r="AE59" s="3">
        <v>0</v>
      </c>
      <c r="AF59" s="3">
        <v>1.0101010101010102E-2</v>
      </c>
      <c r="AG59" s="3">
        <v>0.17171717171717171</v>
      </c>
      <c r="AH59" s="3">
        <v>1.0101010101010102E-2</v>
      </c>
      <c r="AI59" s="3">
        <v>0</v>
      </c>
      <c r="AJ59" s="3">
        <v>6.0606060606060608E-2</v>
      </c>
      <c r="AK59" s="3">
        <v>0</v>
      </c>
      <c r="AL59" s="3">
        <v>0</v>
      </c>
      <c r="AM59" s="3">
        <v>6.0606060606060608E-2</v>
      </c>
      <c r="AN59" s="3">
        <v>0</v>
      </c>
      <c r="AO59" s="3">
        <v>0</v>
      </c>
      <c r="AP59" s="3">
        <v>4.0404040404040407E-2</v>
      </c>
      <c r="AQ59" s="4">
        <v>6.25E-2</v>
      </c>
    </row>
    <row r="60" spans="1:43" ht="15" customHeight="1" x14ac:dyDescent="0.2">
      <c r="A60" s="48"/>
      <c r="B60" s="51"/>
      <c r="C60" s="33"/>
      <c r="D60" s="28"/>
      <c r="E60" s="13" t="s">
        <v>33</v>
      </c>
      <c r="F60" s="13" t="s">
        <v>32</v>
      </c>
      <c r="G60" s="18">
        <f t="shared" ref="G60" si="40">Z60/D59</f>
        <v>0</v>
      </c>
      <c r="H60" s="13" t="s">
        <v>32</v>
      </c>
      <c r="I60" s="13" t="s">
        <v>32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4">
        <v>0</v>
      </c>
      <c r="AA60" s="8" t="e">
        <v>#NUM!</v>
      </c>
      <c r="AB60" s="5" t="e">
        <v>#NUM!</v>
      </c>
      <c r="AC60" s="5" t="e">
        <v>#NUM!</v>
      </c>
      <c r="AD60" s="5" t="e">
        <v>#NUM!</v>
      </c>
      <c r="AE60" s="5" t="e">
        <v>#NUM!</v>
      </c>
      <c r="AF60" s="5" t="e">
        <v>#NUM!</v>
      </c>
      <c r="AG60" s="5" t="e">
        <v>#NUM!</v>
      </c>
      <c r="AH60" s="5" t="e">
        <v>#NUM!</v>
      </c>
      <c r="AI60" s="5" t="e">
        <v>#NUM!</v>
      </c>
      <c r="AJ60" s="5" t="e">
        <v>#NUM!</v>
      </c>
      <c r="AK60" s="5" t="e">
        <v>#NUM!</v>
      </c>
      <c r="AL60" s="5" t="e">
        <v>#NUM!</v>
      </c>
      <c r="AM60" s="5" t="e">
        <v>#NUM!</v>
      </c>
      <c r="AN60" s="5" t="e">
        <v>#NUM!</v>
      </c>
      <c r="AO60" s="5" t="e">
        <v>#NUM!</v>
      </c>
      <c r="AP60" s="5" t="e">
        <v>#NUM!</v>
      </c>
      <c r="AQ60" s="4" t="e">
        <v>#NUM!</v>
      </c>
    </row>
    <row r="61" spans="1:43" ht="15" customHeight="1" x14ac:dyDescent="0.2">
      <c r="A61" s="48"/>
      <c r="B61" s="51"/>
      <c r="C61" s="33"/>
      <c r="D61" s="28"/>
      <c r="E61" s="16" t="s">
        <v>34</v>
      </c>
      <c r="F61" s="12" t="s">
        <v>81</v>
      </c>
      <c r="G61" s="17">
        <f t="shared" ref="G61" si="41">Z61/D59</f>
        <v>0.10397295012679628</v>
      </c>
      <c r="H61" s="12" t="s">
        <v>31</v>
      </c>
      <c r="I61" s="12" t="s">
        <v>32</v>
      </c>
      <c r="J61" s="23">
        <v>42</v>
      </c>
      <c r="K61" s="23">
        <v>6</v>
      </c>
      <c r="L61" s="23">
        <v>103</v>
      </c>
      <c r="M61" s="23">
        <v>15</v>
      </c>
      <c r="N61" s="23">
        <v>3</v>
      </c>
      <c r="O61" s="23">
        <v>1</v>
      </c>
      <c r="P61" s="23">
        <v>37</v>
      </c>
      <c r="Q61" s="23">
        <v>7</v>
      </c>
      <c r="R61" s="23">
        <v>5</v>
      </c>
      <c r="S61" s="23">
        <v>11</v>
      </c>
      <c r="T61" s="23">
        <v>0</v>
      </c>
      <c r="U61" s="23">
        <v>1</v>
      </c>
      <c r="V61" s="23">
        <v>6</v>
      </c>
      <c r="W61" s="23">
        <v>0</v>
      </c>
      <c r="X61" s="23">
        <v>3</v>
      </c>
      <c r="Y61" s="23">
        <v>6</v>
      </c>
      <c r="Z61" s="24">
        <v>246</v>
      </c>
      <c r="AA61" s="7">
        <v>0.17073170731707318</v>
      </c>
      <c r="AB61" s="3">
        <v>2.4390243902439025E-2</v>
      </c>
      <c r="AC61" s="3">
        <v>0.41869918699186992</v>
      </c>
      <c r="AD61" s="3">
        <v>6.097560975609756E-2</v>
      </c>
      <c r="AE61" s="3">
        <v>1.2195121951219513E-2</v>
      </c>
      <c r="AF61" s="3">
        <v>4.0650406504065045E-3</v>
      </c>
      <c r="AG61" s="3">
        <v>0.15040650406504066</v>
      </c>
      <c r="AH61" s="3">
        <v>2.8455284552845527E-2</v>
      </c>
      <c r="AI61" s="3">
        <v>2.032520325203252E-2</v>
      </c>
      <c r="AJ61" s="3">
        <v>4.4715447154471545E-2</v>
      </c>
      <c r="AK61" s="3">
        <v>0</v>
      </c>
      <c r="AL61" s="3">
        <v>4.0650406504065045E-3</v>
      </c>
      <c r="AM61" s="3">
        <v>2.4390243902439025E-2</v>
      </c>
      <c r="AN61" s="3">
        <v>0</v>
      </c>
      <c r="AO61" s="3">
        <v>1.2195121951219513E-2</v>
      </c>
      <c r="AP61" s="3">
        <v>2.4390243902439025E-2</v>
      </c>
      <c r="AQ61" s="4">
        <v>6.25E-2</v>
      </c>
    </row>
    <row r="62" spans="1:43" ht="15" customHeight="1" x14ac:dyDescent="0.2">
      <c r="A62" s="48"/>
      <c r="B62" s="51"/>
      <c r="C62" s="34"/>
      <c r="D62" s="29"/>
      <c r="E62" s="14" t="s">
        <v>23</v>
      </c>
      <c r="F62" s="14"/>
      <c r="G62" s="19"/>
      <c r="H62" s="14"/>
      <c r="I62" s="14"/>
      <c r="J62" s="24">
        <v>64</v>
      </c>
      <c r="K62" s="24">
        <v>8</v>
      </c>
      <c r="L62" s="24">
        <v>139</v>
      </c>
      <c r="M62" s="24">
        <v>19</v>
      </c>
      <c r="N62" s="24">
        <v>3</v>
      </c>
      <c r="O62" s="24">
        <v>2</v>
      </c>
      <c r="P62" s="24">
        <v>54</v>
      </c>
      <c r="Q62" s="24">
        <v>8</v>
      </c>
      <c r="R62" s="24">
        <v>5</v>
      </c>
      <c r="S62" s="24">
        <v>17</v>
      </c>
      <c r="T62" s="24">
        <v>0</v>
      </c>
      <c r="U62" s="24">
        <v>1</v>
      </c>
      <c r="V62" s="24">
        <v>12</v>
      </c>
      <c r="W62" s="24">
        <v>0</v>
      </c>
      <c r="X62" s="24">
        <v>3</v>
      </c>
      <c r="Y62" s="24">
        <v>10</v>
      </c>
      <c r="Z62" s="24">
        <v>345</v>
      </c>
      <c r="AA62" s="9">
        <v>0.1855072463768116</v>
      </c>
      <c r="AB62" s="4">
        <v>2.318840579710145E-2</v>
      </c>
      <c r="AC62" s="4">
        <v>0.40289855072463771</v>
      </c>
      <c r="AD62" s="4">
        <v>5.5072463768115941E-2</v>
      </c>
      <c r="AE62" s="4">
        <v>8.6956521739130436E-3</v>
      </c>
      <c r="AF62" s="4">
        <v>5.7971014492753624E-3</v>
      </c>
      <c r="AG62" s="4">
        <v>0.15652173913043479</v>
      </c>
      <c r="AH62" s="4">
        <v>2.318840579710145E-2</v>
      </c>
      <c r="AI62" s="4">
        <v>1.4492753623188406E-2</v>
      </c>
      <c r="AJ62" s="4">
        <v>4.9275362318840582E-2</v>
      </c>
      <c r="AK62" s="4">
        <v>0</v>
      </c>
      <c r="AL62" s="4">
        <v>2.8985507246376812E-3</v>
      </c>
      <c r="AM62" s="4">
        <v>3.4782608695652174E-2</v>
      </c>
      <c r="AN62" s="4">
        <v>0</v>
      </c>
      <c r="AO62" s="4">
        <v>8.6956521739130436E-3</v>
      </c>
      <c r="AP62" s="4">
        <v>2.8985507246376812E-2</v>
      </c>
      <c r="AQ62" s="4">
        <v>6.25E-2</v>
      </c>
    </row>
    <row r="63" spans="1:43" ht="15" customHeight="1" x14ac:dyDescent="0.2">
      <c r="A63" s="48"/>
      <c r="B63" s="51"/>
      <c r="C63" s="32" t="s">
        <v>82</v>
      </c>
      <c r="D63" s="27">
        <v>472</v>
      </c>
      <c r="E63" s="16" t="s">
        <v>29</v>
      </c>
      <c r="F63" s="12" t="s">
        <v>27</v>
      </c>
      <c r="G63" s="17">
        <f t="shared" ref="G63" si="42">Z63/D63</f>
        <v>2.1186440677966102E-3</v>
      </c>
      <c r="H63" s="12" t="s">
        <v>32</v>
      </c>
      <c r="I63" s="12" t="s">
        <v>32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1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1</v>
      </c>
      <c r="AA63" s="7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4">
        <v>6.25E-2</v>
      </c>
    </row>
    <row r="64" spans="1:43" ht="15" customHeight="1" x14ac:dyDescent="0.2">
      <c r="A64" s="48"/>
      <c r="B64" s="51"/>
      <c r="C64" s="33"/>
      <c r="D64" s="28"/>
      <c r="E64" s="13" t="s">
        <v>33</v>
      </c>
      <c r="F64" s="13" t="s">
        <v>32</v>
      </c>
      <c r="G64" s="18">
        <f t="shared" ref="G64" si="43">Z64/D63</f>
        <v>0</v>
      </c>
      <c r="H64" s="13" t="s">
        <v>32</v>
      </c>
      <c r="I64" s="13" t="s">
        <v>32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4">
        <v>0</v>
      </c>
      <c r="AA64" s="8" t="e">
        <v>#NUM!</v>
      </c>
      <c r="AB64" s="5" t="e">
        <v>#NUM!</v>
      </c>
      <c r="AC64" s="5" t="e">
        <v>#NUM!</v>
      </c>
      <c r="AD64" s="5" t="e">
        <v>#NUM!</v>
      </c>
      <c r="AE64" s="5" t="e">
        <v>#NUM!</v>
      </c>
      <c r="AF64" s="5" t="e">
        <v>#NUM!</v>
      </c>
      <c r="AG64" s="5" t="e">
        <v>#NUM!</v>
      </c>
      <c r="AH64" s="5" t="e">
        <v>#NUM!</v>
      </c>
      <c r="AI64" s="5" t="e">
        <v>#NUM!</v>
      </c>
      <c r="AJ64" s="5" t="e">
        <v>#NUM!</v>
      </c>
      <c r="AK64" s="5" t="e">
        <v>#NUM!</v>
      </c>
      <c r="AL64" s="5" t="e">
        <v>#NUM!</v>
      </c>
      <c r="AM64" s="5" t="e">
        <v>#NUM!</v>
      </c>
      <c r="AN64" s="5" t="e">
        <v>#NUM!</v>
      </c>
      <c r="AO64" s="5" t="e">
        <v>#NUM!</v>
      </c>
      <c r="AP64" s="5" t="e">
        <v>#NUM!</v>
      </c>
      <c r="AQ64" s="4" t="e">
        <v>#NUM!</v>
      </c>
    </row>
    <row r="65" spans="1:43" ht="15" customHeight="1" x14ac:dyDescent="0.2">
      <c r="A65" s="48"/>
      <c r="B65" s="51"/>
      <c r="C65" s="33"/>
      <c r="D65" s="28"/>
      <c r="E65" s="16" t="s">
        <v>34</v>
      </c>
      <c r="F65" s="12" t="s">
        <v>83</v>
      </c>
      <c r="G65" s="17">
        <f t="shared" ref="G65" si="44">Z65/D63</f>
        <v>2.3305084745762712E-2</v>
      </c>
      <c r="H65" s="12" t="s">
        <v>32</v>
      </c>
      <c r="I65" s="12" t="s">
        <v>32</v>
      </c>
      <c r="J65" s="23">
        <v>0</v>
      </c>
      <c r="K65" s="23">
        <v>0</v>
      </c>
      <c r="L65" s="23">
        <v>1</v>
      </c>
      <c r="M65" s="23">
        <v>7</v>
      </c>
      <c r="N65" s="23">
        <v>0</v>
      </c>
      <c r="O65" s="23">
        <v>0</v>
      </c>
      <c r="P65" s="23">
        <v>1</v>
      </c>
      <c r="Q65" s="23">
        <v>0</v>
      </c>
      <c r="R65" s="23">
        <v>1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1</v>
      </c>
      <c r="Y65" s="23">
        <v>0</v>
      </c>
      <c r="Z65" s="24">
        <v>11</v>
      </c>
      <c r="AA65" s="7">
        <v>0</v>
      </c>
      <c r="AB65" s="3">
        <v>0</v>
      </c>
      <c r="AC65" s="3">
        <v>9.0909090909090912E-2</v>
      </c>
      <c r="AD65" s="3">
        <v>0.63636363636363635</v>
      </c>
      <c r="AE65" s="3">
        <v>0</v>
      </c>
      <c r="AF65" s="3">
        <v>0</v>
      </c>
      <c r="AG65" s="3">
        <v>9.0909090909090912E-2</v>
      </c>
      <c r="AH65" s="3">
        <v>0</v>
      </c>
      <c r="AI65" s="3">
        <v>9.0909090909090912E-2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9.0909090909090912E-2</v>
      </c>
      <c r="AP65" s="3">
        <v>0</v>
      </c>
      <c r="AQ65" s="4">
        <v>6.25E-2</v>
      </c>
    </row>
    <row r="66" spans="1:43" ht="15" customHeight="1" x14ac:dyDescent="0.2">
      <c r="A66" s="48"/>
      <c r="B66" s="51"/>
      <c r="C66" s="34"/>
      <c r="D66" s="29"/>
      <c r="E66" s="14" t="s">
        <v>23</v>
      </c>
      <c r="F66" s="14"/>
      <c r="G66" s="19"/>
      <c r="H66" s="14"/>
      <c r="I66" s="14"/>
      <c r="J66" s="24">
        <v>0</v>
      </c>
      <c r="K66" s="24">
        <v>0</v>
      </c>
      <c r="L66" s="24">
        <v>1</v>
      </c>
      <c r="M66" s="24">
        <v>7</v>
      </c>
      <c r="N66" s="24">
        <v>0</v>
      </c>
      <c r="O66" s="24">
        <v>0</v>
      </c>
      <c r="P66" s="24">
        <v>1</v>
      </c>
      <c r="Q66" s="24">
        <v>0</v>
      </c>
      <c r="R66" s="24">
        <v>1</v>
      </c>
      <c r="S66" s="24">
        <v>1</v>
      </c>
      <c r="T66" s="24">
        <v>0</v>
      </c>
      <c r="U66" s="24">
        <v>0</v>
      </c>
      <c r="V66" s="24">
        <v>0</v>
      </c>
      <c r="W66" s="24">
        <v>0</v>
      </c>
      <c r="X66" s="24">
        <v>1</v>
      </c>
      <c r="Y66" s="24">
        <v>0</v>
      </c>
      <c r="Z66" s="24">
        <v>12</v>
      </c>
      <c r="AA66" s="9">
        <v>0</v>
      </c>
      <c r="AB66" s="4">
        <v>0</v>
      </c>
      <c r="AC66" s="4">
        <v>8.3333333333333329E-2</v>
      </c>
      <c r="AD66" s="4">
        <v>0.58333333333333337</v>
      </c>
      <c r="AE66" s="4">
        <v>0</v>
      </c>
      <c r="AF66" s="4">
        <v>0</v>
      </c>
      <c r="AG66" s="4">
        <v>8.3333333333333329E-2</v>
      </c>
      <c r="AH66" s="4">
        <v>0</v>
      </c>
      <c r="AI66" s="4">
        <v>8.3333333333333329E-2</v>
      </c>
      <c r="AJ66" s="4">
        <v>8.3333333333333329E-2</v>
      </c>
      <c r="AK66" s="4">
        <v>0</v>
      </c>
      <c r="AL66" s="4">
        <v>0</v>
      </c>
      <c r="AM66" s="4">
        <v>0</v>
      </c>
      <c r="AN66" s="4">
        <v>0</v>
      </c>
      <c r="AO66" s="4">
        <v>8.3333333333333329E-2</v>
      </c>
      <c r="AP66" s="4">
        <v>0</v>
      </c>
      <c r="AQ66" s="4">
        <v>6.25E-2</v>
      </c>
    </row>
    <row r="67" spans="1:43" ht="15" customHeight="1" x14ac:dyDescent="0.2">
      <c r="A67" s="48"/>
      <c r="B67" s="51"/>
      <c r="C67" s="32" t="s">
        <v>84</v>
      </c>
      <c r="D67" s="27">
        <v>326</v>
      </c>
      <c r="E67" s="16" t="s">
        <v>29</v>
      </c>
      <c r="F67" s="12" t="s">
        <v>85</v>
      </c>
      <c r="G67" s="17">
        <f t="shared" ref="G67" si="45">Z67/D67</f>
        <v>0.12576687116564417</v>
      </c>
      <c r="H67" s="12" t="s">
        <v>27</v>
      </c>
      <c r="I67" s="12" t="s">
        <v>32</v>
      </c>
      <c r="J67" s="23">
        <v>2</v>
      </c>
      <c r="K67" s="23">
        <v>0</v>
      </c>
      <c r="L67" s="23">
        <v>13</v>
      </c>
      <c r="M67" s="23">
        <v>4</v>
      </c>
      <c r="N67" s="23">
        <v>0</v>
      </c>
      <c r="O67" s="23">
        <v>2</v>
      </c>
      <c r="P67" s="23">
        <v>7</v>
      </c>
      <c r="Q67" s="23">
        <v>2</v>
      </c>
      <c r="R67" s="23">
        <v>0</v>
      </c>
      <c r="S67" s="23">
        <v>1</v>
      </c>
      <c r="T67" s="23">
        <v>0</v>
      </c>
      <c r="U67" s="23">
        <v>0</v>
      </c>
      <c r="V67" s="23">
        <v>6</v>
      </c>
      <c r="W67" s="23">
        <v>0</v>
      </c>
      <c r="X67" s="23">
        <v>0</v>
      </c>
      <c r="Y67" s="23">
        <v>4</v>
      </c>
      <c r="Z67" s="24">
        <v>41</v>
      </c>
      <c r="AA67" s="7">
        <v>4.878048780487805E-2</v>
      </c>
      <c r="AB67" s="3">
        <v>0</v>
      </c>
      <c r="AC67" s="3">
        <v>0.31707317073170732</v>
      </c>
      <c r="AD67" s="3">
        <v>9.7560975609756101E-2</v>
      </c>
      <c r="AE67" s="3">
        <v>0</v>
      </c>
      <c r="AF67" s="3">
        <v>4.878048780487805E-2</v>
      </c>
      <c r="AG67" s="3">
        <v>0.17073170731707318</v>
      </c>
      <c r="AH67" s="3">
        <v>4.878048780487805E-2</v>
      </c>
      <c r="AI67" s="3">
        <v>0</v>
      </c>
      <c r="AJ67" s="3">
        <v>2.4390243902439025E-2</v>
      </c>
      <c r="AK67" s="3">
        <v>0</v>
      </c>
      <c r="AL67" s="3">
        <v>0</v>
      </c>
      <c r="AM67" s="3">
        <v>0.14634146341463414</v>
      </c>
      <c r="AN67" s="3">
        <v>0</v>
      </c>
      <c r="AO67" s="3">
        <v>0</v>
      </c>
      <c r="AP67" s="3">
        <v>9.7560975609756101E-2</v>
      </c>
      <c r="AQ67" s="4">
        <v>6.25E-2</v>
      </c>
    </row>
    <row r="68" spans="1:43" ht="15" customHeight="1" x14ac:dyDescent="0.2">
      <c r="A68" s="48"/>
      <c r="B68" s="51"/>
      <c r="C68" s="33"/>
      <c r="D68" s="28"/>
      <c r="E68" s="13" t="s">
        <v>33</v>
      </c>
      <c r="F68" s="13" t="s">
        <v>32</v>
      </c>
      <c r="G68" s="18">
        <f t="shared" ref="G68" si="46">Z68/D67</f>
        <v>0</v>
      </c>
      <c r="H68" s="13" t="s">
        <v>32</v>
      </c>
      <c r="I68" s="13" t="s">
        <v>32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4">
        <v>0</v>
      </c>
      <c r="AA68" s="8" t="e">
        <v>#NUM!</v>
      </c>
      <c r="AB68" s="5" t="e">
        <v>#NUM!</v>
      </c>
      <c r="AC68" s="5" t="e">
        <v>#NUM!</v>
      </c>
      <c r="AD68" s="5" t="e">
        <v>#NUM!</v>
      </c>
      <c r="AE68" s="5" t="e">
        <v>#NUM!</v>
      </c>
      <c r="AF68" s="5" t="e">
        <v>#NUM!</v>
      </c>
      <c r="AG68" s="5" t="e">
        <v>#NUM!</v>
      </c>
      <c r="AH68" s="5" t="e">
        <v>#NUM!</v>
      </c>
      <c r="AI68" s="5" t="e">
        <v>#NUM!</v>
      </c>
      <c r="AJ68" s="5" t="e">
        <v>#NUM!</v>
      </c>
      <c r="AK68" s="5" t="e">
        <v>#NUM!</v>
      </c>
      <c r="AL68" s="5" t="e">
        <v>#NUM!</v>
      </c>
      <c r="AM68" s="5" t="e">
        <v>#NUM!</v>
      </c>
      <c r="AN68" s="5" t="e">
        <v>#NUM!</v>
      </c>
      <c r="AO68" s="5" t="e">
        <v>#NUM!</v>
      </c>
      <c r="AP68" s="5" t="e">
        <v>#NUM!</v>
      </c>
      <c r="AQ68" s="4" t="e">
        <v>#NUM!</v>
      </c>
    </row>
    <row r="69" spans="1:43" ht="15" customHeight="1" x14ac:dyDescent="0.2">
      <c r="A69" s="48"/>
      <c r="B69" s="51"/>
      <c r="C69" s="33"/>
      <c r="D69" s="28"/>
      <c r="E69" s="16" t="s">
        <v>34</v>
      </c>
      <c r="F69" s="12" t="s">
        <v>86</v>
      </c>
      <c r="G69" s="17">
        <f t="shared" ref="G69" si="47">Z69/D67</f>
        <v>0.13803680981595093</v>
      </c>
      <c r="H69" s="12" t="s">
        <v>32</v>
      </c>
      <c r="I69" s="12" t="s">
        <v>32</v>
      </c>
      <c r="J69" s="23">
        <v>4</v>
      </c>
      <c r="K69" s="23">
        <v>1</v>
      </c>
      <c r="L69" s="23">
        <v>11</v>
      </c>
      <c r="M69" s="23">
        <v>1</v>
      </c>
      <c r="N69" s="23">
        <v>0</v>
      </c>
      <c r="O69" s="23">
        <v>1</v>
      </c>
      <c r="P69" s="23">
        <v>15</v>
      </c>
      <c r="Q69" s="23">
        <v>4</v>
      </c>
      <c r="R69" s="23">
        <v>4</v>
      </c>
      <c r="S69" s="23">
        <v>0</v>
      </c>
      <c r="T69" s="23">
        <v>0</v>
      </c>
      <c r="U69" s="23">
        <v>0</v>
      </c>
      <c r="V69" s="23">
        <v>3</v>
      </c>
      <c r="W69" s="23">
        <v>0</v>
      </c>
      <c r="X69" s="23">
        <v>0</v>
      </c>
      <c r="Y69" s="23">
        <v>1</v>
      </c>
      <c r="Z69" s="24">
        <v>45</v>
      </c>
      <c r="AA69" s="7">
        <v>8.8888888888888892E-2</v>
      </c>
      <c r="AB69" s="3">
        <v>2.2222222222222223E-2</v>
      </c>
      <c r="AC69" s="3">
        <v>0.24444444444444444</v>
      </c>
      <c r="AD69" s="3">
        <v>2.2222222222222223E-2</v>
      </c>
      <c r="AE69" s="3">
        <v>0</v>
      </c>
      <c r="AF69" s="3">
        <v>2.2222222222222223E-2</v>
      </c>
      <c r="AG69" s="3">
        <v>0.33333333333333331</v>
      </c>
      <c r="AH69" s="3">
        <v>8.8888888888888892E-2</v>
      </c>
      <c r="AI69" s="3">
        <v>8.8888888888888892E-2</v>
      </c>
      <c r="AJ69" s="3">
        <v>0</v>
      </c>
      <c r="AK69" s="3">
        <v>0</v>
      </c>
      <c r="AL69" s="3">
        <v>0</v>
      </c>
      <c r="AM69" s="3">
        <v>6.6666666666666666E-2</v>
      </c>
      <c r="AN69" s="3">
        <v>0</v>
      </c>
      <c r="AO69" s="3">
        <v>0</v>
      </c>
      <c r="AP69" s="3">
        <v>2.2222222222222223E-2</v>
      </c>
      <c r="AQ69" s="4">
        <v>6.25E-2</v>
      </c>
    </row>
    <row r="70" spans="1:43" ht="15" customHeight="1" x14ac:dyDescent="0.2">
      <c r="A70" s="48"/>
      <c r="B70" s="51"/>
      <c r="C70" s="34"/>
      <c r="D70" s="29"/>
      <c r="E70" s="14" t="s">
        <v>23</v>
      </c>
      <c r="F70" s="14"/>
      <c r="G70" s="19"/>
      <c r="H70" s="14"/>
      <c r="I70" s="14"/>
      <c r="J70" s="24">
        <v>6</v>
      </c>
      <c r="K70" s="24">
        <v>1</v>
      </c>
      <c r="L70" s="24">
        <v>24</v>
      </c>
      <c r="M70" s="24">
        <v>5</v>
      </c>
      <c r="N70" s="24">
        <v>0</v>
      </c>
      <c r="O70" s="24">
        <v>3</v>
      </c>
      <c r="P70" s="24">
        <v>22</v>
      </c>
      <c r="Q70" s="24">
        <v>6</v>
      </c>
      <c r="R70" s="24">
        <v>4</v>
      </c>
      <c r="S70" s="24">
        <v>1</v>
      </c>
      <c r="T70" s="24">
        <v>0</v>
      </c>
      <c r="U70" s="24">
        <v>0</v>
      </c>
      <c r="V70" s="24">
        <v>9</v>
      </c>
      <c r="W70" s="24">
        <v>0</v>
      </c>
      <c r="X70" s="24">
        <v>0</v>
      </c>
      <c r="Y70" s="24">
        <v>5</v>
      </c>
      <c r="Z70" s="24">
        <v>86</v>
      </c>
      <c r="AA70" s="9">
        <v>6.9767441860465115E-2</v>
      </c>
      <c r="AB70" s="4">
        <v>1.1627906976744186E-2</v>
      </c>
      <c r="AC70" s="4">
        <v>0.27906976744186046</v>
      </c>
      <c r="AD70" s="4">
        <v>5.8139534883720929E-2</v>
      </c>
      <c r="AE70" s="4">
        <v>0</v>
      </c>
      <c r="AF70" s="4">
        <v>3.4883720930232558E-2</v>
      </c>
      <c r="AG70" s="4">
        <v>0.2558139534883721</v>
      </c>
      <c r="AH70" s="4">
        <v>6.9767441860465115E-2</v>
      </c>
      <c r="AI70" s="4">
        <v>4.6511627906976744E-2</v>
      </c>
      <c r="AJ70" s="4">
        <v>1.1627906976744186E-2</v>
      </c>
      <c r="AK70" s="4">
        <v>0</v>
      </c>
      <c r="AL70" s="4">
        <v>0</v>
      </c>
      <c r="AM70" s="4">
        <v>0.10465116279069768</v>
      </c>
      <c r="AN70" s="4">
        <v>0</v>
      </c>
      <c r="AO70" s="4">
        <v>0</v>
      </c>
      <c r="AP70" s="4">
        <v>5.8139534883720929E-2</v>
      </c>
      <c r="AQ70" s="4">
        <v>6.25E-2</v>
      </c>
    </row>
    <row r="71" spans="1:43" ht="15" customHeight="1" x14ac:dyDescent="0.2">
      <c r="A71" s="48"/>
      <c r="B71" s="51"/>
      <c r="C71" s="32" t="s">
        <v>87</v>
      </c>
      <c r="D71" s="27">
        <v>2023</v>
      </c>
      <c r="E71" s="16" t="s">
        <v>29</v>
      </c>
      <c r="F71" s="12" t="s">
        <v>88</v>
      </c>
      <c r="G71" s="17">
        <f t="shared" ref="G71" si="48">Z71/D71</f>
        <v>6.1789421651013345E-2</v>
      </c>
      <c r="H71" s="12" t="s">
        <v>41</v>
      </c>
      <c r="I71" s="12" t="s">
        <v>32</v>
      </c>
      <c r="J71" s="23">
        <v>9</v>
      </c>
      <c r="K71" s="23">
        <v>11</v>
      </c>
      <c r="L71" s="23">
        <v>41</v>
      </c>
      <c r="M71" s="23">
        <v>7</v>
      </c>
      <c r="N71" s="23">
        <v>1</v>
      </c>
      <c r="O71" s="23">
        <v>1</v>
      </c>
      <c r="P71" s="23">
        <v>32</v>
      </c>
      <c r="Q71" s="23">
        <v>2</v>
      </c>
      <c r="R71" s="23">
        <v>3</v>
      </c>
      <c r="S71" s="23">
        <v>14</v>
      </c>
      <c r="T71" s="23">
        <v>0</v>
      </c>
      <c r="U71" s="23">
        <v>0</v>
      </c>
      <c r="V71" s="23">
        <v>1</v>
      </c>
      <c r="W71" s="23">
        <v>0</v>
      </c>
      <c r="X71" s="23">
        <v>1</v>
      </c>
      <c r="Y71" s="23">
        <v>2</v>
      </c>
      <c r="Z71" s="24">
        <v>125</v>
      </c>
      <c r="AA71" s="7">
        <v>7.1999999999999995E-2</v>
      </c>
      <c r="AB71" s="3">
        <v>8.7999999999999995E-2</v>
      </c>
      <c r="AC71" s="3">
        <v>0.32800000000000001</v>
      </c>
      <c r="AD71" s="3">
        <v>5.6000000000000001E-2</v>
      </c>
      <c r="AE71" s="3">
        <v>8.0000000000000002E-3</v>
      </c>
      <c r="AF71" s="3">
        <v>8.0000000000000002E-3</v>
      </c>
      <c r="AG71" s="3">
        <v>0.25600000000000001</v>
      </c>
      <c r="AH71" s="3">
        <v>1.6E-2</v>
      </c>
      <c r="AI71" s="3">
        <v>2.4E-2</v>
      </c>
      <c r="AJ71" s="3">
        <v>0.112</v>
      </c>
      <c r="AK71" s="3">
        <v>0</v>
      </c>
      <c r="AL71" s="3">
        <v>0</v>
      </c>
      <c r="AM71" s="3">
        <v>8.0000000000000002E-3</v>
      </c>
      <c r="AN71" s="3">
        <v>0</v>
      </c>
      <c r="AO71" s="3">
        <v>8.0000000000000002E-3</v>
      </c>
      <c r="AP71" s="3">
        <v>1.6E-2</v>
      </c>
      <c r="AQ71" s="4">
        <v>6.25E-2</v>
      </c>
    </row>
    <row r="72" spans="1:43" ht="15" customHeight="1" x14ac:dyDescent="0.2">
      <c r="A72" s="48"/>
      <c r="B72" s="51"/>
      <c r="C72" s="33"/>
      <c r="D72" s="28"/>
      <c r="E72" s="13" t="s">
        <v>33</v>
      </c>
      <c r="F72" s="13" t="s">
        <v>32</v>
      </c>
      <c r="G72" s="18">
        <f t="shared" ref="G72" si="49">Z72/D71</f>
        <v>0</v>
      </c>
      <c r="H72" s="13" t="s">
        <v>32</v>
      </c>
      <c r="I72" s="13" t="s">
        <v>32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4">
        <v>0</v>
      </c>
      <c r="AA72" s="8" t="e">
        <v>#NUM!</v>
      </c>
      <c r="AB72" s="5" t="e">
        <v>#NUM!</v>
      </c>
      <c r="AC72" s="5" t="e">
        <v>#NUM!</v>
      </c>
      <c r="AD72" s="5" t="e">
        <v>#NUM!</v>
      </c>
      <c r="AE72" s="5" t="e">
        <v>#NUM!</v>
      </c>
      <c r="AF72" s="5" t="e">
        <v>#NUM!</v>
      </c>
      <c r="AG72" s="5" t="e">
        <v>#NUM!</v>
      </c>
      <c r="AH72" s="5" t="e">
        <v>#NUM!</v>
      </c>
      <c r="AI72" s="5" t="e">
        <v>#NUM!</v>
      </c>
      <c r="AJ72" s="5" t="e">
        <v>#NUM!</v>
      </c>
      <c r="AK72" s="5" t="e">
        <v>#NUM!</v>
      </c>
      <c r="AL72" s="5" t="e">
        <v>#NUM!</v>
      </c>
      <c r="AM72" s="5" t="e">
        <v>#NUM!</v>
      </c>
      <c r="AN72" s="5" t="e">
        <v>#NUM!</v>
      </c>
      <c r="AO72" s="5" t="e">
        <v>#NUM!</v>
      </c>
      <c r="AP72" s="5" t="e">
        <v>#NUM!</v>
      </c>
      <c r="AQ72" s="4" t="e">
        <v>#NUM!</v>
      </c>
    </row>
    <row r="73" spans="1:43" ht="15" customHeight="1" x14ac:dyDescent="0.2">
      <c r="A73" s="48"/>
      <c r="B73" s="51"/>
      <c r="C73" s="33"/>
      <c r="D73" s="28"/>
      <c r="E73" s="16" t="s">
        <v>34</v>
      </c>
      <c r="F73" s="12" t="s">
        <v>89</v>
      </c>
      <c r="G73" s="17">
        <f t="shared" ref="G73" si="50">Z73/D71</f>
        <v>9.5402867029164604E-2</v>
      </c>
      <c r="H73" s="12" t="s">
        <v>31</v>
      </c>
      <c r="I73" s="12" t="s">
        <v>32</v>
      </c>
      <c r="J73" s="23">
        <v>13</v>
      </c>
      <c r="K73" s="23">
        <v>7</v>
      </c>
      <c r="L73" s="23">
        <v>51</v>
      </c>
      <c r="M73" s="23">
        <v>27</v>
      </c>
      <c r="N73" s="23">
        <v>0</v>
      </c>
      <c r="O73" s="23">
        <v>7</v>
      </c>
      <c r="P73" s="23">
        <v>51</v>
      </c>
      <c r="Q73" s="23">
        <v>13</v>
      </c>
      <c r="R73" s="23">
        <v>9</v>
      </c>
      <c r="S73" s="23">
        <v>7</v>
      </c>
      <c r="T73" s="23">
        <v>2</v>
      </c>
      <c r="U73" s="23">
        <v>1</v>
      </c>
      <c r="V73" s="23">
        <v>1</v>
      </c>
      <c r="W73" s="23">
        <v>0</v>
      </c>
      <c r="X73" s="23">
        <v>1</v>
      </c>
      <c r="Y73" s="23">
        <v>3</v>
      </c>
      <c r="Z73" s="24">
        <v>193</v>
      </c>
      <c r="AA73" s="7">
        <v>6.7357512953367879E-2</v>
      </c>
      <c r="AB73" s="3">
        <v>3.6269430051813469E-2</v>
      </c>
      <c r="AC73" s="3">
        <v>0.26424870466321243</v>
      </c>
      <c r="AD73" s="3">
        <v>0.13989637305699482</v>
      </c>
      <c r="AE73" s="3">
        <v>0</v>
      </c>
      <c r="AF73" s="3">
        <v>3.6269430051813469E-2</v>
      </c>
      <c r="AG73" s="3">
        <v>0.26424870466321243</v>
      </c>
      <c r="AH73" s="3">
        <v>6.7357512953367879E-2</v>
      </c>
      <c r="AI73" s="3">
        <v>4.6632124352331605E-2</v>
      </c>
      <c r="AJ73" s="3">
        <v>3.6269430051813469E-2</v>
      </c>
      <c r="AK73" s="3">
        <v>1.0362694300518135E-2</v>
      </c>
      <c r="AL73" s="3">
        <v>5.1813471502590676E-3</v>
      </c>
      <c r="AM73" s="3">
        <v>5.1813471502590676E-3</v>
      </c>
      <c r="AN73" s="3">
        <v>0</v>
      </c>
      <c r="AO73" s="3">
        <v>5.1813471502590676E-3</v>
      </c>
      <c r="AP73" s="3">
        <v>1.5544041450777202E-2</v>
      </c>
      <c r="AQ73" s="4">
        <v>6.25E-2</v>
      </c>
    </row>
    <row r="74" spans="1:43" ht="15" customHeight="1" x14ac:dyDescent="0.2">
      <c r="A74" s="48"/>
      <c r="B74" s="51"/>
      <c r="C74" s="34"/>
      <c r="D74" s="29"/>
      <c r="E74" s="14" t="s">
        <v>23</v>
      </c>
      <c r="F74" s="14"/>
      <c r="G74" s="19"/>
      <c r="H74" s="14"/>
      <c r="I74" s="14"/>
      <c r="J74" s="24">
        <v>22</v>
      </c>
      <c r="K74" s="24">
        <v>18</v>
      </c>
      <c r="L74" s="24">
        <v>92</v>
      </c>
      <c r="M74" s="24">
        <v>34</v>
      </c>
      <c r="N74" s="24">
        <v>1</v>
      </c>
      <c r="O74" s="24">
        <v>8</v>
      </c>
      <c r="P74" s="24">
        <v>83</v>
      </c>
      <c r="Q74" s="24">
        <v>15</v>
      </c>
      <c r="R74" s="24">
        <v>12</v>
      </c>
      <c r="S74" s="24">
        <v>21</v>
      </c>
      <c r="T74" s="24">
        <v>2</v>
      </c>
      <c r="U74" s="24">
        <v>1</v>
      </c>
      <c r="V74" s="24">
        <v>2</v>
      </c>
      <c r="W74" s="24">
        <v>0</v>
      </c>
      <c r="X74" s="24">
        <v>2</v>
      </c>
      <c r="Y74" s="24">
        <v>5</v>
      </c>
      <c r="Z74" s="24">
        <v>318</v>
      </c>
      <c r="AA74" s="9">
        <v>6.9182389937106917E-2</v>
      </c>
      <c r="AB74" s="4">
        <v>5.6603773584905662E-2</v>
      </c>
      <c r="AC74" s="4">
        <v>0.28930817610062892</v>
      </c>
      <c r="AD74" s="4">
        <v>0.1069182389937107</v>
      </c>
      <c r="AE74" s="4">
        <v>3.1446540880503146E-3</v>
      </c>
      <c r="AF74" s="4">
        <v>2.5157232704402517E-2</v>
      </c>
      <c r="AG74" s="4">
        <v>0.2610062893081761</v>
      </c>
      <c r="AH74" s="4">
        <v>4.716981132075472E-2</v>
      </c>
      <c r="AI74" s="4">
        <v>3.7735849056603772E-2</v>
      </c>
      <c r="AJ74" s="4">
        <v>6.6037735849056603E-2</v>
      </c>
      <c r="AK74" s="4">
        <v>6.2893081761006293E-3</v>
      </c>
      <c r="AL74" s="4">
        <v>3.1446540880503146E-3</v>
      </c>
      <c r="AM74" s="4">
        <v>6.2893081761006293E-3</v>
      </c>
      <c r="AN74" s="4">
        <v>0</v>
      </c>
      <c r="AO74" s="4">
        <v>6.2893081761006293E-3</v>
      </c>
      <c r="AP74" s="4">
        <v>1.5723270440251572E-2</v>
      </c>
      <c r="AQ74" s="4">
        <v>6.25E-2</v>
      </c>
    </row>
    <row r="75" spans="1:43" ht="15" customHeight="1" x14ac:dyDescent="0.2">
      <c r="A75" s="48"/>
      <c r="B75" s="51"/>
      <c r="C75" s="32" t="s">
        <v>90</v>
      </c>
      <c r="D75" s="27">
        <v>2871</v>
      </c>
      <c r="E75" s="16" t="s">
        <v>29</v>
      </c>
      <c r="F75" s="12" t="s">
        <v>91</v>
      </c>
      <c r="G75" s="17">
        <f t="shared" ref="G75" si="51">Z75/D75</f>
        <v>4.946011842563567E-2</v>
      </c>
      <c r="H75" s="12" t="s">
        <v>27</v>
      </c>
      <c r="I75" s="12" t="s">
        <v>27</v>
      </c>
      <c r="J75" s="23">
        <v>2</v>
      </c>
      <c r="K75" s="23">
        <v>3</v>
      </c>
      <c r="L75" s="23">
        <v>46</v>
      </c>
      <c r="M75" s="23">
        <v>31</v>
      </c>
      <c r="N75" s="23">
        <v>0</v>
      </c>
      <c r="O75" s="23">
        <v>1</v>
      </c>
      <c r="P75" s="23">
        <v>36</v>
      </c>
      <c r="Q75" s="23">
        <v>0</v>
      </c>
      <c r="R75" s="23">
        <v>0</v>
      </c>
      <c r="S75" s="23">
        <v>20</v>
      </c>
      <c r="T75" s="23">
        <v>0</v>
      </c>
      <c r="U75" s="23">
        <v>0</v>
      </c>
      <c r="V75" s="23">
        <v>1</v>
      </c>
      <c r="W75" s="23">
        <v>0</v>
      </c>
      <c r="X75" s="23">
        <v>1</v>
      </c>
      <c r="Y75" s="23">
        <v>1</v>
      </c>
      <c r="Z75" s="24">
        <v>142</v>
      </c>
      <c r="AA75" s="7">
        <v>1.4084507042253521E-2</v>
      </c>
      <c r="AB75" s="3">
        <v>2.1126760563380281E-2</v>
      </c>
      <c r="AC75" s="3">
        <v>0.323943661971831</v>
      </c>
      <c r="AD75" s="3">
        <v>0.21830985915492956</v>
      </c>
      <c r="AE75" s="3">
        <v>0</v>
      </c>
      <c r="AF75" s="3">
        <v>7.0422535211267607E-3</v>
      </c>
      <c r="AG75" s="3">
        <v>0.25352112676056338</v>
      </c>
      <c r="AH75" s="3">
        <v>0</v>
      </c>
      <c r="AI75" s="3">
        <v>0</v>
      </c>
      <c r="AJ75" s="3">
        <v>0.14084507042253522</v>
      </c>
      <c r="AK75" s="3">
        <v>0</v>
      </c>
      <c r="AL75" s="3">
        <v>0</v>
      </c>
      <c r="AM75" s="3">
        <v>7.0422535211267607E-3</v>
      </c>
      <c r="AN75" s="3">
        <v>0</v>
      </c>
      <c r="AO75" s="3">
        <v>7.0422535211267607E-3</v>
      </c>
      <c r="AP75" s="3">
        <v>7.0422535211267607E-3</v>
      </c>
      <c r="AQ75" s="4">
        <v>6.25E-2</v>
      </c>
    </row>
    <row r="76" spans="1:43" ht="15" customHeight="1" x14ac:dyDescent="0.2">
      <c r="A76" s="48"/>
      <c r="B76" s="51"/>
      <c r="C76" s="33"/>
      <c r="D76" s="28"/>
      <c r="E76" s="13" t="s">
        <v>33</v>
      </c>
      <c r="F76" s="13" t="s">
        <v>32</v>
      </c>
      <c r="G76" s="18">
        <f t="shared" ref="G76" si="52">Z76/D75</f>
        <v>0</v>
      </c>
      <c r="H76" s="13" t="s">
        <v>32</v>
      </c>
      <c r="I76" s="13" t="s">
        <v>32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4">
        <v>0</v>
      </c>
      <c r="AA76" s="8" t="e">
        <v>#NUM!</v>
      </c>
      <c r="AB76" s="5" t="e">
        <v>#NUM!</v>
      </c>
      <c r="AC76" s="5" t="e">
        <v>#NUM!</v>
      </c>
      <c r="AD76" s="5" t="e">
        <v>#NUM!</v>
      </c>
      <c r="AE76" s="5" t="e">
        <v>#NUM!</v>
      </c>
      <c r="AF76" s="5" t="e">
        <v>#NUM!</v>
      </c>
      <c r="AG76" s="5" t="e">
        <v>#NUM!</v>
      </c>
      <c r="AH76" s="5" t="e">
        <v>#NUM!</v>
      </c>
      <c r="AI76" s="5" t="e">
        <v>#NUM!</v>
      </c>
      <c r="AJ76" s="5" t="e">
        <v>#NUM!</v>
      </c>
      <c r="AK76" s="5" t="e">
        <v>#NUM!</v>
      </c>
      <c r="AL76" s="5" t="e">
        <v>#NUM!</v>
      </c>
      <c r="AM76" s="5" t="e">
        <v>#NUM!</v>
      </c>
      <c r="AN76" s="5" t="e">
        <v>#NUM!</v>
      </c>
      <c r="AO76" s="5" t="e">
        <v>#NUM!</v>
      </c>
      <c r="AP76" s="5" t="e">
        <v>#NUM!</v>
      </c>
      <c r="AQ76" s="4" t="e">
        <v>#NUM!</v>
      </c>
    </row>
    <row r="77" spans="1:43" ht="15" customHeight="1" x14ac:dyDescent="0.2">
      <c r="A77" s="48"/>
      <c r="B77" s="51"/>
      <c r="C77" s="33"/>
      <c r="D77" s="28"/>
      <c r="E77" s="16" t="s">
        <v>34</v>
      </c>
      <c r="F77" s="12" t="s">
        <v>92</v>
      </c>
      <c r="G77" s="17">
        <f t="shared" ref="G77" si="53">Z77/D75</f>
        <v>0.16022291884360851</v>
      </c>
      <c r="H77" s="12" t="s">
        <v>93</v>
      </c>
      <c r="I77" s="12" t="s">
        <v>32</v>
      </c>
      <c r="J77" s="23">
        <v>22</v>
      </c>
      <c r="K77" s="23">
        <v>6</v>
      </c>
      <c r="L77" s="23">
        <v>159</v>
      </c>
      <c r="M77" s="23">
        <v>68</v>
      </c>
      <c r="N77" s="23">
        <v>6</v>
      </c>
      <c r="O77" s="23">
        <v>4</v>
      </c>
      <c r="P77" s="23">
        <v>107</v>
      </c>
      <c r="Q77" s="23">
        <v>22</v>
      </c>
      <c r="R77" s="23">
        <v>15</v>
      </c>
      <c r="S77" s="23">
        <v>37</v>
      </c>
      <c r="T77" s="23">
        <v>0</v>
      </c>
      <c r="U77" s="23">
        <v>2</v>
      </c>
      <c r="V77" s="23">
        <v>7</v>
      </c>
      <c r="W77" s="23">
        <v>0</v>
      </c>
      <c r="X77" s="23">
        <v>0</v>
      </c>
      <c r="Y77" s="23">
        <v>5</v>
      </c>
      <c r="Z77" s="24">
        <v>460</v>
      </c>
      <c r="AA77" s="7">
        <v>4.7826086956521741E-2</v>
      </c>
      <c r="AB77" s="3">
        <v>1.3043478260869565E-2</v>
      </c>
      <c r="AC77" s="3">
        <v>0.34565217391304348</v>
      </c>
      <c r="AD77" s="3">
        <v>0.14782608695652175</v>
      </c>
      <c r="AE77" s="3">
        <v>1.3043478260869565E-2</v>
      </c>
      <c r="AF77" s="3">
        <v>8.6956521739130436E-3</v>
      </c>
      <c r="AG77" s="3">
        <v>0.2326086956521739</v>
      </c>
      <c r="AH77" s="3">
        <v>4.7826086956521741E-2</v>
      </c>
      <c r="AI77" s="3">
        <v>3.2608695652173912E-2</v>
      </c>
      <c r="AJ77" s="3">
        <v>8.0434782608695646E-2</v>
      </c>
      <c r="AK77" s="3">
        <v>0</v>
      </c>
      <c r="AL77" s="3">
        <v>4.3478260869565218E-3</v>
      </c>
      <c r="AM77" s="3">
        <v>1.5217391304347827E-2</v>
      </c>
      <c r="AN77" s="3">
        <v>0</v>
      </c>
      <c r="AO77" s="3">
        <v>0</v>
      </c>
      <c r="AP77" s="3">
        <v>1.0869565217391304E-2</v>
      </c>
      <c r="AQ77" s="4">
        <v>6.25E-2</v>
      </c>
    </row>
    <row r="78" spans="1:43" ht="15" customHeight="1" x14ac:dyDescent="0.2">
      <c r="A78" s="48"/>
      <c r="B78" s="51"/>
      <c r="C78" s="34"/>
      <c r="D78" s="29"/>
      <c r="E78" s="14" t="s">
        <v>23</v>
      </c>
      <c r="F78" s="14"/>
      <c r="G78" s="19"/>
      <c r="H78" s="14"/>
      <c r="I78" s="14"/>
      <c r="J78" s="24">
        <v>24</v>
      </c>
      <c r="K78" s="24">
        <v>9</v>
      </c>
      <c r="L78" s="24">
        <v>205</v>
      </c>
      <c r="M78" s="24">
        <v>99</v>
      </c>
      <c r="N78" s="24">
        <v>6</v>
      </c>
      <c r="O78" s="24">
        <v>5</v>
      </c>
      <c r="P78" s="24">
        <v>143</v>
      </c>
      <c r="Q78" s="24">
        <v>22</v>
      </c>
      <c r="R78" s="24">
        <v>15</v>
      </c>
      <c r="S78" s="24">
        <v>57</v>
      </c>
      <c r="T78" s="24">
        <v>0</v>
      </c>
      <c r="U78" s="24">
        <v>2</v>
      </c>
      <c r="V78" s="24">
        <v>8</v>
      </c>
      <c r="W78" s="24">
        <v>0</v>
      </c>
      <c r="X78" s="24">
        <v>1</v>
      </c>
      <c r="Y78" s="24">
        <v>6</v>
      </c>
      <c r="Z78" s="24">
        <v>602</v>
      </c>
      <c r="AA78" s="9">
        <v>3.9867109634551492E-2</v>
      </c>
      <c r="AB78" s="4">
        <v>1.4950166112956811E-2</v>
      </c>
      <c r="AC78" s="4">
        <v>0.34053156146179403</v>
      </c>
      <c r="AD78" s="4">
        <v>0.16445182724252491</v>
      </c>
      <c r="AE78" s="4">
        <v>9.9667774086378731E-3</v>
      </c>
      <c r="AF78" s="4">
        <v>8.3056478405315621E-3</v>
      </c>
      <c r="AG78" s="4">
        <v>0.23754152823920266</v>
      </c>
      <c r="AH78" s="4">
        <v>3.6544850498338874E-2</v>
      </c>
      <c r="AI78" s="4">
        <v>2.4916943521594685E-2</v>
      </c>
      <c r="AJ78" s="4">
        <v>9.4684385382059796E-2</v>
      </c>
      <c r="AK78" s="4">
        <v>0</v>
      </c>
      <c r="AL78" s="4">
        <v>3.3222591362126247E-3</v>
      </c>
      <c r="AM78" s="4">
        <v>1.3289036544850499E-2</v>
      </c>
      <c r="AN78" s="4">
        <v>0</v>
      </c>
      <c r="AO78" s="4">
        <v>1.6611295681063123E-3</v>
      </c>
      <c r="AP78" s="4">
        <v>9.9667774086378731E-3</v>
      </c>
      <c r="AQ78" s="4">
        <v>6.25E-2</v>
      </c>
    </row>
    <row r="79" spans="1:43" ht="15" customHeight="1" x14ac:dyDescent="0.2">
      <c r="A79" s="48"/>
      <c r="B79" s="51"/>
      <c r="C79" s="32" t="s">
        <v>94</v>
      </c>
      <c r="D79" s="27">
        <v>13190</v>
      </c>
      <c r="E79" s="16" t="s">
        <v>29</v>
      </c>
      <c r="F79" s="12" t="s">
        <v>95</v>
      </c>
      <c r="G79" s="17">
        <f t="shared" ref="G79" si="54">Z79/D79</f>
        <v>3.2979529946929494E-2</v>
      </c>
      <c r="H79" s="12" t="s">
        <v>41</v>
      </c>
      <c r="I79" s="12" t="s">
        <v>41</v>
      </c>
      <c r="J79" s="23">
        <v>14</v>
      </c>
      <c r="K79" s="23">
        <v>13</v>
      </c>
      <c r="L79" s="23">
        <v>171</v>
      </c>
      <c r="M79" s="23">
        <v>39</v>
      </c>
      <c r="N79" s="23">
        <v>9</v>
      </c>
      <c r="O79" s="23">
        <v>6</v>
      </c>
      <c r="P79" s="23">
        <v>82</v>
      </c>
      <c r="Q79" s="23">
        <v>0</v>
      </c>
      <c r="R79" s="23">
        <v>9</v>
      </c>
      <c r="S79" s="23">
        <v>69</v>
      </c>
      <c r="T79" s="23">
        <v>0</v>
      </c>
      <c r="U79" s="23">
        <v>3</v>
      </c>
      <c r="V79" s="23">
        <v>2</v>
      </c>
      <c r="W79" s="23">
        <v>0</v>
      </c>
      <c r="X79" s="23">
        <v>12</v>
      </c>
      <c r="Y79" s="23">
        <v>6</v>
      </c>
      <c r="Z79" s="24">
        <v>435</v>
      </c>
      <c r="AA79" s="7">
        <v>3.2183908045977011E-2</v>
      </c>
      <c r="AB79" s="3">
        <v>2.9885057471264367E-2</v>
      </c>
      <c r="AC79" s="3">
        <v>0.39310344827586208</v>
      </c>
      <c r="AD79" s="3">
        <v>8.9655172413793102E-2</v>
      </c>
      <c r="AE79" s="3">
        <v>2.0689655172413793E-2</v>
      </c>
      <c r="AF79" s="3">
        <v>1.3793103448275862E-2</v>
      </c>
      <c r="AG79" s="3">
        <v>0.18850574712643678</v>
      </c>
      <c r="AH79" s="3">
        <v>0</v>
      </c>
      <c r="AI79" s="3">
        <v>2.0689655172413793E-2</v>
      </c>
      <c r="AJ79" s="3">
        <v>0.15862068965517243</v>
      </c>
      <c r="AK79" s="3">
        <v>0</v>
      </c>
      <c r="AL79" s="3">
        <v>6.8965517241379309E-3</v>
      </c>
      <c r="AM79" s="3">
        <v>4.5977011494252873E-3</v>
      </c>
      <c r="AN79" s="3">
        <v>0</v>
      </c>
      <c r="AO79" s="3">
        <v>2.7586206896551724E-2</v>
      </c>
      <c r="AP79" s="3">
        <v>1.3793103448275862E-2</v>
      </c>
      <c r="AQ79" s="4">
        <v>6.25E-2</v>
      </c>
    </row>
    <row r="80" spans="1:43" ht="15" customHeight="1" x14ac:dyDescent="0.2">
      <c r="A80" s="48"/>
      <c r="B80" s="51"/>
      <c r="C80" s="33"/>
      <c r="D80" s="28"/>
      <c r="E80" s="13" t="s">
        <v>33</v>
      </c>
      <c r="F80" s="13" t="s">
        <v>32</v>
      </c>
      <c r="G80" s="18">
        <f t="shared" ref="G80" si="55">Z80/D79</f>
        <v>0</v>
      </c>
      <c r="H80" s="13" t="s">
        <v>32</v>
      </c>
      <c r="I80" s="13" t="s">
        <v>32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4">
        <v>0</v>
      </c>
      <c r="AA80" s="8" t="e">
        <v>#NUM!</v>
      </c>
      <c r="AB80" s="5" t="e">
        <v>#NUM!</v>
      </c>
      <c r="AC80" s="5" t="e">
        <v>#NUM!</v>
      </c>
      <c r="AD80" s="5" t="e">
        <v>#NUM!</v>
      </c>
      <c r="AE80" s="5" t="e">
        <v>#NUM!</v>
      </c>
      <c r="AF80" s="5" t="e">
        <v>#NUM!</v>
      </c>
      <c r="AG80" s="5" t="e">
        <v>#NUM!</v>
      </c>
      <c r="AH80" s="5" t="e">
        <v>#NUM!</v>
      </c>
      <c r="AI80" s="5" t="e">
        <v>#NUM!</v>
      </c>
      <c r="AJ80" s="5" t="e">
        <v>#NUM!</v>
      </c>
      <c r="AK80" s="5" t="e">
        <v>#NUM!</v>
      </c>
      <c r="AL80" s="5" t="e">
        <v>#NUM!</v>
      </c>
      <c r="AM80" s="5" t="e">
        <v>#NUM!</v>
      </c>
      <c r="AN80" s="5" t="e">
        <v>#NUM!</v>
      </c>
      <c r="AO80" s="5" t="e">
        <v>#NUM!</v>
      </c>
      <c r="AP80" s="5" t="e">
        <v>#NUM!</v>
      </c>
      <c r="AQ80" s="4" t="e">
        <v>#NUM!</v>
      </c>
    </row>
    <row r="81" spans="1:43" ht="15" customHeight="1" x14ac:dyDescent="0.2">
      <c r="A81" s="48"/>
      <c r="B81" s="51"/>
      <c r="C81" s="33"/>
      <c r="D81" s="28"/>
      <c r="E81" s="16" t="s">
        <v>34</v>
      </c>
      <c r="F81" s="12" t="s">
        <v>96</v>
      </c>
      <c r="G81" s="17">
        <f t="shared" ref="G81" si="56">Z81/D79</f>
        <v>0.1978013646702047</v>
      </c>
      <c r="H81" s="12" t="s">
        <v>68</v>
      </c>
      <c r="I81" s="12" t="s">
        <v>32</v>
      </c>
      <c r="J81" s="23">
        <v>115</v>
      </c>
      <c r="K81" s="23">
        <v>44</v>
      </c>
      <c r="L81" s="23">
        <v>1204</v>
      </c>
      <c r="M81" s="23">
        <v>310</v>
      </c>
      <c r="N81" s="23">
        <v>48</v>
      </c>
      <c r="O81" s="23">
        <v>14</v>
      </c>
      <c r="P81" s="23">
        <v>390</v>
      </c>
      <c r="Q81" s="23">
        <v>60</v>
      </c>
      <c r="R81" s="23">
        <v>107</v>
      </c>
      <c r="S81" s="23">
        <v>227</v>
      </c>
      <c r="T81" s="23">
        <v>0</v>
      </c>
      <c r="U81" s="23">
        <v>7</v>
      </c>
      <c r="V81" s="23">
        <v>42</v>
      </c>
      <c r="W81" s="23">
        <v>0</v>
      </c>
      <c r="X81" s="23">
        <v>10</v>
      </c>
      <c r="Y81" s="23">
        <v>31</v>
      </c>
      <c r="Z81" s="24">
        <v>2609</v>
      </c>
      <c r="AA81" s="7">
        <v>4.4078190877730933E-2</v>
      </c>
      <c r="AB81" s="3">
        <v>1.6864699118436181E-2</v>
      </c>
      <c r="AC81" s="3">
        <v>0.46147949405902644</v>
      </c>
      <c r="AD81" s="3">
        <v>0.11881947106170947</v>
      </c>
      <c r="AE81" s="3">
        <v>1.8397853583748562E-2</v>
      </c>
      <c r="AF81" s="3">
        <v>5.3660406285933309E-3</v>
      </c>
      <c r="AG81" s="3">
        <v>0.14948256036795707</v>
      </c>
      <c r="AH81" s="3">
        <v>2.2997316979685704E-2</v>
      </c>
      <c r="AI81" s="3">
        <v>4.1011881947106171E-2</v>
      </c>
      <c r="AJ81" s="3">
        <v>8.700651590647758E-2</v>
      </c>
      <c r="AK81" s="3">
        <v>0</v>
      </c>
      <c r="AL81" s="3">
        <v>2.6830203142966655E-3</v>
      </c>
      <c r="AM81" s="3">
        <v>1.6098121885779991E-2</v>
      </c>
      <c r="AN81" s="3">
        <v>0</v>
      </c>
      <c r="AO81" s="3">
        <v>3.8328861632809506E-3</v>
      </c>
      <c r="AP81" s="3">
        <v>1.1881947106170947E-2</v>
      </c>
      <c r="AQ81" s="4">
        <v>6.25E-2</v>
      </c>
    </row>
    <row r="82" spans="1:43" ht="15" customHeight="1" x14ac:dyDescent="0.2">
      <c r="A82" s="48"/>
      <c r="B82" s="51"/>
      <c r="C82" s="34"/>
      <c r="D82" s="29"/>
      <c r="E82" s="14" t="s">
        <v>23</v>
      </c>
      <c r="F82" s="14"/>
      <c r="G82" s="19"/>
      <c r="H82" s="14"/>
      <c r="I82" s="14"/>
      <c r="J82" s="24">
        <v>129</v>
      </c>
      <c r="K82" s="24">
        <v>57</v>
      </c>
      <c r="L82" s="24">
        <v>1375</v>
      </c>
      <c r="M82" s="24">
        <v>349</v>
      </c>
      <c r="N82" s="24">
        <v>57</v>
      </c>
      <c r="O82" s="24">
        <v>20</v>
      </c>
      <c r="P82" s="24">
        <v>472</v>
      </c>
      <c r="Q82" s="24">
        <v>60</v>
      </c>
      <c r="R82" s="24">
        <v>116</v>
      </c>
      <c r="S82" s="24">
        <v>296</v>
      </c>
      <c r="T82" s="24">
        <v>0</v>
      </c>
      <c r="U82" s="24">
        <v>10</v>
      </c>
      <c r="V82" s="24">
        <v>44</v>
      </c>
      <c r="W82" s="24">
        <v>0</v>
      </c>
      <c r="X82" s="24">
        <v>22</v>
      </c>
      <c r="Y82" s="24">
        <v>37</v>
      </c>
      <c r="Z82" s="24">
        <v>3044</v>
      </c>
      <c r="AA82" s="9">
        <v>4.2378449408672796E-2</v>
      </c>
      <c r="AB82" s="4">
        <v>1.8725361366622863E-2</v>
      </c>
      <c r="AC82" s="4">
        <v>0.45170827858081469</v>
      </c>
      <c r="AD82" s="4">
        <v>0.11465177398160316</v>
      </c>
      <c r="AE82" s="4">
        <v>1.8725361366622863E-2</v>
      </c>
      <c r="AF82" s="4">
        <v>6.5703022339027592E-3</v>
      </c>
      <c r="AG82" s="4">
        <v>0.15505913272010513</v>
      </c>
      <c r="AH82" s="4">
        <v>1.9710906701708279E-2</v>
      </c>
      <c r="AI82" s="4">
        <v>3.8107752956636008E-2</v>
      </c>
      <c r="AJ82" s="4">
        <v>9.724047306176084E-2</v>
      </c>
      <c r="AK82" s="4">
        <v>0</v>
      </c>
      <c r="AL82" s="4">
        <v>3.2851511169513796E-3</v>
      </c>
      <c r="AM82" s="4">
        <v>1.4454664914586071E-2</v>
      </c>
      <c r="AN82" s="4">
        <v>0</v>
      </c>
      <c r="AO82" s="4">
        <v>7.2273324572930354E-3</v>
      </c>
      <c r="AP82" s="4">
        <v>1.2155059132720105E-2</v>
      </c>
      <c r="AQ82" s="4">
        <v>6.25E-2</v>
      </c>
    </row>
    <row r="83" spans="1:43" ht="15" customHeight="1" x14ac:dyDescent="0.2">
      <c r="A83" s="48"/>
      <c r="B83" s="51"/>
      <c r="C83" s="32" t="s">
        <v>97</v>
      </c>
      <c r="D83" s="27">
        <v>157</v>
      </c>
      <c r="E83" s="16" t="s">
        <v>29</v>
      </c>
      <c r="F83" s="12" t="s">
        <v>98</v>
      </c>
      <c r="G83" s="17">
        <f t="shared" ref="G83" si="57">Z83/D83</f>
        <v>0.10828025477707007</v>
      </c>
      <c r="H83" s="12" t="s">
        <v>27</v>
      </c>
      <c r="I83" s="12" t="s">
        <v>32</v>
      </c>
      <c r="J83" s="23">
        <v>0</v>
      </c>
      <c r="K83" s="23">
        <v>0</v>
      </c>
      <c r="L83" s="23">
        <v>1</v>
      </c>
      <c r="M83" s="23">
        <v>1</v>
      </c>
      <c r="N83" s="23">
        <v>1</v>
      </c>
      <c r="O83" s="23">
        <v>1</v>
      </c>
      <c r="P83" s="23">
        <v>12</v>
      </c>
      <c r="Q83" s="23">
        <v>0</v>
      </c>
      <c r="R83" s="23">
        <v>0</v>
      </c>
      <c r="S83" s="23">
        <v>1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4">
        <v>17</v>
      </c>
      <c r="AA83" s="7">
        <v>0</v>
      </c>
      <c r="AB83" s="3">
        <v>0</v>
      </c>
      <c r="AC83" s="3">
        <v>5.8823529411764705E-2</v>
      </c>
      <c r="AD83" s="3">
        <v>5.8823529411764705E-2</v>
      </c>
      <c r="AE83" s="3">
        <v>5.8823529411764705E-2</v>
      </c>
      <c r="AF83" s="3">
        <v>5.8823529411764705E-2</v>
      </c>
      <c r="AG83" s="3">
        <v>0.70588235294117652</v>
      </c>
      <c r="AH83" s="3">
        <v>0</v>
      </c>
      <c r="AI83" s="3">
        <v>0</v>
      </c>
      <c r="AJ83" s="3">
        <v>5.8823529411764705E-2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4">
        <v>6.25E-2</v>
      </c>
    </row>
    <row r="84" spans="1:43" ht="15" customHeight="1" x14ac:dyDescent="0.2">
      <c r="A84" s="48"/>
      <c r="B84" s="51"/>
      <c r="C84" s="33"/>
      <c r="D84" s="28"/>
      <c r="E84" s="13" t="s">
        <v>33</v>
      </c>
      <c r="F84" s="13" t="s">
        <v>32</v>
      </c>
      <c r="G84" s="18">
        <f t="shared" ref="G84" si="58">Z84/D83</f>
        <v>0</v>
      </c>
      <c r="H84" s="13" t="s">
        <v>32</v>
      </c>
      <c r="I84" s="13" t="s">
        <v>32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4">
        <v>0</v>
      </c>
      <c r="AA84" s="8" t="e">
        <v>#NUM!</v>
      </c>
      <c r="AB84" s="5" t="e">
        <v>#NUM!</v>
      </c>
      <c r="AC84" s="5" t="e">
        <v>#NUM!</v>
      </c>
      <c r="AD84" s="5" t="e">
        <v>#NUM!</v>
      </c>
      <c r="AE84" s="5" t="e">
        <v>#NUM!</v>
      </c>
      <c r="AF84" s="5" t="e">
        <v>#NUM!</v>
      </c>
      <c r="AG84" s="5" t="e">
        <v>#NUM!</v>
      </c>
      <c r="AH84" s="5" t="e">
        <v>#NUM!</v>
      </c>
      <c r="AI84" s="5" t="e">
        <v>#NUM!</v>
      </c>
      <c r="AJ84" s="5" t="e">
        <v>#NUM!</v>
      </c>
      <c r="AK84" s="5" t="e">
        <v>#NUM!</v>
      </c>
      <c r="AL84" s="5" t="e">
        <v>#NUM!</v>
      </c>
      <c r="AM84" s="5" t="e">
        <v>#NUM!</v>
      </c>
      <c r="AN84" s="5" t="e">
        <v>#NUM!</v>
      </c>
      <c r="AO84" s="5" t="e">
        <v>#NUM!</v>
      </c>
      <c r="AP84" s="5" t="e">
        <v>#NUM!</v>
      </c>
      <c r="AQ84" s="4" t="e">
        <v>#NUM!</v>
      </c>
    </row>
    <row r="85" spans="1:43" ht="15" customHeight="1" x14ac:dyDescent="0.2">
      <c r="A85" s="48"/>
      <c r="B85" s="51"/>
      <c r="C85" s="33"/>
      <c r="D85" s="28"/>
      <c r="E85" s="16" t="s">
        <v>34</v>
      </c>
      <c r="F85" s="12" t="s">
        <v>99</v>
      </c>
      <c r="G85" s="17">
        <f t="shared" ref="G85" si="59">Z85/D83</f>
        <v>8.2802547770700632E-2</v>
      </c>
      <c r="H85" s="12" t="s">
        <v>27</v>
      </c>
      <c r="I85" s="12" t="s">
        <v>32</v>
      </c>
      <c r="J85" s="23">
        <v>0</v>
      </c>
      <c r="K85" s="23">
        <v>0</v>
      </c>
      <c r="L85" s="23">
        <v>3</v>
      </c>
      <c r="M85" s="23">
        <v>1</v>
      </c>
      <c r="N85" s="23">
        <v>1</v>
      </c>
      <c r="O85" s="23">
        <v>0</v>
      </c>
      <c r="P85" s="23">
        <v>3</v>
      </c>
      <c r="Q85" s="23">
        <v>0</v>
      </c>
      <c r="R85" s="23">
        <v>2</v>
      </c>
      <c r="S85" s="23">
        <v>1</v>
      </c>
      <c r="T85" s="23">
        <v>0</v>
      </c>
      <c r="U85" s="23">
        <v>1</v>
      </c>
      <c r="V85" s="23">
        <v>0</v>
      </c>
      <c r="W85" s="23">
        <v>0</v>
      </c>
      <c r="X85" s="23">
        <v>0</v>
      </c>
      <c r="Y85" s="23">
        <v>1</v>
      </c>
      <c r="Z85" s="24">
        <v>13</v>
      </c>
      <c r="AA85" s="7">
        <v>0</v>
      </c>
      <c r="AB85" s="3">
        <v>0</v>
      </c>
      <c r="AC85" s="3">
        <v>0.23076923076923078</v>
      </c>
      <c r="AD85" s="3">
        <v>7.6923076923076927E-2</v>
      </c>
      <c r="AE85" s="3">
        <v>7.6923076923076927E-2</v>
      </c>
      <c r="AF85" s="3">
        <v>0</v>
      </c>
      <c r="AG85" s="3">
        <v>0.23076923076923078</v>
      </c>
      <c r="AH85" s="3">
        <v>0</v>
      </c>
      <c r="AI85" s="3">
        <v>0.15384615384615385</v>
      </c>
      <c r="AJ85" s="3">
        <v>7.6923076923076927E-2</v>
      </c>
      <c r="AK85" s="3">
        <v>0</v>
      </c>
      <c r="AL85" s="3">
        <v>7.6923076923076927E-2</v>
      </c>
      <c r="AM85" s="3">
        <v>0</v>
      </c>
      <c r="AN85" s="3">
        <v>0</v>
      </c>
      <c r="AO85" s="3">
        <v>0</v>
      </c>
      <c r="AP85" s="3">
        <v>7.6923076923076927E-2</v>
      </c>
      <c r="AQ85" s="4">
        <v>6.25E-2</v>
      </c>
    </row>
    <row r="86" spans="1:43" ht="15" customHeight="1" x14ac:dyDescent="0.2">
      <c r="A86" s="48"/>
      <c r="B86" s="51"/>
      <c r="C86" s="34"/>
      <c r="D86" s="29"/>
      <c r="E86" s="14" t="s">
        <v>23</v>
      </c>
      <c r="F86" s="14"/>
      <c r="G86" s="19"/>
      <c r="H86" s="14"/>
      <c r="I86" s="14"/>
      <c r="J86" s="24">
        <v>0</v>
      </c>
      <c r="K86" s="24">
        <v>0</v>
      </c>
      <c r="L86" s="24">
        <v>4</v>
      </c>
      <c r="M86" s="24">
        <v>2</v>
      </c>
      <c r="N86" s="24">
        <v>2</v>
      </c>
      <c r="O86" s="24">
        <v>1</v>
      </c>
      <c r="P86" s="24">
        <v>15</v>
      </c>
      <c r="Q86" s="24">
        <v>0</v>
      </c>
      <c r="R86" s="24">
        <v>2</v>
      </c>
      <c r="S86" s="24">
        <v>2</v>
      </c>
      <c r="T86" s="24">
        <v>0</v>
      </c>
      <c r="U86" s="24">
        <v>1</v>
      </c>
      <c r="V86" s="24">
        <v>0</v>
      </c>
      <c r="W86" s="24">
        <v>0</v>
      </c>
      <c r="X86" s="24">
        <v>0</v>
      </c>
      <c r="Y86" s="24">
        <v>1</v>
      </c>
      <c r="Z86" s="24">
        <v>30</v>
      </c>
      <c r="AA86" s="9">
        <v>0</v>
      </c>
      <c r="AB86" s="4">
        <v>0</v>
      </c>
      <c r="AC86" s="4">
        <v>0.13333333333333333</v>
      </c>
      <c r="AD86" s="4">
        <v>6.6666666666666666E-2</v>
      </c>
      <c r="AE86" s="4">
        <v>6.6666666666666666E-2</v>
      </c>
      <c r="AF86" s="4">
        <v>3.3333333333333333E-2</v>
      </c>
      <c r="AG86" s="4">
        <v>0.5</v>
      </c>
      <c r="AH86" s="4">
        <v>0</v>
      </c>
      <c r="AI86" s="4">
        <v>6.6666666666666666E-2</v>
      </c>
      <c r="AJ86" s="4">
        <v>6.6666666666666666E-2</v>
      </c>
      <c r="AK86" s="4">
        <v>0</v>
      </c>
      <c r="AL86" s="4">
        <v>3.3333333333333333E-2</v>
      </c>
      <c r="AM86" s="4">
        <v>0</v>
      </c>
      <c r="AN86" s="4">
        <v>0</v>
      </c>
      <c r="AO86" s="4">
        <v>0</v>
      </c>
      <c r="AP86" s="4">
        <v>3.3333333333333333E-2</v>
      </c>
      <c r="AQ86" s="4">
        <v>6.25E-2</v>
      </c>
    </row>
    <row r="87" spans="1:43" ht="15" customHeight="1" x14ac:dyDescent="0.2">
      <c r="A87" s="48"/>
      <c r="B87" s="51"/>
      <c r="C87" s="32" t="s">
        <v>100</v>
      </c>
      <c r="D87" s="27">
        <v>1401</v>
      </c>
      <c r="E87" s="16" t="s">
        <v>29</v>
      </c>
      <c r="F87" s="12" t="s">
        <v>66</v>
      </c>
      <c r="G87" s="17">
        <f t="shared" ref="G87" si="60">Z87/D87</f>
        <v>5.353319057815846E-2</v>
      </c>
      <c r="H87" s="12" t="s">
        <v>27</v>
      </c>
      <c r="I87" s="12" t="s">
        <v>32</v>
      </c>
      <c r="J87" s="23">
        <v>3</v>
      </c>
      <c r="K87" s="23">
        <v>1</v>
      </c>
      <c r="L87" s="23">
        <v>14</v>
      </c>
      <c r="M87" s="23">
        <v>13</v>
      </c>
      <c r="N87" s="23">
        <v>0</v>
      </c>
      <c r="O87" s="23">
        <v>1</v>
      </c>
      <c r="P87" s="23">
        <v>27</v>
      </c>
      <c r="Q87" s="23">
        <v>0</v>
      </c>
      <c r="R87" s="23">
        <v>3</v>
      </c>
      <c r="S87" s="23">
        <v>10</v>
      </c>
      <c r="T87" s="23">
        <v>0</v>
      </c>
      <c r="U87" s="23">
        <v>0</v>
      </c>
      <c r="V87" s="23">
        <v>2</v>
      </c>
      <c r="W87" s="23">
        <v>0</v>
      </c>
      <c r="X87" s="23">
        <v>0</v>
      </c>
      <c r="Y87" s="23">
        <v>1</v>
      </c>
      <c r="Z87" s="24">
        <v>75</v>
      </c>
      <c r="AA87" s="7">
        <v>0.04</v>
      </c>
      <c r="AB87" s="3">
        <v>1.3333333333333334E-2</v>
      </c>
      <c r="AC87" s="3">
        <v>0.18666666666666668</v>
      </c>
      <c r="AD87" s="3">
        <v>0.17333333333333334</v>
      </c>
      <c r="AE87" s="3">
        <v>0</v>
      </c>
      <c r="AF87" s="3">
        <v>1.3333333333333334E-2</v>
      </c>
      <c r="AG87" s="3">
        <v>0.36</v>
      </c>
      <c r="AH87" s="3">
        <v>0</v>
      </c>
      <c r="AI87" s="3">
        <v>0.04</v>
      </c>
      <c r="AJ87" s="3">
        <v>0.13333333333333333</v>
      </c>
      <c r="AK87" s="3">
        <v>0</v>
      </c>
      <c r="AL87" s="3">
        <v>0</v>
      </c>
      <c r="AM87" s="3">
        <v>2.6666666666666668E-2</v>
      </c>
      <c r="AN87" s="3">
        <v>0</v>
      </c>
      <c r="AO87" s="3">
        <v>0</v>
      </c>
      <c r="AP87" s="3">
        <v>1.3333333333333334E-2</v>
      </c>
      <c r="AQ87" s="4">
        <v>6.25E-2</v>
      </c>
    </row>
    <row r="88" spans="1:43" ht="15" customHeight="1" x14ac:dyDescent="0.2">
      <c r="A88" s="48"/>
      <c r="B88" s="51"/>
      <c r="C88" s="33"/>
      <c r="D88" s="28"/>
      <c r="E88" s="13" t="s">
        <v>33</v>
      </c>
      <c r="F88" s="13" t="s">
        <v>32</v>
      </c>
      <c r="G88" s="18">
        <f t="shared" ref="G88" si="61">Z88/D87</f>
        <v>0</v>
      </c>
      <c r="H88" s="13" t="s">
        <v>32</v>
      </c>
      <c r="I88" s="13" t="s">
        <v>32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4">
        <v>0</v>
      </c>
      <c r="AA88" s="8" t="e">
        <v>#NUM!</v>
      </c>
      <c r="AB88" s="5" t="e">
        <v>#NUM!</v>
      </c>
      <c r="AC88" s="5" t="e">
        <v>#NUM!</v>
      </c>
      <c r="AD88" s="5" t="e">
        <v>#NUM!</v>
      </c>
      <c r="AE88" s="5" t="e">
        <v>#NUM!</v>
      </c>
      <c r="AF88" s="5" t="e">
        <v>#NUM!</v>
      </c>
      <c r="AG88" s="5" t="e">
        <v>#NUM!</v>
      </c>
      <c r="AH88" s="5" t="e">
        <v>#NUM!</v>
      </c>
      <c r="AI88" s="5" t="e">
        <v>#NUM!</v>
      </c>
      <c r="AJ88" s="5" t="e">
        <v>#NUM!</v>
      </c>
      <c r="AK88" s="5" t="e">
        <v>#NUM!</v>
      </c>
      <c r="AL88" s="5" t="e">
        <v>#NUM!</v>
      </c>
      <c r="AM88" s="5" t="e">
        <v>#NUM!</v>
      </c>
      <c r="AN88" s="5" t="e">
        <v>#NUM!</v>
      </c>
      <c r="AO88" s="5" t="e">
        <v>#NUM!</v>
      </c>
      <c r="AP88" s="5" t="e">
        <v>#NUM!</v>
      </c>
      <c r="AQ88" s="4" t="e">
        <v>#NUM!</v>
      </c>
    </row>
    <row r="89" spans="1:43" ht="15" customHeight="1" x14ac:dyDescent="0.2">
      <c r="A89" s="48"/>
      <c r="B89" s="51"/>
      <c r="C89" s="33"/>
      <c r="D89" s="28"/>
      <c r="E89" s="16" t="s">
        <v>34</v>
      </c>
      <c r="F89" s="12" t="s">
        <v>101</v>
      </c>
      <c r="G89" s="17">
        <f t="shared" ref="G89" si="62">Z89/D87</f>
        <v>0.11134903640256959</v>
      </c>
      <c r="H89" s="12" t="s">
        <v>102</v>
      </c>
      <c r="I89" s="12" t="s">
        <v>32</v>
      </c>
      <c r="J89" s="23">
        <v>8</v>
      </c>
      <c r="K89" s="23">
        <v>1</v>
      </c>
      <c r="L89" s="23">
        <v>46</v>
      </c>
      <c r="M89" s="23">
        <v>15</v>
      </c>
      <c r="N89" s="23">
        <v>0</v>
      </c>
      <c r="O89" s="23">
        <v>4</v>
      </c>
      <c r="P89" s="23">
        <v>42</v>
      </c>
      <c r="Q89" s="23">
        <v>6</v>
      </c>
      <c r="R89" s="23">
        <v>3</v>
      </c>
      <c r="S89" s="23">
        <v>18</v>
      </c>
      <c r="T89" s="23">
        <v>1</v>
      </c>
      <c r="U89" s="23">
        <v>2</v>
      </c>
      <c r="V89" s="23">
        <v>7</v>
      </c>
      <c r="W89" s="23">
        <v>1</v>
      </c>
      <c r="X89" s="23">
        <v>1</v>
      </c>
      <c r="Y89" s="23">
        <v>1</v>
      </c>
      <c r="Z89" s="24">
        <v>156</v>
      </c>
      <c r="AA89" s="7">
        <v>5.128205128205128E-2</v>
      </c>
      <c r="AB89" s="3">
        <v>6.41025641025641E-3</v>
      </c>
      <c r="AC89" s="3">
        <v>0.29487179487179488</v>
      </c>
      <c r="AD89" s="3">
        <v>9.6153846153846159E-2</v>
      </c>
      <c r="AE89" s="3">
        <v>0</v>
      </c>
      <c r="AF89" s="3">
        <v>2.564102564102564E-2</v>
      </c>
      <c r="AG89" s="3">
        <v>0.26923076923076922</v>
      </c>
      <c r="AH89" s="3">
        <v>3.8461538461538464E-2</v>
      </c>
      <c r="AI89" s="3">
        <v>1.9230769230769232E-2</v>
      </c>
      <c r="AJ89" s="3">
        <v>0.11538461538461539</v>
      </c>
      <c r="AK89" s="3">
        <v>6.41025641025641E-3</v>
      </c>
      <c r="AL89" s="3">
        <v>1.282051282051282E-2</v>
      </c>
      <c r="AM89" s="3">
        <v>4.4871794871794872E-2</v>
      </c>
      <c r="AN89" s="3">
        <v>6.41025641025641E-3</v>
      </c>
      <c r="AO89" s="3">
        <v>6.41025641025641E-3</v>
      </c>
      <c r="AP89" s="3">
        <v>6.41025641025641E-3</v>
      </c>
      <c r="AQ89" s="4">
        <v>6.25E-2</v>
      </c>
    </row>
    <row r="90" spans="1:43" ht="15" customHeight="1" x14ac:dyDescent="0.2">
      <c r="A90" s="48"/>
      <c r="B90" s="51"/>
      <c r="C90" s="34"/>
      <c r="D90" s="29"/>
      <c r="E90" s="14" t="s">
        <v>23</v>
      </c>
      <c r="F90" s="14"/>
      <c r="G90" s="19"/>
      <c r="H90" s="14"/>
      <c r="I90" s="14"/>
      <c r="J90" s="24">
        <v>11</v>
      </c>
      <c r="K90" s="24">
        <v>2</v>
      </c>
      <c r="L90" s="24">
        <v>60</v>
      </c>
      <c r="M90" s="24">
        <v>28</v>
      </c>
      <c r="N90" s="24">
        <v>0</v>
      </c>
      <c r="O90" s="24">
        <v>5</v>
      </c>
      <c r="P90" s="24">
        <v>69</v>
      </c>
      <c r="Q90" s="24">
        <v>6</v>
      </c>
      <c r="R90" s="24">
        <v>6</v>
      </c>
      <c r="S90" s="24">
        <v>28</v>
      </c>
      <c r="T90" s="24">
        <v>1</v>
      </c>
      <c r="U90" s="24">
        <v>2</v>
      </c>
      <c r="V90" s="24">
        <v>9</v>
      </c>
      <c r="W90" s="24">
        <v>1</v>
      </c>
      <c r="X90" s="24">
        <v>1</v>
      </c>
      <c r="Y90" s="24">
        <v>2</v>
      </c>
      <c r="Z90" s="24">
        <v>231</v>
      </c>
      <c r="AA90" s="9">
        <v>4.7619047619047616E-2</v>
      </c>
      <c r="AB90" s="4">
        <v>8.658008658008658E-3</v>
      </c>
      <c r="AC90" s="4">
        <v>0.25974025974025972</v>
      </c>
      <c r="AD90" s="4">
        <v>0.12121212121212122</v>
      </c>
      <c r="AE90" s="4">
        <v>0</v>
      </c>
      <c r="AF90" s="4">
        <v>2.1645021645021644E-2</v>
      </c>
      <c r="AG90" s="4">
        <v>0.29870129870129869</v>
      </c>
      <c r="AH90" s="4">
        <v>2.5974025974025976E-2</v>
      </c>
      <c r="AI90" s="4">
        <v>2.5974025974025976E-2</v>
      </c>
      <c r="AJ90" s="4">
        <v>0.12121212121212122</v>
      </c>
      <c r="AK90" s="4">
        <v>4.329004329004329E-3</v>
      </c>
      <c r="AL90" s="4">
        <v>8.658008658008658E-3</v>
      </c>
      <c r="AM90" s="4">
        <v>3.896103896103896E-2</v>
      </c>
      <c r="AN90" s="4">
        <v>4.329004329004329E-3</v>
      </c>
      <c r="AO90" s="4">
        <v>4.329004329004329E-3</v>
      </c>
      <c r="AP90" s="4">
        <v>8.658008658008658E-3</v>
      </c>
      <c r="AQ90" s="4">
        <v>6.25E-2</v>
      </c>
    </row>
    <row r="91" spans="1:43" ht="15" customHeight="1" x14ac:dyDescent="0.2">
      <c r="A91" s="48"/>
      <c r="B91" s="51"/>
      <c r="C91" s="32" t="s">
        <v>103</v>
      </c>
      <c r="D91" s="27">
        <v>139</v>
      </c>
      <c r="E91" s="16" t="s">
        <v>29</v>
      </c>
      <c r="F91" s="12" t="s">
        <v>104</v>
      </c>
      <c r="G91" s="17">
        <f t="shared" ref="G91" si="63">Z91/D91</f>
        <v>0.17266187050359713</v>
      </c>
      <c r="H91" s="12" t="s">
        <v>27</v>
      </c>
      <c r="I91" s="12" t="s">
        <v>27</v>
      </c>
      <c r="J91" s="23">
        <v>1</v>
      </c>
      <c r="K91" s="23">
        <v>0</v>
      </c>
      <c r="L91" s="23">
        <v>5</v>
      </c>
      <c r="M91" s="23">
        <v>2</v>
      </c>
      <c r="N91" s="23">
        <v>0</v>
      </c>
      <c r="O91" s="23">
        <v>0</v>
      </c>
      <c r="P91" s="23">
        <v>15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Z91" s="24">
        <v>24</v>
      </c>
      <c r="AA91" s="7">
        <v>4.1666666666666664E-2</v>
      </c>
      <c r="AB91" s="3">
        <v>0</v>
      </c>
      <c r="AC91" s="3">
        <v>0.20833333333333334</v>
      </c>
      <c r="AD91" s="3">
        <v>8.3333333333333329E-2</v>
      </c>
      <c r="AE91" s="3">
        <v>0</v>
      </c>
      <c r="AF91" s="3">
        <v>0</v>
      </c>
      <c r="AG91" s="3">
        <v>0.625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4.1666666666666664E-2</v>
      </c>
      <c r="AQ91" s="4">
        <v>6.25E-2</v>
      </c>
    </row>
    <row r="92" spans="1:43" ht="15" customHeight="1" x14ac:dyDescent="0.2">
      <c r="A92" s="48"/>
      <c r="B92" s="51"/>
      <c r="C92" s="33"/>
      <c r="D92" s="28"/>
      <c r="E92" s="13" t="s">
        <v>33</v>
      </c>
      <c r="F92" s="13" t="s">
        <v>32</v>
      </c>
      <c r="G92" s="18">
        <f t="shared" ref="G92" si="64">Z92/D91</f>
        <v>0</v>
      </c>
      <c r="H92" s="13" t="s">
        <v>32</v>
      </c>
      <c r="I92" s="13" t="s">
        <v>32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4">
        <v>0</v>
      </c>
      <c r="AA92" s="8" t="e">
        <v>#NUM!</v>
      </c>
      <c r="AB92" s="5" t="e">
        <v>#NUM!</v>
      </c>
      <c r="AC92" s="5" t="e">
        <v>#NUM!</v>
      </c>
      <c r="AD92" s="5" t="e">
        <v>#NUM!</v>
      </c>
      <c r="AE92" s="5" t="e">
        <v>#NUM!</v>
      </c>
      <c r="AF92" s="5" t="e">
        <v>#NUM!</v>
      </c>
      <c r="AG92" s="5" t="e">
        <v>#NUM!</v>
      </c>
      <c r="AH92" s="5" t="e">
        <v>#NUM!</v>
      </c>
      <c r="AI92" s="5" t="e">
        <v>#NUM!</v>
      </c>
      <c r="AJ92" s="5" t="e">
        <v>#NUM!</v>
      </c>
      <c r="AK92" s="5" t="e">
        <v>#NUM!</v>
      </c>
      <c r="AL92" s="5" t="e">
        <v>#NUM!</v>
      </c>
      <c r="AM92" s="5" t="e">
        <v>#NUM!</v>
      </c>
      <c r="AN92" s="5" t="e">
        <v>#NUM!</v>
      </c>
      <c r="AO92" s="5" t="e">
        <v>#NUM!</v>
      </c>
      <c r="AP92" s="5" t="e">
        <v>#NUM!</v>
      </c>
      <c r="AQ92" s="4" t="e">
        <v>#NUM!</v>
      </c>
    </row>
    <row r="93" spans="1:43" ht="15" customHeight="1" x14ac:dyDescent="0.2">
      <c r="A93" s="48"/>
      <c r="B93" s="51"/>
      <c r="C93" s="33"/>
      <c r="D93" s="28"/>
      <c r="E93" s="16" t="s">
        <v>34</v>
      </c>
      <c r="F93" s="12" t="s">
        <v>58</v>
      </c>
      <c r="G93" s="17">
        <f t="shared" ref="G93" si="65">Z93/D91</f>
        <v>0.1223021582733813</v>
      </c>
      <c r="H93" s="12" t="s">
        <v>32</v>
      </c>
      <c r="I93" s="12" t="s">
        <v>32</v>
      </c>
      <c r="J93" s="23">
        <v>0</v>
      </c>
      <c r="K93" s="23">
        <v>0</v>
      </c>
      <c r="L93" s="23">
        <v>4</v>
      </c>
      <c r="M93" s="23">
        <v>0</v>
      </c>
      <c r="N93" s="23">
        <v>0</v>
      </c>
      <c r="O93" s="23">
        <v>1</v>
      </c>
      <c r="P93" s="23">
        <v>8</v>
      </c>
      <c r="Q93" s="23">
        <v>0</v>
      </c>
      <c r="R93" s="23">
        <v>0</v>
      </c>
      <c r="S93" s="23">
        <v>2</v>
      </c>
      <c r="T93" s="23">
        <v>1</v>
      </c>
      <c r="U93" s="23">
        <v>0</v>
      </c>
      <c r="V93" s="23">
        <v>0</v>
      </c>
      <c r="W93" s="23">
        <v>0</v>
      </c>
      <c r="X93" s="23">
        <v>0</v>
      </c>
      <c r="Y93" s="23">
        <v>1</v>
      </c>
      <c r="Z93" s="24">
        <v>17</v>
      </c>
      <c r="AA93" s="7">
        <v>0</v>
      </c>
      <c r="AB93" s="3">
        <v>0</v>
      </c>
      <c r="AC93" s="3">
        <v>0.23529411764705882</v>
      </c>
      <c r="AD93" s="3">
        <v>0</v>
      </c>
      <c r="AE93" s="3">
        <v>0</v>
      </c>
      <c r="AF93" s="3">
        <v>5.8823529411764705E-2</v>
      </c>
      <c r="AG93" s="3">
        <v>0.47058823529411764</v>
      </c>
      <c r="AH93" s="3">
        <v>0</v>
      </c>
      <c r="AI93" s="3">
        <v>0</v>
      </c>
      <c r="AJ93" s="3">
        <v>0.11764705882352941</v>
      </c>
      <c r="AK93" s="3">
        <v>5.8823529411764705E-2</v>
      </c>
      <c r="AL93" s="3">
        <v>0</v>
      </c>
      <c r="AM93" s="3">
        <v>0</v>
      </c>
      <c r="AN93" s="3">
        <v>0</v>
      </c>
      <c r="AO93" s="3">
        <v>0</v>
      </c>
      <c r="AP93" s="3">
        <v>5.8823529411764705E-2</v>
      </c>
      <c r="AQ93" s="4">
        <v>6.25E-2</v>
      </c>
    </row>
    <row r="94" spans="1:43" ht="15" customHeight="1" x14ac:dyDescent="0.2">
      <c r="A94" s="48"/>
      <c r="B94" s="51"/>
      <c r="C94" s="34"/>
      <c r="D94" s="29"/>
      <c r="E94" s="14" t="s">
        <v>23</v>
      </c>
      <c r="F94" s="14"/>
      <c r="G94" s="19"/>
      <c r="H94" s="14"/>
      <c r="I94" s="14"/>
      <c r="J94" s="24">
        <v>1</v>
      </c>
      <c r="K94" s="24">
        <v>0</v>
      </c>
      <c r="L94" s="24">
        <v>9</v>
      </c>
      <c r="M94" s="24">
        <v>2</v>
      </c>
      <c r="N94" s="24">
        <v>0</v>
      </c>
      <c r="O94" s="24">
        <v>1</v>
      </c>
      <c r="P94" s="24">
        <v>23</v>
      </c>
      <c r="Q94" s="24">
        <v>0</v>
      </c>
      <c r="R94" s="24">
        <v>0</v>
      </c>
      <c r="S94" s="24">
        <v>2</v>
      </c>
      <c r="T94" s="24">
        <v>1</v>
      </c>
      <c r="U94" s="24">
        <v>0</v>
      </c>
      <c r="V94" s="24">
        <v>0</v>
      </c>
      <c r="W94" s="24">
        <v>0</v>
      </c>
      <c r="X94" s="24">
        <v>0</v>
      </c>
      <c r="Y94" s="24">
        <v>2</v>
      </c>
      <c r="Z94" s="24">
        <v>41</v>
      </c>
      <c r="AA94" s="9">
        <v>2.4390243902439025E-2</v>
      </c>
      <c r="AB94" s="4">
        <v>0</v>
      </c>
      <c r="AC94" s="4">
        <v>0.21951219512195122</v>
      </c>
      <c r="AD94" s="4">
        <v>4.878048780487805E-2</v>
      </c>
      <c r="AE94" s="4">
        <v>0</v>
      </c>
      <c r="AF94" s="4">
        <v>2.4390243902439025E-2</v>
      </c>
      <c r="AG94" s="4">
        <v>0.56097560975609762</v>
      </c>
      <c r="AH94" s="4">
        <v>0</v>
      </c>
      <c r="AI94" s="4">
        <v>0</v>
      </c>
      <c r="AJ94" s="4">
        <v>4.878048780487805E-2</v>
      </c>
      <c r="AK94" s="4">
        <v>2.4390243902439025E-2</v>
      </c>
      <c r="AL94" s="4">
        <v>0</v>
      </c>
      <c r="AM94" s="4">
        <v>0</v>
      </c>
      <c r="AN94" s="4">
        <v>0</v>
      </c>
      <c r="AO94" s="4">
        <v>0</v>
      </c>
      <c r="AP94" s="4">
        <v>4.878048780487805E-2</v>
      </c>
      <c r="AQ94" s="4">
        <v>6.25E-2</v>
      </c>
    </row>
    <row r="95" spans="1:43" ht="15" customHeight="1" x14ac:dyDescent="0.2">
      <c r="A95" s="48"/>
      <c r="B95" s="51"/>
      <c r="C95" s="32" t="s">
        <v>105</v>
      </c>
      <c r="D95" s="27">
        <v>1337</v>
      </c>
      <c r="E95" s="16" t="s">
        <v>29</v>
      </c>
      <c r="F95" s="12" t="s">
        <v>106</v>
      </c>
      <c r="G95" s="17">
        <f t="shared" ref="G95" si="66">Z95/D95</f>
        <v>4.3380703066566939E-2</v>
      </c>
      <c r="H95" s="12" t="s">
        <v>32</v>
      </c>
      <c r="I95" s="12" t="s">
        <v>32</v>
      </c>
      <c r="J95" s="23">
        <v>1</v>
      </c>
      <c r="K95" s="23">
        <v>8</v>
      </c>
      <c r="L95" s="23">
        <v>17</v>
      </c>
      <c r="M95" s="23">
        <v>2</v>
      </c>
      <c r="N95" s="23">
        <v>7</v>
      </c>
      <c r="O95" s="23">
        <v>0</v>
      </c>
      <c r="P95" s="23">
        <v>16</v>
      </c>
      <c r="Q95" s="23">
        <v>0</v>
      </c>
      <c r="R95" s="23">
        <v>0</v>
      </c>
      <c r="S95" s="23">
        <v>6</v>
      </c>
      <c r="T95" s="23">
        <v>0</v>
      </c>
      <c r="U95" s="23">
        <v>0</v>
      </c>
      <c r="V95" s="23">
        <v>1</v>
      </c>
      <c r="W95" s="23">
        <v>0</v>
      </c>
      <c r="X95" s="23">
        <v>0</v>
      </c>
      <c r="Y95" s="23">
        <v>0</v>
      </c>
      <c r="Z95" s="24">
        <v>58</v>
      </c>
      <c r="AA95" s="7">
        <v>1.7241379310344827E-2</v>
      </c>
      <c r="AB95" s="3">
        <v>0.13793103448275862</v>
      </c>
      <c r="AC95" s="3">
        <v>0.29310344827586204</v>
      </c>
      <c r="AD95" s="3">
        <v>3.4482758620689655E-2</v>
      </c>
      <c r="AE95" s="3">
        <v>0.1206896551724138</v>
      </c>
      <c r="AF95" s="3">
        <v>0</v>
      </c>
      <c r="AG95" s="3">
        <v>0.27586206896551724</v>
      </c>
      <c r="AH95" s="3">
        <v>0</v>
      </c>
      <c r="AI95" s="3">
        <v>0</v>
      </c>
      <c r="AJ95" s="3">
        <v>0.10344827586206896</v>
      </c>
      <c r="AK95" s="3">
        <v>0</v>
      </c>
      <c r="AL95" s="3">
        <v>0</v>
      </c>
      <c r="AM95" s="3">
        <v>1.7241379310344827E-2</v>
      </c>
      <c r="AN95" s="3">
        <v>0</v>
      </c>
      <c r="AO95" s="3">
        <v>0</v>
      </c>
      <c r="AP95" s="3">
        <v>0</v>
      </c>
      <c r="AQ95" s="4">
        <v>6.25E-2</v>
      </c>
    </row>
    <row r="96" spans="1:43" ht="15" customHeight="1" x14ac:dyDescent="0.2">
      <c r="A96" s="48"/>
      <c r="B96" s="51"/>
      <c r="C96" s="33"/>
      <c r="D96" s="28"/>
      <c r="E96" s="13" t="s">
        <v>33</v>
      </c>
      <c r="F96" s="13" t="s">
        <v>32</v>
      </c>
      <c r="G96" s="18">
        <f t="shared" ref="G96" si="67">Z96/D95</f>
        <v>0</v>
      </c>
      <c r="H96" s="13" t="s">
        <v>32</v>
      </c>
      <c r="I96" s="13" t="s">
        <v>32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4">
        <v>0</v>
      </c>
      <c r="AA96" s="8" t="e">
        <v>#NUM!</v>
      </c>
      <c r="AB96" s="5" t="e">
        <v>#NUM!</v>
      </c>
      <c r="AC96" s="5" t="e">
        <v>#NUM!</v>
      </c>
      <c r="AD96" s="5" t="e">
        <v>#NUM!</v>
      </c>
      <c r="AE96" s="5" t="e">
        <v>#NUM!</v>
      </c>
      <c r="AF96" s="5" t="e">
        <v>#NUM!</v>
      </c>
      <c r="AG96" s="5" t="e">
        <v>#NUM!</v>
      </c>
      <c r="AH96" s="5" t="e">
        <v>#NUM!</v>
      </c>
      <c r="AI96" s="5" t="e">
        <v>#NUM!</v>
      </c>
      <c r="AJ96" s="5" t="e">
        <v>#NUM!</v>
      </c>
      <c r="AK96" s="5" t="e">
        <v>#NUM!</v>
      </c>
      <c r="AL96" s="5" t="e">
        <v>#NUM!</v>
      </c>
      <c r="AM96" s="5" t="e">
        <v>#NUM!</v>
      </c>
      <c r="AN96" s="5" t="e">
        <v>#NUM!</v>
      </c>
      <c r="AO96" s="5" t="e">
        <v>#NUM!</v>
      </c>
      <c r="AP96" s="5" t="e">
        <v>#NUM!</v>
      </c>
      <c r="AQ96" s="4" t="e">
        <v>#NUM!</v>
      </c>
    </row>
    <row r="97" spans="1:43" ht="15" customHeight="1" x14ac:dyDescent="0.2">
      <c r="A97" s="48"/>
      <c r="B97" s="51"/>
      <c r="C97" s="33"/>
      <c r="D97" s="28"/>
      <c r="E97" s="16" t="s">
        <v>34</v>
      </c>
      <c r="F97" s="12" t="s">
        <v>107</v>
      </c>
      <c r="G97" s="17">
        <f t="shared" ref="G97" si="68">Z97/D95</f>
        <v>0.10097232610321616</v>
      </c>
      <c r="H97" s="12" t="s">
        <v>108</v>
      </c>
      <c r="I97" s="12" t="s">
        <v>32</v>
      </c>
      <c r="J97" s="23">
        <v>2</v>
      </c>
      <c r="K97" s="23">
        <v>15</v>
      </c>
      <c r="L97" s="23">
        <v>27</v>
      </c>
      <c r="M97" s="23">
        <v>3</v>
      </c>
      <c r="N97" s="23">
        <v>17</v>
      </c>
      <c r="O97" s="23">
        <v>4</v>
      </c>
      <c r="P97" s="23">
        <v>48</v>
      </c>
      <c r="Q97" s="23">
        <v>5</v>
      </c>
      <c r="R97" s="23">
        <v>1</v>
      </c>
      <c r="S97" s="23">
        <v>9</v>
      </c>
      <c r="T97" s="23">
        <v>0</v>
      </c>
      <c r="U97" s="23">
        <v>0</v>
      </c>
      <c r="V97" s="23">
        <v>2</v>
      </c>
      <c r="W97" s="23">
        <v>1</v>
      </c>
      <c r="X97" s="23">
        <v>0</v>
      </c>
      <c r="Y97" s="23">
        <v>1</v>
      </c>
      <c r="Z97" s="24">
        <v>135</v>
      </c>
      <c r="AA97" s="7">
        <v>1.4814814814814815E-2</v>
      </c>
      <c r="AB97" s="3">
        <v>0.1111111111111111</v>
      </c>
      <c r="AC97" s="3">
        <v>0.2</v>
      </c>
      <c r="AD97" s="3">
        <v>2.2222222222222223E-2</v>
      </c>
      <c r="AE97" s="3">
        <v>0.12592592592592591</v>
      </c>
      <c r="AF97" s="3">
        <v>2.9629629629629631E-2</v>
      </c>
      <c r="AG97" s="3">
        <v>0.35555555555555557</v>
      </c>
      <c r="AH97" s="3">
        <v>3.7037037037037035E-2</v>
      </c>
      <c r="AI97" s="3">
        <v>7.4074074074074077E-3</v>
      </c>
      <c r="AJ97" s="3">
        <v>6.6666666666666666E-2</v>
      </c>
      <c r="AK97" s="3">
        <v>0</v>
      </c>
      <c r="AL97" s="3">
        <v>0</v>
      </c>
      <c r="AM97" s="3">
        <v>1.4814814814814815E-2</v>
      </c>
      <c r="AN97" s="3">
        <v>7.4074074074074077E-3</v>
      </c>
      <c r="AO97" s="3">
        <v>0</v>
      </c>
      <c r="AP97" s="3">
        <v>7.4074074074074077E-3</v>
      </c>
      <c r="AQ97" s="4">
        <v>6.25E-2</v>
      </c>
    </row>
    <row r="98" spans="1:43" ht="15" customHeight="1" x14ac:dyDescent="0.2">
      <c r="A98" s="48"/>
      <c r="B98" s="51"/>
      <c r="C98" s="34"/>
      <c r="D98" s="29"/>
      <c r="E98" s="14" t="s">
        <v>23</v>
      </c>
      <c r="F98" s="14"/>
      <c r="G98" s="19"/>
      <c r="H98" s="14"/>
      <c r="I98" s="14"/>
      <c r="J98" s="24">
        <v>3</v>
      </c>
      <c r="K98" s="24">
        <v>23</v>
      </c>
      <c r="L98" s="24">
        <v>44</v>
      </c>
      <c r="M98" s="24">
        <v>5</v>
      </c>
      <c r="N98" s="24">
        <v>24</v>
      </c>
      <c r="O98" s="24">
        <v>4</v>
      </c>
      <c r="P98" s="24">
        <v>64</v>
      </c>
      <c r="Q98" s="24">
        <v>5</v>
      </c>
      <c r="R98" s="24">
        <v>1</v>
      </c>
      <c r="S98" s="24">
        <v>15</v>
      </c>
      <c r="T98" s="24">
        <v>0</v>
      </c>
      <c r="U98" s="24">
        <v>0</v>
      </c>
      <c r="V98" s="24">
        <v>3</v>
      </c>
      <c r="W98" s="24">
        <v>1</v>
      </c>
      <c r="X98" s="24">
        <v>0</v>
      </c>
      <c r="Y98" s="24">
        <v>1</v>
      </c>
      <c r="Z98" s="24">
        <v>193</v>
      </c>
      <c r="AA98" s="9">
        <v>1.5544041450777202E-2</v>
      </c>
      <c r="AB98" s="4">
        <v>0.11917098445595854</v>
      </c>
      <c r="AC98" s="4">
        <v>0.22797927461139897</v>
      </c>
      <c r="AD98" s="4">
        <v>2.5906735751295335E-2</v>
      </c>
      <c r="AE98" s="4">
        <v>0.12435233160621761</v>
      </c>
      <c r="AF98" s="4">
        <v>2.072538860103627E-2</v>
      </c>
      <c r="AG98" s="4">
        <v>0.33160621761658032</v>
      </c>
      <c r="AH98" s="4">
        <v>2.5906735751295335E-2</v>
      </c>
      <c r="AI98" s="4">
        <v>5.1813471502590676E-3</v>
      </c>
      <c r="AJ98" s="4">
        <v>7.7720207253886009E-2</v>
      </c>
      <c r="AK98" s="4">
        <v>0</v>
      </c>
      <c r="AL98" s="4">
        <v>0</v>
      </c>
      <c r="AM98" s="4">
        <v>1.5544041450777202E-2</v>
      </c>
      <c r="AN98" s="4">
        <v>5.1813471502590676E-3</v>
      </c>
      <c r="AO98" s="4">
        <v>0</v>
      </c>
      <c r="AP98" s="4">
        <v>5.1813471502590676E-3</v>
      </c>
      <c r="AQ98" s="4">
        <v>6.25E-2</v>
      </c>
    </row>
    <row r="99" spans="1:43" ht="15" customHeight="1" x14ac:dyDescent="0.2">
      <c r="A99" s="48"/>
      <c r="B99" s="51"/>
      <c r="C99" s="32" t="s">
        <v>109</v>
      </c>
      <c r="D99" s="27">
        <v>2548</v>
      </c>
      <c r="E99" s="16" t="s">
        <v>29</v>
      </c>
      <c r="F99" s="12" t="s">
        <v>110</v>
      </c>
      <c r="G99" s="17">
        <f t="shared" ref="G99" si="69">Z99/D99</f>
        <v>0.12127158555729985</v>
      </c>
      <c r="H99" s="12" t="s">
        <v>93</v>
      </c>
      <c r="I99" s="12" t="s">
        <v>32</v>
      </c>
      <c r="J99" s="23">
        <v>103</v>
      </c>
      <c r="K99" s="23">
        <v>2</v>
      </c>
      <c r="L99" s="23">
        <v>42</v>
      </c>
      <c r="M99" s="23">
        <v>13</v>
      </c>
      <c r="N99" s="23">
        <v>3</v>
      </c>
      <c r="O99" s="23">
        <v>1</v>
      </c>
      <c r="P99" s="23">
        <v>84</v>
      </c>
      <c r="Q99" s="23">
        <v>5</v>
      </c>
      <c r="R99" s="23">
        <v>2</v>
      </c>
      <c r="S99" s="23">
        <v>40</v>
      </c>
      <c r="T99" s="23">
        <v>1</v>
      </c>
      <c r="U99" s="23">
        <v>0</v>
      </c>
      <c r="V99" s="23">
        <v>3</v>
      </c>
      <c r="W99" s="23">
        <v>2</v>
      </c>
      <c r="X99" s="23">
        <v>5</v>
      </c>
      <c r="Y99" s="23">
        <v>3</v>
      </c>
      <c r="Z99" s="24">
        <v>309</v>
      </c>
      <c r="AA99" s="7">
        <v>0.33333333333333331</v>
      </c>
      <c r="AB99" s="3">
        <v>6.4724919093851136E-3</v>
      </c>
      <c r="AC99" s="3">
        <v>0.13592233009708737</v>
      </c>
      <c r="AD99" s="3">
        <v>4.2071197411003236E-2</v>
      </c>
      <c r="AE99" s="3">
        <v>9.7087378640776691E-3</v>
      </c>
      <c r="AF99" s="3">
        <v>3.2362459546925568E-3</v>
      </c>
      <c r="AG99" s="3">
        <v>0.27184466019417475</v>
      </c>
      <c r="AH99" s="3">
        <v>1.6181229773462782E-2</v>
      </c>
      <c r="AI99" s="3">
        <v>6.4724919093851136E-3</v>
      </c>
      <c r="AJ99" s="3">
        <v>0.12944983818770225</v>
      </c>
      <c r="AK99" s="3">
        <v>3.2362459546925568E-3</v>
      </c>
      <c r="AL99" s="3">
        <v>0</v>
      </c>
      <c r="AM99" s="3">
        <v>9.7087378640776691E-3</v>
      </c>
      <c r="AN99" s="3">
        <v>6.4724919093851136E-3</v>
      </c>
      <c r="AO99" s="3">
        <v>1.6181229773462782E-2</v>
      </c>
      <c r="AP99" s="3">
        <v>9.7087378640776691E-3</v>
      </c>
      <c r="AQ99" s="4">
        <v>6.25E-2</v>
      </c>
    </row>
    <row r="100" spans="1:43" ht="15" customHeight="1" x14ac:dyDescent="0.2">
      <c r="A100" s="48"/>
      <c r="B100" s="51"/>
      <c r="C100" s="33"/>
      <c r="D100" s="28"/>
      <c r="E100" s="13" t="s">
        <v>33</v>
      </c>
      <c r="F100" s="13" t="s">
        <v>32</v>
      </c>
      <c r="G100" s="18">
        <f t="shared" ref="G100" si="70">Z100/D99</f>
        <v>0</v>
      </c>
      <c r="H100" s="13" t="s">
        <v>32</v>
      </c>
      <c r="I100" s="13" t="s">
        <v>32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4">
        <v>0</v>
      </c>
      <c r="AA100" s="8" t="e">
        <v>#NUM!</v>
      </c>
      <c r="AB100" s="5" t="e">
        <v>#NUM!</v>
      </c>
      <c r="AC100" s="5" t="e">
        <v>#NUM!</v>
      </c>
      <c r="AD100" s="5" t="e">
        <v>#NUM!</v>
      </c>
      <c r="AE100" s="5" t="e">
        <v>#NUM!</v>
      </c>
      <c r="AF100" s="5" t="e">
        <v>#NUM!</v>
      </c>
      <c r="AG100" s="5" t="e">
        <v>#NUM!</v>
      </c>
      <c r="AH100" s="5" t="e">
        <v>#NUM!</v>
      </c>
      <c r="AI100" s="5" t="e">
        <v>#NUM!</v>
      </c>
      <c r="AJ100" s="5" t="e">
        <v>#NUM!</v>
      </c>
      <c r="AK100" s="5" t="e">
        <v>#NUM!</v>
      </c>
      <c r="AL100" s="5" t="e">
        <v>#NUM!</v>
      </c>
      <c r="AM100" s="5" t="e">
        <v>#NUM!</v>
      </c>
      <c r="AN100" s="5" t="e">
        <v>#NUM!</v>
      </c>
      <c r="AO100" s="5" t="e">
        <v>#NUM!</v>
      </c>
      <c r="AP100" s="5" t="e">
        <v>#NUM!</v>
      </c>
      <c r="AQ100" s="4" t="e">
        <v>#NUM!</v>
      </c>
    </row>
    <row r="101" spans="1:43" ht="15" customHeight="1" x14ac:dyDescent="0.2">
      <c r="A101" s="48"/>
      <c r="B101" s="51"/>
      <c r="C101" s="33"/>
      <c r="D101" s="28"/>
      <c r="E101" s="16" t="s">
        <v>34</v>
      </c>
      <c r="F101" s="12" t="s">
        <v>71</v>
      </c>
      <c r="G101" s="17">
        <f t="shared" ref="G101" si="71">Z101/D99</f>
        <v>2.9042386185243328E-2</v>
      </c>
      <c r="H101" s="12" t="s">
        <v>27</v>
      </c>
      <c r="I101" s="12" t="s">
        <v>32</v>
      </c>
      <c r="J101" s="23">
        <v>14</v>
      </c>
      <c r="K101" s="23">
        <v>2</v>
      </c>
      <c r="L101" s="23">
        <v>16</v>
      </c>
      <c r="M101" s="23">
        <v>6</v>
      </c>
      <c r="N101" s="23">
        <v>0</v>
      </c>
      <c r="O101" s="23">
        <v>2</v>
      </c>
      <c r="P101" s="23">
        <v>18</v>
      </c>
      <c r="Q101" s="23">
        <v>8</v>
      </c>
      <c r="R101" s="23">
        <v>0</v>
      </c>
      <c r="S101" s="23">
        <v>4</v>
      </c>
      <c r="T101" s="23">
        <v>0</v>
      </c>
      <c r="U101" s="23">
        <v>1</v>
      </c>
      <c r="V101" s="23">
        <v>2</v>
      </c>
      <c r="W101" s="23">
        <v>0</v>
      </c>
      <c r="X101" s="23">
        <v>1</v>
      </c>
      <c r="Y101" s="23">
        <v>0</v>
      </c>
      <c r="Z101" s="24">
        <v>74</v>
      </c>
      <c r="AA101" s="7">
        <v>0.1891891891891892</v>
      </c>
      <c r="AB101" s="3">
        <v>2.7027027027027029E-2</v>
      </c>
      <c r="AC101" s="3">
        <v>0.21621621621621623</v>
      </c>
      <c r="AD101" s="3">
        <v>8.1081081081081086E-2</v>
      </c>
      <c r="AE101" s="3">
        <v>0</v>
      </c>
      <c r="AF101" s="3">
        <v>2.7027027027027029E-2</v>
      </c>
      <c r="AG101" s="3">
        <v>0.24324324324324326</v>
      </c>
      <c r="AH101" s="3">
        <v>0.10810810810810811</v>
      </c>
      <c r="AI101" s="3">
        <v>0</v>
      </c>
      <c r="AJ101" s="3">
        <v>5.4054054054054057E-2</v>
      </c>
      <c r="AK101" s="3">
        <v>0</v>
      </c>
      <c r="AL101" s="3">
        <v>1.3513513513513514E-2</v>
      </c>
      <c r="AM101" s="3">
        <v>2.7027027027027029E-2</v>
      </c>
      <c r="AN101" s="3">
        <v>0</v>
      </c>
      <c r="AO101" s="3">
        <v>1.3513513513513514E-2</v>
      </c>
      <c r="AP101" s="3">
        <v>0</v>
      </c>
      <c r="AQ101" s="4">
        <v>6.25E-2</v>
      </c>
    </row>
    <row r="102" spans="1:43" ht="15" customHeight="1" x14ac:dyDescent="0.2">
      <c r="A102" s="48"/>
      <c r="B102" s="51"/>
      <c r="C102" s="34"/>
      <c r="D102" s="29"/>
      <c r="E102" s="14" t="s">
        <v>23</v>
      </c>
      <c r="F102" s="14"/>
      <c r="G102" s="19"/>
      <c r="H102" s="14"/>
      <c r="I102" s="14"/>
      <c r="J102" s="24">
        <v>117</v>
      </c>
      <c r="K102" s="24">
        <v>4</v>
      </c>
      <c r="L102" s="24">
        <v>58</v>
      </c>
      <c r="M102" s="24">
        <v>19</v>
      </c>
      <c r="N102" s="24">
        <v>3</v>
      </c>
      <c r="O102" s="24">
        <v>3</v>
      </c>
      <c r="P102" s="24">
        <v>102</v>
      </c>
      <c r="Q102" s="24">
        <v>13</v>
      </c>
      <c r="R102" s="24">
        <v>2</v>
      </c>
      <c r="S102" s="24">
        <v>44</v>
      </c>
      <c r="T102" s="24">
        <v>1</v>
      </c>
      <c r="U102" s="24">
        <v>1</v>
      </c>
      <c r="V102" s="24">
        <v>5</v>
      </c>
      <c r="W102" s="24">
        <v>2</v>
      </c>
      <c r="X102" s="24">
        <v>6</v>
      </c>
      <c r="Y102" s="24">
        <v>3</v>
      </c>
      <c r="Z102" s="24">
        <v>383</v>
      </c>
      <c r="AA102" s="9">
        <v>0.30548302872062666</v>
      </c>
      <c r="AB102" s="4">
        <v>1.0443864229765013E-2</v>
      </c>
      <c r="AC102" s="4">
        <v>0.1514360313315927</v>
      </c>
      <c r="AD102" s="4">
        <v>4.960835509138381E-2</v>
      </c>
      <c r="AE102" s="4">
        <v>7.832898172323759E-3</v>
      </c>
      <c r="AF102" s="4">
        <v>7.832898172323759E-3</v>
      </c>
      <c r="AG102" s="4">
        <v>0.26631853785900783</v>
      </c>
      <c r="AH102" s="4">
        <v>3.3942558746736295E-2</v>
      </c>
      <c r="AI102" s="4">
        <v>5.2219321148825066E-3</v>
      </c>
      <c r="AJ102" s="4">
        <v>0.11488250652741515</v>
      </c>
      <c r="AK102" s="4">
        <v>2.6109660574412533E-3</v>
      </c>
      <c r="AL102" s="4">
        <v>2.6109660574412533E-3</v>
      </c>
      <c r="AM102" s="4">
        <v>1.3054830287206266E-2</v>
      </c>
      <c r="AN102" s="4">
        <v>5.2219321148825066E-3</v>
      </c>
      <c r="AO102" s="4">
        <v>1.5665796344647518E-2</v>
      </c>
      <c r="AP102" s="4">
        <v>7.832898172323759E-3</v>
      </c>
      <c r="AQ102" s="4">
        <v>6.25E-2</v>
      </c>
    </row>
    <row r="103" spans="1:43" ht="15" customHeight="1" x14ac:dyDescent="0.2">
      <c r="A103" s="48"/>
      <c r="B103" s="51"/>
      <c r="C103" s="32" t="s">
        <v>111</v>
      </c>
      <c r="D103" s="27">
        <v>2896</v>
      </c>
      <c r="E103" s="16" t="s">
        <v>29</v>
      </c>
      <c r="F103" s="12" t="s">
        <v>112</v>
      </c>
      <c r="G103" s="17">
        <f t="shared" ref="G103" si="72">Z103/D103</f>
        <v>7.4585635359116026E-2</v>
      </c>
      <c r="H103" s="12" t="s">
        <v>27</v>
      </c>
      <c r="I103" s="12" t="s">
        <v>41</v>
      </c>
      <c r="J103" s="23">
        <v>21</v>
      </c>
      <c r="K103" s="23">
        <v>8</v>
      </c>
      <c r="L103" s="23">
        <v>86</v>
      </c>
      <c r="M103" s="23">
        <v>12</v>
      </c>
      <c r="N103" s="23">
        <v>0</v>
      </c>
      <c r="O103" s="23">
        <v>0</v>
      </c>
      <c r="P103" s="23">
        <v>49</v>
      </c>
      <c r="Q103" s="23">
        <v>1</v>
      </c>
      <c r="R103" s="23">
        <v>1</v>
      </c>
      <c r="S103" s="23">
        <v>27</v>
      </c>
      <c r="T103" s="23">
        <v>1</v>
      </c>
      <c r="U103" s="23">
        <v>2</v>
      </c>
      <c r="V103" s="23">
        <v>6</v>
      </c>
      <c r="W103" s="23">
        <v>0</v>
      </c>
      <c r="X103" s="23">
        <v>1</v>
      </c>
      <c r="Y103" s="23">
        <v>1</v>
      </c>
      <c r="Z103" s="24">
        <v>216</v>
      </c>
      <c r="AA103" s="7">
        <v>9.7222222222222224E-2</v>
      </c>
      <c r="AB103" s="3">
        <v>3.7037037037037035E-2</v>
      </c>
      <c r="AC103" s="3">
        <v>0.39814814814814814</v>
      </c>
      <c r="AD103" s="3">
        <v>5.5555555555555552E-2</v>
      </c>
      <c r="AE103" s="3">
        <v>0</v>
      </c>
      <c r="AF103" s="3">
        <v>0</v>
      </c>
      <c r="AG103" s="3">
        <v>0.22685185185185186</v>
      </c>
      <c r="AH103" s="3">
        <v>4.6296296296296294E-3</v>
      </c>
      <c r="AI103" s="3">
        <v>4.6296296296296294E-3</v>
      </c>
      <c r="AJ103" s="3">
        <v>0.125</v>
      </c>
      <c r="AK103" s="3">
        <v>4.6296296296296294E-3</v>
      </c>
      <c r="AL103" s="3">
        <v>9.2592592592592587E-3</v>
      </c>
      <c r="AM103" s="3">
        <v>2.7777777777777776E-2</v>
      </c>
      <c r="AN103" s="3">
        <v>0</v>
      </c>
      <c r="AO103" s="3">
        <v>4.6296296296296294E-3</v>
      </c>
      <c r="AP103" s="3">
        <v>4.6296296296296294E-3</v>
      </c>
      <c r="AQ103" s="4">
        <v>6.25E-2</v>
      </c>
    </row>
    <row r="104" spans="1:43" ht="15" customHeight="1" x14ac:dyDescent="0.2">
      <c r="A104" s="48"/>
      <c r="B104" s="51"/>
      <c r="C104" s="33"/>
      <c r="D104" s="28"/>
      <c r="E104" s="13" t="s">
        <v>33</v>
      </c>
      <c r="F104" s="13" t="s">
        <v>32</v>
      </c>
      <c r="G104" s="18">
        <f t="shared" ref="G104" si="73">Z104/D103</f>
        <v>0</v>
      </c>
      <c r="H104" s="13" t="s">
        <v>32</v>
      </c>
      <c r="I104" s="13" t="s">
        <v>32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4">
        <v>0</v>
      </c>
      <c r="AA104" s="8" t="e">
        <v>#NUM!</v>
      </c>
      <c r="AB104" s="5" t="e">
        <v>#NUM!</v>
      </c>
      <c r="AC104" s="5" t="e">
        <v>#NUM!</v>
      </c>
      <c r="AD104" s="5" t="e">
        <v>#NUM!</v>
      </c>
      <c r="AE104" s="5" t="e">
        <v>#NUM!</v>
      </c>
      <c r="AF104" s="5" t="e">
        <v>#NUM!</v>
      </c>
      <c r="AG104" s="5" t="e">
        <v>#NUM!</v>
      </c>
      <c r="AH104" s="5" t="e">
        <v>#NUM!</v>
      </c>
      <c r="AI104" s="5" t="e">
        <v>#NUM!</v>
      </c>
      <c r="AJ104" s="5" t="e">
        <v>#NUM!</v>
      </c>
      <c r="AK104" s="5" t="e">
        <v>#NUM!</v>
      </c>
      <c r="AL104" s="5" t="e">
        <v>#NUM!</v>
      </c>
      <c r="AM104" s="5" t="e">
        <v>#NUM!</v>
      </c>
      <c r="AN104" s="5" t="e">
        <v>#NUM!</v>
      </c>
      <c r="AO104" s="5" t="e">
        <v>#NUM!</v>
      </c>
      <c r="AP104" s="5" t="e">
        <v>#NUM!</v>
      </c>
      <c r="AQ104" s="4" t="e">
        <v>#NUM!</v>
      </c>
    </row>
    <row r="105" spans="1:43" ht="15" customHeight="1" x14ac:dyDescent="0.2">
      <c r="A105" s="48"/>
      <c r="B105" s="51"/>
      <c r="C105" s="33"/>
      <c r="D105" s="28"/>
      <c r="E105" s="16" t="s">
        <v>34</v>
      </c>
      <c r="F105" s="12" t="s">
        <v>113</v>
      </c>
      <c r="G105" s="17">
        <f t="shared" ref="G105" si="74">Z105/D103</f>
        <v>0.12465469613259668</v>
      </c>
      <c r="H105" s="12" t="s">
        <v>57</v>
      </c>
      <c r="I105" s="12" t="s">
        <v>32</v>
      </c>
      <c r="J105" s="23">
        <v>32</v>
      </c>
      <c r="K105" s="23">
        <v>4</v>
      </c>
      <c r="L105" s="23">
        <v>157</v>
      </c>
      <c r="M105" s="23">
        <v>18</v>
      </c>
      <c r="N105" s="23">
        <v>1</v>
      </c>
      <c r="O105" s="23">
        <v>7</v>
      </c>
      <c r="P105" s="23">
        <v>84</v>
      </c>
      <c r="Q105" s="23">
        <v>11</v>
      </c>
      <c r="R105" s="23">
        <v>14</v>
      </c>
      <c r="S105" s="23">
        <v>25</v>
      </c>
      <c r="T105" s="23">
        <v>0</v>
      </c>
      <c r="U105" s="23">
        <v>2</v>
      </c>
      <c r="V105" s="23">
        <v>5</v>
      </c>
      <c r="W105" s="23">
        <v>0</v>
      </c>
      <c r="X105" s="23">
        <v>0</v>
      </c>
      <c r="Y105" s="23">
        <v>1</v>
      </c>
      <c r="Z105" s="24">
        <v>361</v>
      </c>
      <c r="AA105" s="7">
        <v>8.8642659279778394E-2</v>
      </c>
      <c r="AB105" s="3">
        <v>1.1080332409972299E-2</v>
      </c>
      <c r="AC105" s="3">
        <v>0.43490304709141275</v>
      </c>
      <c r="AD105" s="3">
        <v>4.9861495844875349E-2</v>
      </c>
      <c r="AE105" s="3">
        <v>2.7700831024930748E-3</v>
      </c>
      <c r="AF105" s="3">
        <v>1.9390581717451522E-2</v>
      </c>
      <c r="AG105" s="3">
        <v>0.23268698060941828</v>
      </c>
      <c r="AH105" s="3">
        <v>3.0470914127423823E-2</v>
      </c>
      <c r="AI105" s="3">
        <v>3.8781163434903045E-2</v>
      </c>
      <c r="AJ105" s="3">
        <v>6.9252077562326875E-2</v>
      </c>
      <c r="AK105" s="3">
        <v>0</v>
      </c>
      <c r="AL105" s="3">
        <v>5.5401662049861496E-3</v>
      </c>
      <c r="AM105" s="3">
        <v>1.3850415512465374E-2</v>
      </c>
      <c r="AN105" s="3">
        <v>0</v>
      </c>
      <c r="AO105" s="3">
        <v>0</v>
      </c>
      <c r="AP105" s="3">
        <v>2.7700831024930748E-3</v>
      </c>
      <c r="AQ105" s="4">
        <v>6.25E-2</v>
      </c>
    </row>
    <row r="106" spans="1:43" ht="15" customHeight="1" x14ac:dyDescent="0.2">
      <c r="A106" s="48"/>
      <c r="B106" s="51"/>
      <c r="C106" s="34"/>
      <c r="D106" s="29"/>
      <c r="E106" s="14" t="s">
        <v>23</v>
      </c>
      <c r="F106" s="14"/>
      <c r="G106" s="19"/>
      <c r="H106" s="14"/>
      <c r="I106" s="14"/>
      <c r="J106" s="24">
        <v>53</v>
      </c>
      <c r="K106" s="24">
        <v>12</v>
      </c>
      <c r="L106" s="24">
        <v>243</v>
      </c>
      <c r="M106" s="24">
        <v>30</v>
      </c>
      <c r="N106" s="24">
        <v>1</v>
      </c>
      <c r="O106" s="24">
        <v>7</v>
      </c>
      <c r="P106" s="24">
        <v>133</v>
      </c>
      <c r="Q106" s="24">
        <v>12</v>
      </c>
      <c r="R106" s="24">
        <v>15</v>
      </c>
      <c r="S106" s="24">
        <v>52</v>
      </c>
      <c r="T106" s="24">
        <v>1</v>
      </c>
      <c r="U106" s="24">
        <v>4</v>
      </c>
      <c r="V106" s="24">
        <v>11</v>
      </c>
      <c r="W106" s="24">
        <v>0</v>
      </c>
      <c r="X106" s="24">
        <v>1</v>
      </c>
      <c r="Y106" s="24">
        <v>2</v>
      </c>
      <c r="Z106" s="24">
        <v>577</v>
      </c>
      <c r="AA106" s="9">
        <v>9.1854419410745236E-2</v>
      </c>
      <c r="AB106" s="4">
        <v>2.0797227036395149E-2</v>
      </c>
      <c r="AC106" s="4">
        <v>0.42114384748700173</v>
      </c>
      <c r="AD106" s="4">
        <v>5.1993067590987867E-2</v>
      </c>
      <c r="AE106" s="4">
        <v>1.7331022530329288E-3</v>
      </c>
      <c r="AF106" s="4">
        <v>1.2131715771230503E-2</v>
      </c>
      <c r="AG106" s="4">
        <v>0.23050259965337955</v>
      </c>
      <c r="AH106" s="4">
        <v>2.0797227036395149E-2</v>
      </c>
      <c r="AI106" s="4">
        <v>2.5996533795493933E-2</v>
      </c>
      <c r="AJ106" s="4">
        <v>9.0121317157712308E-2</v>
      </c>
      <c r="AK106" s="4">
        <v>1.7331022530329288E-3</v>
      </c>
      <c r="AL106" s="4">
        <v>6.9324090121317154E-3</v>
      </c>
      <c r="AM106" s="4">
        <v>1.9064124783362217E-2</v>
      </c>
      <c r="AN106" s="4">
        <v>0</v>
      </c>
      <c r="AO106" s="4">
        <v>1.7331022530329288E-3</v>
      </c>
      <c r="AP106" s="4">
        <v>3.4662045060658577E-3</v>
      </c>
      <c r="AQ106" s="4">
        <v>6.25E-2</v>
      </c>
    </row>
    <row r="107" spans="1:43" ht="15" customHeight="1" x14ac:dyDescent="0.2">
      <c r="A107" s="48"/>
      <c r="B107" s="51"/>
      <c r="C107" s="32" t="s">
        <v>114</v>
      </c>
      <c r="D107" s="27">
        <v>273</v>
      </c>
      <c r="E107" s="16" t="s">
        <v>29</v>
      </c>
      <c r="F107" s="12" t="s">
        <v>115</v>
      </c>
      <c r="G107" s="17">
        <f t="shared" ref="G107" si="75">Z107/D107</f>
        <v>0.20512820512820512</v>
      </c>
      <c r="H107" s="12" t="s">
        <v>27</v>
      </c>
      <c r="I107" s="12" t="s">
        <v>32</v>
      </c>
      <c r="J107" s="23">
        <v>1</v>
      </c>
      <c r="K107" s="23">
        <v>0</v>
      </c>
      <c r="L107" s="23">
        <v>14</v>
      </c>
      <c r="M107" s="23">
        <v>2</v>
      </c>
      <c r="N107" s="23">
        <v>1</v>
      </c>
      <c r="O107" s="23">
        <v>0</v>
      </c>
      <c r="P107" s="23">
        <v>33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3</v>
      </c>
      <c r="W107" s="23">
        <v>1</v>
      </c>
      <c r="X107" s="23">
        <v>0</v>
      </c>
      <c r="Y107" s="23">
        <v>1</v>
      </c>
      <c r="Z107" s="24">
        <v>56</v>
      </c>
      <c r="AA107" s="7">
        <v>1.7857142857142856E-2</v>
      </c>
      <c r="AB107" s="3">
        <v>0</v>
      </c>
      <c r="AC107" s="3">
        <v>0.25</v>
      </c>
      <c r="AD107" s="3">
        <v>3.5714285714285712E-2</v>
      </c>
      <c r="AE107" s="3">
        <v>1.7857142857142856E-2</v>
      </c>
      <c r="AF107" s="3">
        <v>0</v>
      </c>
      <c r="AG107" s="3">
        <v>0.5892857142857143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5.3571428571428568E-2</v>
      </c>
      <c r="AN107" s="3">
        <v>1.7857142857142856E-2</v>
      </c>
      <c r="AO107" s="3">
        <v>0</v>
      </c>
      <c r="AP107" s="3">
        <v>1.7857142857142856E-2</v>
      </c>
      <c r="AQ107" s="4">
        <v>6.25E-2</v>
      </c>
    </row>
    <row r="108" spans="1:43" ht="15" customHeight="1" x14ac:dyDescent="0.2">
      <c r="A108" s="48"/>
      <c r="B108" s="51"/>
      <c r="C108" s="33"/>
      <c r="D108" s="28"/>
      <c r="E108" s="13" t="s">
        <v>33</v>
      </c>
      <c r="F108" s="13" t="s">
        <v>32</v>
      </c>
      <c r="G108" s="18">
        <f t="shared" ref="G108" si="76">Z108/D107</f>
        <v>0</v>
      </c>
      <c r="H108" s="13" t="s">
        <v>32</v>
      </c>
      <c r="I108" s="13" t="s">
        <v>32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4">
        <v>0</v>
      </c>
      <c r="AA108" s="8" t="e">
        <v>#NUM!</v>
      </c>
      <c r="AB108" s="5" t="e">
        <v>#NUM!</v>
      </c>
      <c r="AC108" s="5" t="e">
        <v>#NUM!</v>
      </c>
      <c r="AD108" s="5" t="e">
        <v>#NUM!</v>
      </c>
      <c r="AE108" s="5" t="e">
        <v>#NUM!</v>
      </c>
      <c r="AF108" s="5" t="e">
        <v>#NUM!</v>
      </c>
      <c r="AG108" s="5" t="e">
        <v>#NUM!</v>
      </c>
      <c r="AH108" s="5" t="e">
        <v>#NUM!</v>
      </c>
      <c r="AI108" s="5" t="e">
        <v>#NUM!</v>
      </c>
      <c r="AJ108" s="5" t="e">
        <v>#NUM!</v>
      </c>
      <c r="AK108" s="5" t="e">
        <v>#NUM!</v>
      </c>
      <c r="AL108" s="5" t="e">
        <v>#NUM!</v>
      </c>
      <c r="AM108" s="5" t="e">
        <v>#NUM!</v>
      </c>
      <c r="AN108" s="5" t="e">
        <v>#NUM!</v>
      </c>
      <c r="AO108" s="5" t="e">
        <v>#NUM!</v>
      </c>
      <c r="AP108" s="5" t="e">
        <v>#NUM!</v>
      </c>
      <c r="AQ108" s="4" t="e">
        <v>#NUM!</v>
      </c>
    </row>
    <row r="109" spans="1:43" ht="15" customHeight="1" x14ac:dyDescent="0.2">
      <c r="A109" s="48"/>
      <c r="B109" s="51"/>
      <c r="C109" s="33"/>
      <c r="D109" s="28"/>
      <c r="E109" s="16" t="s">
        <v>34</v>
      </c>
      <c r="F109" s="12" t="s">
        <v>104</v>
      </c>
      <c r="G109" s="17">
        <f t="shared" ref="G109" si="77">Z109/D107</f>
        <v>9.5238095238095233E-2</v>
      </c>
      <c r="H109" s="12" t="s">
        <v>32</v>
      </c>
      <c r="I109" s="12" t="s">
        <v>32</v>
      </c>
      <c r="J109" s="23">
        <v>2</v>
      </c>
      <c r="K109" s="23">
        <v>0</v>
      </c>
      <c r="L109" s="23">
        <v>9</v>
      </c>
      <c r="M109" s="23">
        <v>2</v>
      </c>
      <c r="N109" s="23">
        <v>0</v>
      </c>
      <c r="O109" s="23">
        <v>0</v>
      </c>
      <c r="P109" s="23">
        <v>12</v>
      </c>
      <c r="Q109" s="23">
        <v>1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4">
        <v>26</v>
      </c>
      <c r="AA109" s="7">
        <v>7.6923076923076927E-2</v>
      </c>
      <c r="AB109" s="3">
        <v>0</v>
      </c>
      <c r="AC109" s="3">
        <v>0.34615384615384615</v>
      </c>
      <c r="AD109" s="3">
        <v>7.6923076923076927E-2</v>
      </c>
      <c r="AE109" s="3">
        <v>0</v>
      </c>
      <c r="AF109" s="3">
        <v>0</v>
      </c>
      <c r="AG109" s="3">
        <v>0.46153846153846156</v>
      </c>
      <c r="AH109" s="3">
        <v>3.8461538461538464E-2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4">
        <v>6.25E-2</v>
      </c>
    </row>
    <row r="110" spans="1:43" ht="15" customHeight="1" x14ac:dyDescent="0.2">
      <c r="A110" s="48"/>
      <c r="B110" s="51"/>
      <c r="C110" s="34"/>
      <c r="D110" s="29"/>
      <c r="E110" s="14" t="s">
        <v>23</v>
      </c>
      <c r="F110" s="14"/>
      <c r="G110" s="19"/>
      <c r="H110" s="14"/>
      <c r="I110" s="14"/>
      <c r="J110" s="24">
        <v>3</v>
      </c>
      <c r="K110" s="24">
        <v>0</v>
      </c>
      <c r="L110" s="24">
        <v>23</v>
      </c>
      <c r="M110" s="24">
        <v>4</v>
      </c>
      <c r="N110" s="24">
        <v>1</v>
      </c>
      <c r="O110" s="24">
        <v>0</v>
      </c>
      <c r="P110" s="24">
        <v>45</v>
      </c>
      <c r="Q110" s="24">
        <v>1</v>
      </c>
      <c r="R110" s="24">
        <v>0</v>
      </c>
      <c r="S110" s="24">
        <v>0</v>
      </c>
      <c r="T110" s="24">
        <v>0</v>
      </c>
      <c r="U110" s="24">
        <v>0</v>
      </c>
      <c r="V110" s="24">
        <v>3</v>
      </c>
      <c r="W110" s="24">
        <v>1</v>
      </c>
      <c r="X110" s="24">
        <v>0</v>
      </c>
      <c r="Y110" s="24">
        <v>1</v>
      </c>
      <c r="Z110" s="24">
        <v>82</v>
      </c>
      <c r="AA110" s="9">
        <v>3.6585365853658534E-2</v>
      </c>
      <c r="AB110" s="4">
        <v>0</v>
      </c>
      <c r="AC110" s="4">
        <v>0.28048780487804881</v>
      </c>
      <c r="AD110" s="4">
        <v>4.878048780487805E-2</v>
      </c>
      <c r="AE110" s="4">
        <v>1.2195121951219513E-2</v>
      </c>
      <c r="AF110" s="4">
        <v>0</v>
      </c>
      <c r="AG110" s="4">
        <v>0.54878048780487809</v>
      </c>
      <c r="AH110" s="4">
        <v>1.2195121951219513E-2</v>
      </c>
      <c r="AI110" s="4">
        <v>0</v>
      </c>
      <c r="AJ110" s="4">
        <v>0</v>
      </c>
      <c r="AK110" s="4">
        <v>0</v>
      </c>
      <c r="AL110" s="4">
        <v>0</v>
      </c>
      <c r="AM110" s="4">
        <v>3.6585365853658534E-2</v>
      </c>
      <c r="AN110" s="4">
        <v>1.2195121951219513E-2</v>
      </c>
      <c r="AO110" s="4">
        <v>0</v>
      </c>
      <c r="AP110" s="4">
        <v>1.2195121951219513E-2</v>
      </c>
      <c r="AQ110" s="4">
        <v>6.25E-2</v>
      </c>
    </row>
    <row r="111" spans="1:43" ht="15" customHeight="1" x14ac:dyDescent="0.2">
      <c r="A111" s="48"/>
      <c r="B111" s="51"/>
      <c r="C111" s="32" t="s">
        <v>116</v>
      </c>
      <c r="D111" s="27">
        <v>217</v>
      </c>
      <c r="E111" s="16" t="s">
        <v>29</v>
      </c>
      <c r="F111" s="12" t="s">
        <v>85</v>
      </c>
      <c r="G111" s="17">
        <f t="shared" ref="G111" si="78">Z111/D111</f>
        <v>0.19354838709677419</v>
      </c>
      <c r="H111" s="12" t="s">
        <v>32</v>
      </c>
      <c r="I111" s="12" t="s">
        <v>32</v>
      </c>
      <c r="J111" s="23">
        <v>3</v>
      </c>
      <c r="K111" s="23">
        <v>1</v>
      </c>
      <c r="L111" s="23">
        <v>12</v>
      </c>
      <c r="M111" s="23">
        <v>3</v>
      </c>
      <c r="N111" s="23">
        <v>0</v>
      </c>
      <c r="O111" s="23">
        <v>0</v>
      </c>
      <c r="P111" s="23">
        <v>16</v>
      </c>
      <c r="Q111" s="23">
        <v>2</v>
      </c>
      <c r="R111" s="23">
        <v>0</v>
      </c>
      <c r="S111" s="23">
        <v>4</v>
      </c>
      <c r="T111" s="23">
        <v>0</v>
      </c>
      <c r="U111" s="23">
        <v>0</v>
      </c>
      <c r="V111" s="23">
        <v>0</v>
      </c>
      <c r="W111" s="23">
        <v>0</v>
      </c>
      <c r="X111" s="23">
        <v>1</v>
      </c>
      <c r="Y111" s="23">
        <v>0</v>
      </c>
      <c r="Z111" s="24">
        <v>42</v>
      </c>
      <c r="AA111" s="7">
        <v>7.1428571428571425E-2</v>
      </c>
      <c r="AB111" s="3">
        <v>2.3809523809523808E-2</v>
      </c>
      <c r="AC111" s="3">
        <v>0.2857142857142857</v>
      </c>
      <c r="AD111" s="3">
        <v>7.1428571428571425E-2</v>
      </c>
      <c r="AE111" s="3">
        <v>0</v>
      </c>
      <c r="AF111" s="3">
        <v>0</v>
      </c>
      <c r="AG111" s="3">
        <v>0.38095238095238093</v>
      </c>
      <c r="AH111" s="3">
        <v>4.7619047619047616E-2</v>
      </c>
      <c r="AI111" s="3">
        <v>0</v>
      </c>
      <c r="AJ111" s="3">
        <v>9.5238095238095233E-2</v>
      </c>
      <c r="AK111" s="3">
        <v>0</v>
      </c>
      <c r="AL111" s="3">
        <v>0</v>
      </c>
      <c r="AM111" s="3">
        <v>0</v>
      </c>
      <c r="AN111" s="3">
        <v>0</v>
      </c>
      <c r="AO111" s="3">
        <v>2.3809523809523808E-2</v>
      </c>
      <c r="AP111" s="3">
        <v>0</v>
      </c>
      <c r="AQ111" s="4">
        <v>6.25E-2</v>
      </c>
    </row>
    <row r="112" spans="1:43" ht="15" customHeight="1" x14ac:dyDescent="0.2">
      <c r="A112" s="48"/>
      <c r="B112" s="51"/>
      <c r="C112" s="33"/>
      <c r="D112" s="28"/>
      <c r="E112" s="13" t="s">
        <v>33</v>
      </c>
      <c r="F112" s="13" t="s">
        <v>32</v>
      </c>
      <c r="G112" s="18">
        <f t="shared" ref="G112" si="79">Z112/D111</f>
        <v>0</v>
      </c>
      <c r="H112" s="13" t="s">
        <v>32</v>
      </c>
      <c r="I112" s="13" t="s">
        <v>32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4">
        <v>0</v>
      </c>
      <c r="AA112" s="8" t="e">
        <v>#NUM!</v>
      </c>
      <c r="AB112" s="5" t="e">
        <v>#NUM!</v>
      </c>
      <c r="AC112" s="5" t="e">
        <v>#NUM!</v>
      </c>
      <c r="AD112" s="5" t="e">
        <v>#NUM!</v>
      </c>
      <c r="AE112" s="5" t="e">
        <v>#NUM!</v>
      </c>
      <c r="AF112" s="5" t="e">
        <v>#NUM!</v>
      </c>
      <c r="AG112" s="5" t="e">
        <v>#NUM!</v>
      </c>
      <c r="AH112" s="5" t="e">
        <v>#NUM!</v>
      </c>
      <c r="AI112" s="5" t="e">
        <v>#NUM!</v>
      </c>
      <c r="AJ112" s="5" t="e">
        <v>#NUM!</v>
      </c>
      <c r="AK112" s="5" t="e">
        <v>#NUM!</v>
      </c>
      <c r="AL112" s="5" t="e">
        <v>#NUM!</v>
      </c>
      <c r="AM112" s="5" t="e">
        <v>#NUM!</v>
      </c>
      <c r="AN112" s="5" t="e">
        <v>#NUM!</v>
      </c>
      <c r="AO112" s="5" t="e">
        <v>#NUM!</v>
      </c>
      <c r="AP112" s="5" t="e">
        <v>#NUM!</v>
      </c>
      <c r="AQ112" s="4" t="e">
        <v>#NUM!</v>
      </c>
    </row>
    <row r="113" spans="1:43" ht="15" customHeight="1" x14ac:dyDescent="0.2">
      <c r="A113" s="48"/>
      <c r="B113" s="51"/>
      <c r="C113" s="33"/>
      <c r="D113" s="28"/>
      <c r="E113" s="16" t="s">
        <v>34</v>
      </c>
      <c r="F113" s="12" t="s">
        <v>117</v>
      </c>
      <c r="G113" s="17">
        <f t="shared" ref="G113" si="80">Z113/D111</f>
        <v>0.13364055299539171</v>
      </c>
      <c r="H113" s="12" t="s">
        <v>32</v>
      </c>
      <c r="I113" s="12" t="s">
        <v>32</v>
      </c>
      <c r="J113" s="23">
        <v>1</v>
      </c>
      <c r="K113" s="23">
        <v>1</v>
      </c>
      <c r="L113" s="23">
        <v>8</v>
      </c>
      <c r="M113" s="23">
        <v>2</v>
      </c>
      <c r="N113" s="23">
        <v>0</v>
      </c>
      <c r="O113" s="23">
        <v>1</v>
      </c>
      <c r="P113" s="23">
        <v>10</v>
      </c>
      <c r="Q113" s="23">
        <v>1</v>
      </c>
      <c r="R113" s="23">
        <v>0</v>
      </c>
      <c r="S113" s="23">
        <v>1</v>
      </c>
      <c r="T113" s="23">
        <v>0</v>
      </c>
      <c r="U113" s="23">
        <v>2</v>
      </c>
      <c r="V113" s="23">
        <v>2</v>
      </c>
      <c r="W113" s="23">
        <v>0</v>
      </c>
      <c r="X113" s="23">
        <v>0</v>
      </c>
      <c r="Y113" s="23">
        <v>0</v>
      </c>
      <c r="Z113" s="24">
        <v>29</v>
      </c>
      <c r="AA113" s="7">
        <v>3.4482758620689655E-2</v>
      </c>
      <c r="AB113" s="3">
        <v>3.4482758620689655E-2</v>
      </c>
      <c r="AC113" s="3">
        <v>0.27586206896551724</v>
      </c>
      <c r="AD113" s="3">
        <v>6.8965517241379309E-2</v>
      </c>
      <c r="AE113" s="3">
        <v>0</v>
      </c>
      <c r="AF113" s="3">
        <v>3.4482758620689655E-2</v>
      </c>
      <c r="AG113" s="3">
        <v>0.34482758620689657</v>
      </c>
      <c r="AH113" s="3">
        <v>3.4482758620689655E-2</v>
      </c>
      <c r="AI113" s="3">
        <v>0</v>
      </c>
      <c r="AJ113" s="3">
        <v>3.4482758620689655E-2</v>
      </c>
      <c r="AK113" s="3">
        <v>0</v>
      </c>
      <c r="AL113" s="3">
        <v>6.8965517241379309E-2</v>
      </c>
      <c r="AM113" s="3">
        <v>6.8965517241379309E-2</v>
      </c>
      <c r="AN113" s="3">
        <v>0</v>
      </c>
      <c r="AO113" s="3">
        <v>0</v>
      </c>
      <c r="AP113" s="3">
        <v>0</v>
      </c>
      <c r="AQ113" s="4">
        <v>6.25E-2</v>
      </c>
    </row>
    <row r="114" spans="1:43" ht="15" customHeight="1" x14ac:dyDescent="0.2">
      <c r="A114" s="48"/>
      <c r="B114" s="51"/>
      <c r="C114" s="34"/>
      <c r="D114" s="29"/>
      <c r="E114" s="14" t="s">
        <v>23</v>
      </c>
      <c r="F114" s="14"/>
      <c r="G114" s="19"/>
      <c r="H114" s="14"/>
      <c r="I114" s="14"/>
      <c r="J114" s="24">
        <v>4</v>
      </c>
      <c r="K114" s="24">
        <v>2</v>
      </c>
      <c r="L114" s="24">
        <v>20</v>
      </c>
      <c r="M114" s="24">
        <v>5</v>
      </c>
      <c r="N114" s="24">
        <v>0</v>
      </c>
      <c r="O114" s="24">
        <v>1</v>
      </c>
      <c r="P114" s="24">
        <v>26</v>
      </c>
      <c r="Q114" s="24">
        <v>3</v>
      </c>
      <c r="R114" s="24">
        <v>0</v>
      </c>
      <c r="S114" s="24">
        <v>5</v>
      </c>
      <c r="T114" s="24">
        <v>0</v>
      </c>
      <c r="U114" s="24">
        <v>2</v>
      </c>
      <c r="V114" s="24">
        <v>2</v>
      </c>
      <c r="W114" s="24">
        <v>0</v>
      </c>
      <c r="X114" s="24">
        <v>1</v>
      </c>
      <c r="Y114" s="24">
        <v>0</v>
      </c>
      <c r="Z114" s="24">
        <v>71</v>
      </c>
      <c r="AA114" s="9">
        <v>5.6338028169014086E-2</v>
      </c>
      <c r="AB114" s="4">
        <v>2.8169014084507043E-2</v>
      </c>
      <c r="AC114" s="4">
        <v>0.28169014084507044</v>
      </c>
      <c r="AD114" s="4">
        <v>7.0422535211267609E-2</v>
      </c>
      <c r="AE114" s="4">
        <v>0</v>
      </c>
      <c r="AF114" s="4">
        <v>1.4084507042253521E-2</v>
      </c>
      <c r="AG114" s="4">
        <v>0.36619718309859156</v>
      </c>
      <c r="AH114" s="4">
        <v>4.2253521126760563E-2</v>
      </c>
      <c r="AI114" s="4">
        <v>0</v>
      </c>
      <c r="AJ114" s="4">
        <v>7.0422535211267609E-2</v>
      </c>
      <c r="AK114" s="4">
        <v>0</v>
      </c>
      <c r="AL114" s="4">
        <v>2.8169014084507043E-2</v>
      </c>
      <c r="AM114" s="4">
        <v>2.8169014084507043E-2</v>
      </c>
      <c r="AN114" s="4">
        <v>0</v>
      </c>
      <c r="AO114" s="4">
        <v>1.4084507042253521E-2</v>
      </c>
      <c r="AP114" s="4">
        <v>0</v>
      </c>
      <c r="AQ114" s="4">
        <v>6.25E-2</v>
      </c>
    </row>
    <row r="115" spans="1:43" ht="15" customHeight="1" x14ac:dyDescent="0.2">
      <c r="A115" s="48"/>
      <c r="B115" s="51"/>
      <c r="C115" s="32" t="s">
        <v>118</v>
      </c>
      <c r="D115" s="27">
        <v>167</v>
      </c>
      <c r="E115" s="16" t="s">
        <v>29</v>
      </c>
      <c r="F115" s="12" t="s">
        <v>119</v>
      </c>
      <c r="G115" s="17">
        <f t="shared" ref="G115" si="81">Z115/D115</f>
        <v>0.24550898203592814</v>
      </c>
      <c r="H115" s="12" t="s">
        <v>27</v>
      </c>
      <c r="I115" s="12" t="s">
        <v>27</v>
      </c>
      <c r="J115" s="23">
        <v>1</v>
      </c>
      <c r="K115" s="23">
        <v>1</v>
      </c>
      <c r="L115" s="23">
        <v>4</v>
      </c>
      <c r="M115" s="23">
        <v>7</v>
      </c>
      <c r="N115" s="23">
        <v>1</v>
      </c>
      <c r="O115" s="23">
        <v>1</v>
      </c>
      <c r="P115" s="23">
        <v>21</v>
      </c>
      <c r="Q115" s="23">
        <v>0</v>
      </c>
      <c r="R115" s="23">
        <v>0</v>
      </c>
      <c r="S115" s="23">
        <v>5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41</v>
      </c>
      <c r="AA115" s="7">
        <v>2.4390243902439025E-2</v>
      </c>
      <c r="AB115" s="3">
        <v>2.4390243902439025E-2</v>
      </c>
      <c r="AC115" s="3">
        <v>9.7560975609756101E-2</v>
      </c>
      <c r="AD115" s="3">
        <v>0.17073170731707318</v>
      </c>
      <c r="AE115" s="3">
        <v>2.4390243902439025E-2</v>
      </c>
      <c r="AF115" s="3">
        <v>2.4390243902439025E-2</v>
      </c>
      <c r="AG115" s="3">
        <v>0.51219512195121952</v>
      </c>
      <c r="AH115" s="3">
        <v>0</v>
      </c>
      <c r="AI115" s="3">
        <v>0</v>
      </c>
      <c r="AJ115" s="3">
        <v>0.12195121951219512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4">
        <v>6.25E-2</v>
      </c>
    </row>
    <row r="116" spans="1:43" ht="15" customHeight="1" x14ac:dyDescent="0.2">
      <c r="A116" s="48"/>
      <c r="B116" s="51"/>
      <c r="C116" s="33"/>
      <c r="D116" s="28"/>
      <c r="E116" s="13" t="s">
        <v>33</v>
      </c>
      <c r="F116" s="13" t="s">
        <v>32</v>
      </c>
      <c r="G116" s="18">
        <f t="shared" ref="G116" si="82">Z116/D115</f>
        <v>0</v>
      </c>
      <c r="H116" s="13" t="s">
        <v>32</v>
      </c>
      <c r="I116" s="13" t="s">
        <v>32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4">
        <v>0</v>
      </c>
      <c r="AA116" s="8" t="e">
        <v>#NUM!</v>
      </c>
      <c r="AB116" s="5" t="e">
        <v>#NUM!</v>
      </c>
      <c r="AC116" s="5" t="e">
        <v>#NUM!</v>
      </c>
      <c r="AD116" s="5" t="e">
        <v>#NUM!</v>
      </c>
      <c r="AE116" s="5" t="e">
        <v>#NUM!</v>
      </c>
      <c r="AF116" s="5" t="e">
        <v>#NUM!</v>
      </c>
      <c r="AG116" s="5" t="e">
        <v>#NUM!</v>
      </c>
      <c r="AH116" s="5" t="e">
        <v>#NUM!</v>
      </c>
      <c r="AI116" s="5" t="e">
        <v>#NUM!</v>
      </c>
      <c r="AJ116" s="5" t="e">
        <v>#NUM!</v>
      </c>
      <c r="AK116" s="5" t="e">
        <v>#NUM!</v>
      </c>
      <c r="AL116" s="5" t="e">
        <v>#NUM!</v>
      </c>
      <c r="AM116" s="5" t="e">
        <v>#NUM!</v>
      </c>
      <c r="AN116" s="5" t="e">
        <v>#NUM!</v>
      </c>
      <c r="AO116" s="5" t="e">
        <v>#NUM!</v>
      </c>
      <c r="AP116" s="5" t="e">
        <v>#NUM!</v>
      </c>
      <c r="AQ116" s="4" t="e">
        <v>#NUM!</v>
      </c>
    </row>
    <row r="117" spans="1:43" ht="15" customHeight="1" x14ac:dyDescent="0.2">
      <c r="A117" s="48"/>
      <c r="B117" s="51"/>
      <c r="C117" s="33"/>
      <c r="D117" s="28"/>
      <c r="E117" s="16" t="s">
        <v>34</v>
      </c>
      <c r="F117" s="12" t="s">
        <v>49</v>
      </c>
      <c r="G117" s="17">
        <f t="shared" ref="G117" si="83">Z117/D115</f>
        <v>7.1856287425149698E-2</v>
      </c>
      <c r="H117" s="12" t="s">
        <v>32</v>
      </c>
      <c r="I117" s="12" t="s">
        <v>32</v>
      </c>
      <c r="J117" s="23">
        <v>0</v>
      </c>
      <c r="K117" s="23">
        <v>0</v>
      </c>
      <c r="L117" s="23">
        <v>5</v>
      </c>
      <c r="M117" s="23">
        <v>0</v>
      </c>
      <c r="N117" s="23">
        <v>0</v>
      </c>
      <c r="O117" s="23">
        <v>0</v>
      </c>
      <c r="P117" s="23">
        <v>7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12</v>
      </c>
      <c r="AA117" s="7">
        <v>0</v>
      </c>
      <c r="AB117" s="3">
        <v>0</v>
      </c>
      <c r="AC117" s="3">
        <v>0.41666666666666669</v>
      </c>
      <c r="AD117" s="3">
        <v>0</v>
      </c>
      <c r="AE117" s="3">
        <v>0</v>
      </c>
      <c r="AF117" s="3">
        <v>0</v>
      </c>
      <c r="AG117" s="3">
        <v>0.58333333333333337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4">
        <v>6.25E-2</v>
      </c>
    </row>
    <row r="118" spans="1:43" ht="15" customHeight="1" x14ac:dyDescent="0.2">
      <c r="A118" s="48"/>
      <c r="B118" s="51"/>
      <c r="C118" s="34"/>
      <c r="D118" s="29"/>
      <c r="E118" s="14" t="s">
        <v>23</v>
      </c>
      <c r="F118" s="14"/>
      <c r="G118" s="19"/>
      <c r="H118" s="14"/>
      <c r="I118" s="14"/>
      <c r="J118" s="24">
        <v>1</v>
      </c>
      <c r="K118" s="24">
        <v>1</v>
      </c>
      <c r="L118" s="24">
        <v>9</v>
      </c>
      <c r="M118" s="24">
        <v>7</v>
      </c>
      <c r="N118" s="24">
        <v>1</v>
      </c>
      <c r="O118" s="24">
        <v>1</v>
      </c>
      <c r="P118" s="24">
        <v>28</v>
      </c>
      <c r="Q118" s="24">
        <v>0</v>
      </c>
      <c r="R118" s="24">
        <v>0</v>
      </c>
      <c r="S118" s="24">
        <v>5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53</v>
      </c>
      <c r="AA118" s="9">
        <v>1.8867924528301886E-2</v>
      </c>
      <c r="AB118" s="4">
        <v>1.8867924528301886E-2</v>
      </c>
      <c r="AC118" s="4">
        <v>0.16981132075471697</v>
      </c>
      <c r="AD118" s="4">
        <v>0.13207547169811321</v>
      </c>
      <c r="AE118" s="4">
        <v>1.8867924528301886E-2</v>
      </c>
      <c r="AF118" s="4">
        <v>1.8867924528301886E-2</v>
      </c>
      <c r="AG118" s="4">
        <v>0.52830188679245282</v>
      </c>
      <c r="AH118" s="4">
        <v>0</v>
      </c>
      <c r="AI118" s="4">
        <v>0</v>
      </c>
      <c r="AJ118" s="4">
        <v>9.4339622641509441E-2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6.25E-2</v>
      </c>
    </row>
    <row r="119" spans="1:43" ht="15" customHeight="1" x14ac:dyDescent="0.2">
      <c r="A119" s="48"/>
      <c r="B119" s="51"/>
      <c r="C119" s="32" t="s">
        <v>120</v>
      </c>
      <c r="D119" s="27">
        <v>639</v>
      </c>
      <c r="E119" s="16" t="s">
        <v>29</v>
      </c>
      <c r="F119" s="12" t="s">
        <v>121</v>
      </c>
      <c r="G119" s="17">
        <f t="shared" ref="G119" si="84">Z119/D119</f>
        <v>5.9467918622848198E-2</v>
      </c>
      <c r="H119" s="12" t="s">
        <v>32</v>
      </c>
      <c r="I119" s="12" t="s">
        <v>32</v>
      </c>
      <c r="J119" s="23">
        <v>1</v>
      </c>
      <c r="K119" s="23">
        <v>1</v>
      </c>
      <c r="L119" s="23">
        <v>13</v>
      </c>
      <c r="M119" s="23">
        <v>2</v>
      </c>
      <c r="N119" s="23">
        <v>0</v>
      </c>
      <c r="O119" s="23">
        <v>1</v>
      </c>
      <c r="P119" s="23">
        <v>10</v>
      </c>
      <c r="Q119" s="23">
        <v>0</v>
      </c>
      <c r="R119" s="23">
        <v>0</v>
      </c>
      <c r="S119" s="23">
        <v>8</v>
      </c>
      <c r="T119" s="23">
        <v>0</v>
      </c>
      <c r="U119" s="23">
        <v>0</v>
      </c>
      <c r="V119" s="23">
        <v>1</v>
      </c>
      <c r="W119" s="23">
        <v>0</v>
      </c>
      <c r="X119" s="23">
        <v>1</v>
      </c>
      <c r="Y119" s="23">
        <v>0</v>
      </c>
      <c r="Z119" s="24">
        <v>38</v>
      </c>
      <c r="AA119" s="7">
        <v>2.6315789473684209E-2</v>
      </c>
      <c r="AB119" s="3">
        <v>2.6315789473684209E-2</v>
      </c>
      <c r="AC119" s="3">
        <v>0.34210526315789475</v>
      </c>
      <c r="AD119" s="3">
        <v>5.2631578947368418E-2</v>
      </c>
      <c r="AE119" s="3">
        <v>0</v>
      </c>
      <c r="AF119" s="3">
        <v>2.6315789473684209E-2</v>
      </c>
      <c r="AG119" s="3">
        <v>0.26315789473684209</v>
      </c>
      <c r="AH119" s="3">
        <v>0</v>
      </c>
      <c r="AI119" s="3">
        <v>0</v>
      </c>
      <c r="AJ119" s="3">
        <v>0.21052631578947367</v>
      </c>
      <c r="AK119" s="3">
        <v>0</v>
      </c>
      <c r="AL119" s="3">
        <v>0</v>
      </c>
      <c r="AM119" s="3">
        <v>2.6315789473684209E-2</v>
      </c>
      <c r="AN119" s="3">
        <v>0</v>
      </c>
      <c r="AO119" s="3">
        <v>2.6315789473684209E-2</v>
      </c>
      <c r="AP119" s="3">
        <v>0</v>
      </c>
      <c r="AQ119" s="4">
        <v>6.25E-2</v>
      </c>
    </row>
    <row r="120" spans="1:43" ht="15" customHeight="1" x14ac:dyDescent="0.2">
      <c r="A120" s="48"/>
      <c r="B120" s="51"/>
      <c r="C120" s="33"/>
      <c r="D120" s="28"/>
      <c r="E120" s="13" t="s">
        <v>33</v>
      </c>
      <c r="F120" s="13" t="s">
        <v>32</v>
      </c>
      <c r="G120" s="18">
        <f t="shared" ref="G120" si="85">Z120/D119</f>
        <v>0</v>
      </c>
      <c r="H120" s="13" t="s">
        <v>32</v>
      </c>
      <c r="I120" s="13" t="s">
        <v>32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4">
        <v>0</v>
      </c>
      <c r="AA120" s="8" t="e">
        <v>#NUM!</v>
      </c>
      <c r="AB120" s="5" t="e">
        <v>#NUM!</v>
      </c>
      <c r="AC120" s="5" t="e">
        <v>#NUM!</v>
      </c>
      <c r="AD120" s="5" t="e">
        <v>#NUM!</v>
      </c>
      <c r="AE120" s="5" t="e">
        <v>#NUM!</v>
      </c>
      <c r="AF120" s="5" t="e">
        <v>#NUM!</v>
      </c>
      <c r="AG120" s="5" t="e">
        <v>#NUM!</v>
      </c>
      <c r="AH120" s="5" t="e">
        <v>#NUM!</v>
      </c>
      <c r="AI120" s="5" t="e">
        <v>#NUM!</v>
      </c>
      <c r="AJ120" s="5" t="e">
        <v>#NUM!</v>
      </c>
      <c r="AK120" s="5" t="e">
        <v>#NUM!</v>
      </c>
      <c r="AL120" s="5" t="e">
        <v>#NUM!</v>
      </c>
      <c r="AM120" s="5" t="e">
        <v>#NUM!</v>
      </c>
      <c r="AN120" s="5" t="e">
        <v>#NUM!</v>
      </c>
      <c r="AO120" s="5" t="e">
        <v>#NUM!</v>
      </c>
      <c r="AP120" s="5" t="e">
        <v>#NUM!</v>
      </c>
      <c r="AQ120" s="4" t="e">
        <v>#NUM!</v>
      </c>
    </row>
    <row r="121" spans="1:43" ht="15" customHeight="1" x14ac:dyDescent="0.2">
      <c r="A121" s="48"/>
      <c r="B121" s="51"/>
      <c r="C121" s="33"/>
      <c r="D121" s="28"/>
      <c r="E121" s="16" t="s">
        <v>34</v>
      </c>
      <c r="F121" s="12" t="s">
        <v>122</v>
      </c>
      <c r="G121" s="17">
        <f t="shared" ref="G121" si="86">Z121/D119</f>
        <v>0.17527386541471049</v>
      </c>
      <c r="H121" s="12" t="s">
        <v>31</v>
      </c>
      <c r="I121" s="12" t="s">
        <v>32</v>
      </c>
      <c r="J121" s="23">
        <v>5</v>
      </c>
      <c r="K121" s="23">
        <v>1</v>
      </c>
      <c r="L121" s="23">
        <v>40</v>
      </c>
      <c r="M121" s="23">
        <v>6</v>
      </c>
      <c r="N121" s="23">
        <v>2</v>
      </c>
      <c r="O121" s="23">
        <v>2</v>
      </c>
      <c r="P121" s="23">
        <v>30</v>
      </c>
      <c r="Q121" s="23">
        <v>6</v>
      </c>
      <c r="R121" s="23">
        <v>5</v>
      </c>
      <c r="S121" s="23">
        <v>11</v>
      </c>
      <c r="T121" s="23">
        <v>0</v>
      </c>
      <c r="U121" s="23">
        <v>0</v>
      </c>
      <c r="V121" s="23">
        <v>1</v>
      </c>
      <c r="W121" s="23">
        <v>0</v>
      </c>
      <c r="X121" s="23">
        <v>0</v>
      </c>
      <c r="Y121" s="23">
        <v>3</v>
      </c>
      <c r="Z121" s="24">
        <v>112</v>
      </c>
      <c r="AA121" s="7">
        <v>4.4642857142857144E-2</v>
      </c>
      <c r="AB121" s="3">
        <v>8.9285714285714281E-3</v>
      </c>
      <c r="AC121" s="3">
        <v>0.35714285714285715</v>
      </c>
      <c r="AD121" s="3">
        <v>5.3571428571428568E-2</v>
      </c>
      <c r="AE121" s="3">
        <v>1.7857142857142856E-2</v>
      </c>
      <c r="AF121" s="3">
        <v>1.7857142857142856E-2</v>
      </c>
      <c r="AG121" s="3">
        <v>0.26785714285714285</v>
      </c>
      <c r="AH121" s="3">
        <v>5.3571428571428568E-2</v>
      </c>
      <c r="AI121" s="3">
        <v>4.4642857142857144E-2</v>
      </c>
      <c r="AJ121" s="3">
        <v>9.8214285714285712E-2</v>
      </c>
      <c r="AK121" s="3">
        <v>0</v>
      </c>
      <c r="AL121" s="3">
        <v>0</v>
      </c>
      <c r="AM121" s="3">
        <v>8.9285714285714281E-3</v>
      </c>
      <c r="AN121" s="3">
        <v>0</v>
      </c>
      <c r="AO121" s="3">
        <v>0</v>
      </c>
      <c r="AP121" s="3">
        <v>2.6785714285714284E-2</v>
      </c>
      <c r="AQ121" s="4">
        <v>6.25E-2</v>
      </c>
    </row>
    <row r="122" spans="1:43" ht="15" customHeight="1" x14ac:dyDescent="0.2">
      <c r="A122" s="48"/>
      <c r="B122" s="51"/>
      <c r="C122" s="34"/>
      <c r="D122" s="29"/>
      <c r="E122" s="14" t="s">
        <v>23</v>
      </c>
      <c r="F122" s="14"/>
      <c r="G122" s="19"/>
      <c r="H122" s="14"/>
      <c r="I122" s="14"/>
      <c r="J122" s="24">
        <v>6</v>
      </c>
      <c r="K122" s="24">
        <v>2</v>
      </c>
      <c r="L122" s="24">
        <v>53</v>
      </c>
      <c r="M122" s="24">
        <v>8</v>
      </c>
      <c r="N122" s="24">
        <v>2</v>
      </c>
      <c r="O122" s="24">
        <v>3</v>
      </c>
      <c r="P122" s="24">
        <v>40</v>
      </c>
      <c r="Q122" s="24">
        <v>6</v>
      </c>
      <c r="R122" s="24">
        <v>5</v>
      </c>
      <c r="S122" s="24">
        <v>19</v>
      </c>
      <c r="T122" s="24">
        <v>0</v>
      </c>
      <c r="U122" s="24">
        <v>0</v>
      </c>
      <c r="V122" s="24">
        <v>2</v>
      </c>
      <c r="W122" s="24">
        <v>0</v>
      </c>
      <c r="X122" s="24">
        <v>1</v>
      </c>
      <c r="Y122" s="24">
        <v>3</v>
      </c>
      <c r="Z122" s="24">
        <v>150</v>
      </c>
      <c r="AA122" s="9">
        <v>0.04</v>
      </c>
      <c r="AB122" s="4">
        <v>1.3333333333333334E-2</v>
      </c>
      <c r="AC122" s="4">
        <v>0.35333333333333333</v>
      </c>
      <c r="AD122" s="4">
        <v>5.3333333333333337E-2</v>
      </c>
      <c r="AE122" s="4">
        <v>1.3333333333333334E-2</v>
      </c>
      <c r="AF122" s="4">
        <v>0.02</v>
      </c>
      <c r="AG122" s="4">
        <v>0.26666666666666666</v>
      </c>
      <c r="AH122" s="4">
        <v>0.04</v>
      </c>
      <c r="AI122" s="4">
        <v>3.3333333333333333E-2</v>
      </c>
      <c r="AJ122" s="4">
        <v>0.12666666666666668</v>
      </c>
      <c r="AK122" s="4">
        <v>0</v>
      </c>
      <c r="AL122" s="4">
        <v>0</v>
      </c>
      <c r="AM122" s="4">
        <v>1.3333333333333334E-2</v>
      </c>
      <c r="AN122" s="4">
        <v>0</v>
      </c>
      <c r="AO122" s="4">
        <v>6.6666666666666671E-3</v>
      </c>
      <c r="AP122" s="4">
        <v>0.02</v>
      </c>
      <c r="AQ122" s="4">
        <v>6.25E-2</v>
      </c>
    </row>
    <row r="123" spans="1:43" ht="15" customHeight="1" x14ac:dyDescent="0.2">
      <c r="A123" s="48"/>
      <c r="B123" s="51"/>
      <c r="C123" s="32" t="s">
        <v>123</v>
      </c>
      <c r="D123" s="27">
        <v>688</v>
      </c>
      <c r="E123" s="16" t="s">
        <v>29</v>
      </c>
      <c r="F123" s="12" t="s">
        <v>124</v>
      </c>
      <c r="G123" s="17">
        <f t="shared" ref="G123" si="87">Z123/D123</f>
        <v>6.9767441860465115E-2</v>
      </c>
      <c r="H123" s="12" t="s">
        <v>27</v>
      </c>
      <c r="I123" s="12" t="s">
        <v>27</v>
      </c>
      <c r="J123" s="23">
        <v>4</v>
      </c>
      <c r="K123" s="23">
        <v>0</v>
      </c>
      <c r="L123" s="23">
        <v>17</v>
      </c>
      <c r="M123" s="23">
        <v>5</v>
      </c>
      <c r="N123" s="23">
        <v>0</v>
      </c>
      <c r="O123" s="23">
        <v>2</v>
      </c>
      <c r="P123" s="23">
        <v>14</v>
      </c>
      <c r="Q123" s="23">
        <v>0</v>
      </c>
      <c r="R123" s="23">
        <v>0</v>
      </c>
      <c r="S123" s="23">
        <v>5</v>
      </c>
      <c r="T123" s="23">
        <v>0</v>
      </c>
      <c r="U123" s="23">
        <v>0</v>
      </c>
      <c r="V123" s="23">
        <v>1</v>
      </c>
      <c r="W123" s="23">
        <v>0</v>
      </c>
      <c r="X123" s="23">
        <v>0</v>
      </c>
      <c r="Y123" s="23">
        <v>0</v>
      </c>
      <c r="Z123" s="24">
        <v>48</v>
      </c>
      <c r="AA123" s="7">
        <v>8.3333333333333329E-2</v>
      </c>
      <c r="AB123" s="3">
        <v>0</v>
      </c>
      <c r="AC123" s="3">
        <v>0.35416666666666669</v>
      </c>
      <c r="AD123" s="3">
        <v>0.10416666666666667</v>
      </c>
      <c r="AE123" s="3">
        <v>0</v>
      </c>
      <c r="AF123" s="3">
        <v>4.1666666666666664E-2</v>
      </c>
      <c r="AG123" s="3">
        <v>0.29166666666666669</v>
      </c>
      <c r="AH123" s="3">
        <v>0</v>
      </c>
      <c r="AI123" s="3">
        <v>0</v>
      </c>
      <c r="AJ123" s="3">
        <v>0.10416666666666667</v>
      </c>
      <c r="AK123" s="3">
        <v>0</v>
      </c>
      <c r="AL123" s="3">
        <v>0</v>
      </c>
      <c r="AM123" s="3">
        <v>2.0833333333333332E-2</v>
      </c>
      <c r="AN123" s="3">
        <v>0</v>
      </c>
      <c r="AO123" s="3">
        <v>0</v>
      </c>
      <c r="AP123" s="3">
        <v>0</v>
      </c>
      <c r="AQ123" s="4">
        <v>6.25E-2</v>
      </c>
    </row>
    <row r="124" spans="1:43" ht="15" customHeight="1" x14ac:dyDescent="0.2">
      <c r="A124" s="48"/>
      <c r="B124" s="51"/>
      <c r="C124" s="33"/>
      <c r="D124" s="28"/>
      <c r="E124" s="13" t="s">
        <v>33</v>
      </c>
      <c r="F124" s="13" t="s">
        <v>32</v>
      </c>
      <c r="G124" s="18">
        <f t="shared" ref="G124" si="88">Z124/D123</f>
        <v>0</v>
      </c>
      <c r="H124" s="13" t="s">
        <v>32</v>
      </c>
      <c r="I124" s="13" t="s">
        <v>32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4">
        <v>0</v>
      </c>
      <c r="AA124" s="8" t="e">
        <v>#NUM!</v>
      </c>
      <c r="AB124" s="5" t="e">
        <v>#NUM!</v>
      </c>
      <c r="AC124" s="5" t="e">
        <v>#NUM!</v>
      </c>
      <c r="AD124" s="5" t="e">
        <v>#NUM!</v>
      </c>
      <c r="AE124" s="5" t="e">
        <v>#NUM!</v>
      </c>
      <c r="AF124" s="5" t="e">
        <v>#NUM!</v>
      </c>
      <c r="AG124" s="5" t="e">
        <v>#NUM!</v>
      </c>
      <c r="AH124" s="5" t="e">
        <v>#NUM!</v>
      </c>
      <c r="AI124" s="5" t="e">
        <v>#NUM!</v>
      </c>
      <c r="AJ124" s="5" t="e">
        <v>#NUM!</v>
      </c>
      <c r="AK124" s="5" t="e">
        <v>#NUM!</v>
      </c>
      <c r="AL124" s="5" t="e">
        <v>#NUM!</v>
      </c>
      <c r="AM124" s="5" t="e">
        <v>#NUM!</v>
      </c>
      <c r="AN124" s="5" t="e">
        <v>#NUM!</v>
      </c>
      <c r="AO124" s="5" t="e">
        <v>#NUM!</v>
      </c>
      <c r="AP124" s="5" t="e">
        <v>#NUM!</v>
      </c>
      <c r="AQ124" s="4" t="e">
        <v>#NUM!</v>
      </c>
    </row>
    <row r="125" spans="1:43" ht="15" customHeight="1" x14ac:dyDescent="0.2">
      <c r="A125" s="48"/>
      <c r="B125" s="51"/>
      <c r="C125" s="33"/>
      <c r="D125" s="28"/>
      <c r="E125" s="16" t="s">
        <v>34</v>
      </c>
      <c r="F125" s="12" t="s">
        <v>125</v>
      </c>
      <c r="G125" s="17">
        <f t="shared" ref="G125" si="89">Z125/D123</f>
        <v>0.1816860465116279</v>
      </c>
      <c r="H125" s="12" t="s">
        <v>31</v>
      </c>
      <c r="I125" s="12" t="s">
        <v>32</v>
      </c>
      <c r="J125" s="23">
        <v>2</v>
      </c>
      <c r="K125" s="23">
        <v>5</v>
      </c>
      <c r="L125" s="23">
        <v>51</v>
      </c>
      <c r="M125" s="23">
        <v>21</v>
      </c>
      <c r="N125" s="23">
        <v>3</v>
      </c>
      <c r="O125" s="23">
        <v>1</v>
      </c>
      <c r="P125" s="23">
        <v>23</v>
      </c>
      <c r="Q125" s="23">
        <v>4</v>
      </c>
      <c r="R125" s="23">
        <v>5</v>
      </c>
      <c r="S125" s="23">
        <v>6</v>
      </c>
      <c r="T125" s="23">
        <v>0</v>
      </c>
      <c r="U125" s="23">
        <v>1</v>
      </c>
      <c r="V125" s="23">
        <v>0</v>
      </c>
      <c r="W125" s="23">
        <v>0</v>
      </c>
      <c r="X125" s="23">
        <v>0</v>
      </c>
      <c r="Y125" s="23">
        <v>3</v>
      </c>
      <c r="Z125" s="24">
        <v>125</v>
      </c>
      <c r="AA125" s="7">
        <v>1.6E-2</v>
      </c>
      <c r="AB125" s="3">
        <v>0.04</v>
      </c>
      <c r="AC125" s="3">
        <v>0.40799999999999997</v>
      </c>
      <c r="AD125" s="3">
        <v>0.16800000000000001</v>
      </c>
      <c r="AE125" s="3">
        <v>2.4E-2</v>
      </c>
      <c r="AF125" s="3">
        <v>8.0000000000000002E-3</v>
      </c>
      <c r="AG125" s="3">
        <v>0.184</v>
      </c>
      <c r="AH125" s="3">
        <v>3.2000000000000001E-2</v>
      </c>
      <c r="AI125" s="3">
        <v>0.04</v>
      </c>
      <c r="AJ125" s="3">
        <v>4.8000000000000001E-2</v>
      </c>
      <c r="AK125" s="3">
        <v>0</v>
      </c>
      <c r="AL125" s="3">
        <v>8.0000000000000002E-3</v>
      </c>
      <c r="AM125" s="3">
        <v>0</v>
      </c>
      <c r="AN125" s="3">
        <v>0</v>
      </c>
      <c r="AO125" s="3">
        <v>0</v>
      </c>
      <c r="AP125" s="3">
        <v>2.4E-2</v>
      </c>
      <c r="AQ125" s="4">
        <v>6.25E-2</v>
      </c>
    </row>
    <row r="126" spans="1:43" ht="15" customHeight="1" x14ac:dyDescent="0.2">
      <c r="A126" s="48"/>
      <c r="B126" s="51"/>
      <c r="C126" s="34"/>
      <c r="D126" s="29"/>
      <c r="E126" s="14" t="s">
        <v>23</v>
      </c>
      <c r="F126" s="14"/>
      <c r="G126" s="19"/>
      <c r="H126" s="14"/>
      <c r="I126" s="14"/>
      <c r="J126" s="24">
        <v>6</v>
      </c>
      <c r="K126" s="24">
        <v>5</v>
      </c>
      <c r="L126" s="24">
        <v>68</v>
      </c>
      <c r="M126" s="24">
        <v>26</v>
      </c>
      <c r="N126" s="24">
        <v>3</v>
      </c>
      <c r="O126" s="24">
        <v>3</v>
      </c>
      <c r="P126" s="24">
        <v>37</v>
      </c>
      <c r="Q126" s="24">
        <v>4</v>
      </c>
      <c r="R126" s="24">
        <v>5</v>
      </c>
      <c r="S126" s="24">
        <v>11</v>
      </c>
      <c r="T126" s="24">
        <v>0</v>
      </c>
      <c r="U126" s="24">
        <v>1</v>
      </c>
      <c r="V126" s="24">
        <v>1</v>
      </c>
      <c r="W126" s="24">
        <v>0</v>
      </c>
      <c r="X126" s="24">
        <v>0</v>
      </c>
      <c r="Y126" s="24">
        <v>3</v>
      </c>
      <c r="Z126" s="24">
        <v>173</v>
      </c>
      <c r="AA126" s="9">
        <v>3.4682080924855488E-2</v>
      </c>
      <c r="AB126" s="4">
        <v>2.8901734104046242E-2</v>
      </c>
      <c r="AC126" s="4">
        <v>0.39306358381502893</v>
      </c>
      <c r="AD126" s="4">
        <v>0.15028901734104047</v>
      </c>
      <c r="AE126" s="4">
        <v>1.7341040462427744E-2</v>
      </c>
      <c r="AF126" s="4">
        <v>1.7341040462427744E-2</v>
      </c>
      <c r="AG126" s="4">
        <v>0.2138728323699422</v>
      </c>
      <c r="AH126" s="4">
        <v>2.3121387283236993E-2</v>
      </c>
      <c r="AI126" s="4">
        <v>2.8901734104046242E-2</v>
      </c>
      <c r="AJ126" s="4">
        <v>6.358381502890173E-2</v>
      </c>
      <c r="AK126" s="4">
        <v>0</v>
      </c>
      <c r="AL126" s="4">
        <v>5.7803468208092483E-3</v>
      </c>
      <c r="AM126" s="4">
        <v>5.7803468208092483E-3</v>
      </c>
      <c r="AN126" s="4">
        <v>0</v>
      </c>
      <c r="AO126" s="4">
        <v>0</v>
      </c>
      <c r="AP126" s="4">
        <v>1.7341040462427744E-2</v>
      </c>
      <c r="AQ126" s="4">
        <v>6.25E-2</v>
      </c>
    </row>
    <row r="127" spans="1:43" ht="15" customHeight="1" x14ac:dyDescent="0.2">
      <c r="A127" s="48"/>
      <c r="B127" s="51"/>
      <c r="C127" s="32" t="s">
        <v>126</v>
      </c>
      <c r="D127" s="27">
        <v>5191</v>
      </c>
      <c r="E127" s="16" t="s">
        <v>29</v>
      </c>
      <c r="F127" s="12" t="s">
        <v>127</v>
      </c>
      <c r="G127" s="17">
        <f t="shared" ref="G127" si="90">Z127/D127</f>
        <v>5.3939510691581587E-2</v>
      </c>
      <c r="H127" s="12" t="s">
        <v>31</v>
      </c>
      <c r="I127" s="12" t="s">
        <v>31</v>
      </c>
      <c r="J127" s="23">
        <v>7</v>
      </c>
      <c r="K127" s="23">
        <v>45</v>
      </c>
      <c r="L127" s="23">
        <v>69</v>
      </c>
      <c r="M127" s="23">
        <v>18</v>
      </c>
      <c r="N127" s="23">
        <v>7</v>
      </c>
      <c r="O127" s="23">
        <v>7</v>
      </c>
      <c r="P127" s="23">
        <v>75</v>
      </c>
      <c r="Q127" s="23">
        <v>0</v>
      </c>
      <c r="R127" s="23">
        <v>2</v>
      </c>
      <c r="S127" s="23">
        <v>39</v>
      </c>
      <c r="T127" s="23">
        <v>0</v>
      </c>
      <c r="U127" s="23">
        <v>1</v>
      </c>
      <c r="V127" s="23">
        <v>2</v>
      </c>
      <c r="W127" s="23">
        <v>1</v>
      </c>
      <c r="X127" s="23">
        <v>6</v>
      </c>
      <c r="Y127" s="23">
        <v>1</v>
      </c>
      <c r="Z127" s="24">
        <v>280</v>
      </c>
      <c r="AA127" s="7">
        <v>2.5000000000000001E-2</v>
      </c>
      <c r="AB127" s="3">
        <v>0.16071428571428573</v>
      </c>
      <c r="AC127" s="3">
        <v>0.24642857142857144</v>
      </c>
      <c r="AD127" s="3">
        <v>6.4285714285714279E-2</v>
      </c>
      <c r="AE127" s="3">
        <v>2.5000000000000001E-2</v>
      </c>
      <c r="AF127" s="3">
        <v>2.5000000000000001E-2</v>
      </c>
      <c r="AG127" s="3">
        <v>0.26785714285714285</v>
      </c>
      <c r="AH127" s="3">
        <v>0</v>
      </c>
      <c r="AI127" s="3">
        <v>7.1428571428571426E-3</v>
      </c>
      <c r="AJ127" s="3">
        <v>0.13928571428571429</v>
      </c>
      <c r="AK127" s="3">
        <v>0</v>
      </c>
      <c r="AL127" s="3">
        <v>3.5714285714285713E-3</v>
      </c>
      <c r="AM127" s="3">
        <v>7.1428571428571426E-3</v>
      </c>
      <c r="AN127" s="3">
        <v>3.5714285714285713E-3</v>
      </c>
      <c r="AO127" s="3">
        <v>2.1428571428571429E-2</v>
      </c>
      <c r="AP127" s="3">
        <v>3.5714285714285713E-3</v>
      </c>
      <c r="AQ127" s="4">
        <v>6.25E-2</v>
      </c>
    </row>
    <row r="128" spans="1:43" ht="15" customHeight="1" x14ac:dyDescent="0.2">
      <c r="A128" s="48"/>
      <c r="B128" s="51"/>
      <c r="C128" s="33"/>
      <c r="D128" s="28"/>
      <c r="E128" s="13" t="s">
        <v>33</v>
      </c>
      <c r="F128" s="13" t="s">
        <v>32</v>
      </c>
      <c r="G128" s="18">
        <f t="shared" ref="G128" si="91">Z128/D127</f>
        <v>0</v>
      </c>
      <c r="H128" s="13" t="s">
        <v>32</v>
      </c>
      <c r="I128" s="13" t="s">
        <v>32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4">
        <v>0</v>
      </c>
      <c r="AA128" s="8" t="e">
        <v>#NUM!</v>
      </c>
      <c r="AB128" s="5" t="e">
        <v>#NUM!</v>
      </c>
      <c r="AC128" s="5" t="e">
        <v>#NUM!</v>
      </c>
      <c r="AD128" s="5" t="e">
        <v>#NUM!</v>
      </c>
      <c r="AE128" s="5" t="e">
        <v>#NUM!</v>
      </c>
      <c r="AF128" s="5" t="e">
        <v>#NUM!</v>
      </c>
      <c r="AG128" s="5" t="e">
        <v>#NUM!</v>
      </c>
      <c r="AH128" s="5" t="e">
        <v>#NUM!</v>
      </c>
      <c r="AI128" s="5" t="e">
        <v>#NUM!</v>
      </c>
      <c r="AJ128" s="5" t="e">
        <v>#NUM!</v>
      </c>
      <c r="AK128" s="5" t="e">
        <v>#NUM!</v>
      </c>
      <c r="AL128" s="5" t="e">
        <v>#NUM!</v>
      </c>
      <c r="AM128" s="5" t="e">
        <v>#NUM!</v>
      </c>
      <c r="AN128" s="5" t="e">
        <v>#NUM!</v>
      </c>
      <c r="AO128" s="5" t="e">
        <v>#NUM!</v>
      </c>
      <c r="AP128" s="5" t="e">
        <v>#NUM!</v>
      </c>
      <c r="AQ128" s="4" t="e">
        <v>#NUM!</v>
      </c>
    </row>
    <row r="129" spans="1:43" ht="15" customHeight="1" x14ac:dyDescent="0.2">
      <c r="A129" s="48"/>
      <c r="B129" s="51"/>
      <c r="C129" s="33"/>
      <c r="D129" s="28"/>
      <c r="E129" s="16" t="s">
        <v>34</v>
      </c>
      <c r="F129" s="12" t="s">
        <v>128</v>
      </c>
      <c r="G129" s="17">
        <f t="shared" ref="G129" si="92">Z129/D127</f>
        <v>0.10691581583509921</v>
      </c>
      <c r="H129" s="12" t="s">
        <v>93</v>
      </c>
      <c r="I129" s="12" t="s">
        <v>32</v>
      </c>
      <c r="J129" s="23">
        <v>25</v>
      </c>
      <c r="K129" s="23">
        <v>83</v>
      </c>
      <c r="L129" s="23">
        <v>175</v>
      </c>
      <c r="M129" s="23">
        <v>34</v>
      </c>
      <c r="N129" s="23">
        <v>4</v>
      </c>
      <c r="O129" s="23">
        <v>16</v>
      </c>
      <c r="P129" s="23">
        <v>106</v>
      </c>
      <c r="Q129" s="23">
        <v>27</v>
      </c>
      <c r="R129" s="23">
        <v>20</v>
      </c>
      <c r="S129" s="23">
        <v>45</v>
      </c>
      <c r="T129" s="23">
        <v>1</v>
      </c>
      <c r="U129" s="23">
        <v>0</v>
      </c>
      <c r="V129" s="23">
        <v>10</v>
      </c>
      <c r="W129" s="23">
        <v>0</v>
      </c>
      <c r="X129" s="23">
        <v>4</v>
      </c>
      <c r="Y129" s="23">
        <v>5</v>
      </c>
      <c r="Z129" s="24">
        <v>555</v>
      </c>
      <c r="AA129" s="7">
        <v>4.5045045045045043E-2</v>
      </c>
      <c r="AB129" s="3">
        <v>0.14954954954954955</v>
      </c>
      <c r="AC129" s="3">
        <v>0.31531531531531531</v>
      </c>
      <c r="AD129" s="3">
        <v>6.126126126126126E-2</v>
      </c>
      <c r="AE129" s="3">
        <v>7.2072072072072073E-3</v>
      </c>
      <c r="AF129" s="3">
        <v>2.8828828828828829E-2</v>
      </c>
      <c r="AG129" s="3">
        <v>0.19099099099099098</v>
      </c>
      <c r="AH129" s="3">
        <v>4.8648648648648651E-2</v>
      </c>
      <c r="AI129" s="3">
        <v>3.6036036036036036E-2</v>
      </c>
      <c r="AJ129" s="3">
        <v>8.1081081081081086E-2</v>
      </c>
      <c r="AK129" s="3">
        <v>1.8018018018018018E-3</v>
      </c>
      <c r="AL129" s="3">
        <v>0</v>
      </c>
      <c r="AM129" s="3">
        <v>1.8018018018018018E-2</v>
      </c>
      <c r="AN129" s="3">
        <v>0</v>
      </c>
      <c r="AO129" s="3">
        <v>7.2072072072072073E-3</v>
      </c>
      <c r="AP129" s="3">
        <v>9.0090090090090089E-3</v>
      </c>
      <c r="AQ129" s="4">
        <v>6.25E-2</v>
      </c>
    </row>
    <row r="130" spans="1:43" ht="15" customHeight="1" x14ac:dyDescent="0.2">
      <c r="A130" s="48"/>
      <c r="B130" s="51"/>
      <c r="C130" s="34"/>
      <c r="D130" s="29"/>
      <c r="E130" s="14" t="s">
        <v>23</v>
      </c>
      <c r="F130" s="14"/>
      <c r="G130" s="19"/>
      <c r="H130" s="14"/>
      <c r="I130" s="14"/>
      <c r="J130" s="24">
        <v>32</v>
      </c>
      <c r="K130" s="24">
        <v>128</v>
      </c>
      <c r="L130" s="24">
        <v>244</v>
      </c>
      <c r="M130" s="24">
        <v>52</v>
      </c>
      <c r="N130" s="24">
        <v>11</v>
      </c>
      <c r="O130" s="24">
        <v>23</v>
      </c>
      <c r="P130" s="24">
        <v>181</v>
      </c>
      <c r="Q130" s="24">
        <v>27</v>
      </c>
      <c r="R130" s="24">
        <v>22</v>
      </c>
      <c r="S130" s="24">
        <v>84</v>
      </c>
      <c r="T130" s="24">
        <v>1</v>
      </c>
      <c r="U130" s="24">
        <v>1</v>
      </c>
      <c r="V130" s="24">
        <v>12</v>
      </c>
      <c r="W130" s="24">
        <v>1</v>
      </c>
      <c r="X130" s="24">
        <v>10</v>
      </c>
      <c r="Y130" s="24">
        <v>6</v>
      </c>
      <c r="Z130" s="24">
        <v>835</v>
      </c>
      <c r="AA130" s="9">
        <v>3.8323353293413173E-2</v>
      </c>
      <c r="AB130" s="4">
        <v>0.15329341317365269</v>
      </c>
      <c r="AC130" s="4">
        <v>0.29221556886227545</v>
      </c>
      <c r="AD130" s="4">
        <v>6.2275449101796408E-2</v>
      </c>
      <c r="AE130" s="4">
        <v>1.3173652694610778E-2</v>
      </c>
      <c r="AF130" s="4">
        <v>2.7544910179640718E-2</v>
      </c>
      <c r="AG130" s="4">
        <v>0.21676646706586827</v>
      </c>
      <c r="AH130" s="4">
        <v>3.2335329341317366E-2</v>
      </c>
      <c r="AI130" s="4">
        <v>2.6347305389221556E-2</v>
      </c>
      <c r="AJ130" s="4">
        <v>0.10059880239520957</v>
      </c>
      <c r="AK130" s="4">
        <v>1.1976047904191617E-3</v>
      </c>
      <c r="AL130" s="4">
        <v>1.1976047904191617E-3</v>
      </c>
      <c r="AM130" s="4">
        <v>1.437125748502994E-2</v>
      </c>
      <c r="AN130" s="4">
        <v>1.1976047904191617E-3</v>
      </c>
      <c r="AO130" s="4">
        <v>1.1976047904191617E-2</v>
      </c>
      <c r="AP130" s="4">
        <v>7.18562874251497E-3</v>
      </c>
      <c r="AQ130" s="4">
        <v>6.25E-2</v>
      </c>
    </row>
    <row r="131" spans="1:43" ht="15" customHeight="1" x14ac:dyDescent="0.2">
      <c r="A131" s="48"/>
      <c r="B131" s="51"/>
      <c r="C131" s="32" t="s">
        <v>129</v>
      </c>
      <c r="D131" s="27">
        <v>2117</v>
      </c>
      <c r="E131" s="16" t="s">
        <v>29</v>
      </c>
      <c r="F131" s="12" t="s">
        <v>130</v>
      </c>
      <c r="G131" s="17">
        <f t="shared" ref="G131" si="93">Z131/D131</f>
        <v>6.7076051015588098E-2</v>
      </c>
      <c r="H131" s="12" t="s">
        <v>31</v>
      </c>
      <c r="I131" s="12" t="s">
        <v>32</v>
      </c>
      <c r="J131" s="23">
        <v>7</v>
      </c>
      <c r="K131" s="23">
        <v>1</v>
      </c>
      <c r="L131" s="23">
        <v>27</v>
      </c>
      <c r="M131" s="23">
        <v>10</v>
      </c>
      <c r="N131" s="23">
        <v>2</v>
      </c>
      <c r="O131" s="23">
        <v>2</v>
      </c>
      <c r="P131" s="23">
        <v>73</v>
      </c>
      <c r="Q131" s="23">
        <v>0</v>
      </c>
      <c r="R131" s="23">
        <v>2</v>
      </c>
      <c r="S131" s="23">
        <v>12</v>
      </c>
      <c r="T131" s="23">
        <v>0</v>
      </c>
      <c r="U131" s="23">
        <v>1</v>
      </c>
      <c r="V131" s="23">
        <v>0</v>
      </c>
      <c r="W131" s="23">
        <v>0</v>
      </c>
      <c r="X131" s="23">
        <v>2</v>
      </c>
      <c r="Y131" s="23">
        <v>3</v>
      </c>
      <c r="Z131" s="24">
        <v>142</v>
      </c>
      <c r="AA131" s="7">
        <v>4.9295774647887321E-2</v>
      </c>
      <c r="AB131" s="3">
        <v>7.0422535211267607E-3</v>
      </c>
      <c r="AC131" s="3">
        <v>0.19014084507042253</v>
      </c>
      <c r="AD131" s="3">
        <v>7.0422535211267609E-2</v>
      </c>
      <c r="AE131" s="3">
        <v>1.4084507042253521E-2</v>
      </c>
      <c r="AF131" s="3">
        <v>1.4084507042253521E-2</v>
      </c>
      <c r="AG131" s="3">
        <v>0.5140845070422535</v>
      </c>
      <c r="AH131" s="3">
        <v>0</v>
      </c>
      <c r="AI131" s="3">
        <v>1.4084507042253521E-2</v>
      </c>
      <c r="AJ131" s="3">
        <v>8.4507042253521125E-2</v>
      </c>
      <c r="AK131" s="3">
        <v>0</v>
      </c>
      <c r="AL131" s="3">
        <v>7.0422535211267607E-3</v>
      </c>
      <c r="AM131" s="3">
        <v>0</v>
      </c>
      <c r="AN131" s="3">
        <v>0</v>
      </c>
      <c r="AO131" s="3">
        <v>1.4084507042253521E-2</v>
      </c>
      <c r="AP131" s="3">
        <v>2.1126760563380281E-2</v>
      </c>
      <c r="AQ131" s="4">
        <v>6.25E-2</v>
      </c>
    </row>
    <row r="132" spans="1:43" ht="15" customHeight="1" x14ac:dyDescent="0.2">
      <c r="A132" s="48"/>
      <c r="B132" s="51"/>
      <c r="C132" s="33"/>
      <c r="D132" s="28"/>
      <c r="E132" s="13" t="s">
        <v>33</v>
      </c>
      <c r="F132" s="13" t="s">
        <v>32</v>
      </c>
      <c r="G132" s="18">
        <f t="shared" ref="G132" si="94">Z132/D131</f>
        <v>0</v>
      </c>
      <c r="H132" s="13" t="s">
        <v>32</v>
      </c>
      <c r="I132" s="13" t="s">
        <v>32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4">
        <v>0</v>
      </c>
      <c r="AA132" s="8" t="e">
        <v>#NUM!</v>
      </c>
      <c r="AB132" s="5" t="e">
        <v>#NUM!</v>
      </c>
      <c r="AC132" s="5" t="e">
        <v>#NUM!</v>
      </c>
      <c r="AD132" s="5" t="e">
        <v>#NUM!</v>
      </c>
      <c r="AE132" s="5" t="e">
        <v>#NUM!</v>
      </c>
      <c r="AF132" s="5" t="e">
        <v>#NUM!</v>
      </c>
      <c r="AG132" s="5" t="e">
        <v>#NUM!</v>
      </c>
      <c r="AH132" s="5" t="e">
        <v>#NUM!</v>
      </c>
      <c r="AI132" s="5" t="e">
        <v>#NUM!</v>
      </c>
      <c r="AJ132" s="5" t="e">
        <v>#NUM!</v>
      </c>
      <c r="AK132" s="5" t="e">
        <v>#NUM!</v>
      </c>
      <c r="AL132" s="5" t="e">
        <v>#NUM!</v>
      </c>
      <c r="AM132" s="5" t="e">
        <v>#NUM!</v>
      </c>
      <c r="AN132" s="5" t="e">
        <v>#NUM!</v>
      </c>
      <c r="AO132" s="5" t="e">
        <v>#NUM!</v>
      </c>
      <c r="AP132" s="5" t="e">
        <v>#NUM!</v>
      </c>
      <c r="AQ132" s="4" t="e">
        <v>#NUM!</v>
      </c>
    </row>
    <row r="133" spans="1:43" ht="15" customHeight="1" x14ac:dyDescent="0.2">
      <c r="A133" s="48"/>
      <c r="B133" s="51"/>
      <c r="C133" s="33"/>
      <c r="D133" s="28"/>
      <c r="E133" s="16" t="s">
        <v>34</v>
      </c>
      <c r="F133" s="12" t="s">
        <v>69</v>
      </c>
      <c r="G133" s="17">
        <f t="shared" ref="G133" si="95">Z133/D131</f>
        <v>9.022201228153047E-2</v>
      </c>
      <c r="H133" s="12" t="s">
        <v>41</v>
      </c>
      <c r="I133" s="12" t="s">
        <v>32</v>
      </c>
      <c r="J133" s="23">
        <v>15</v>
      </c>
      <c r="K133" s="23">
        <v>3</v>
      </c>
      <c r="L133" s="23">
        <v>39</v>
      </c>
      <c r="M133" s="23">
        <v>11</v>
      </c>
      <c r="N133" s="23">
        <v>0</v>
      </c>
      <c r="O133" s="23">
        <v>6</v>
      </c>
      <c r="P133" s="23">
        <v>82</v>
      </c>
      <c r="Q133" s="23">
        <v>9</v>
      </c>
      <c r="R133" s="23">
        <v>2</v>
      </c>
      <c r="S133" s="23">
        <v>10</v>
      </c>
      <c r="T133" s="23">
        <v>2</v>
      </c>
      <c r="U133" s="23">
        <v>1</v>
      </c>
      <c r="V133" s="23">
        <v>4</v>
      </c>
      <c r="W133" s="23">
        <v>1</v>
      </c>
      <c r="X133" s="23">
        <v>0</v>
      </c>
      <c r="Y133" s="23">
        <v>6</v>
      </c>
      <c r="Z133" s="24">
        <v>191</v>
      </c>
      <c r="AA133" s="7">
        <v>7.8534031413612565E-2</v>
      </c>
      <c r="AB133" s="3">
        <v>1.5706806282722512E-2</v>
      </c>
      <c r="AC133" s="3">
        <v>0.20418848167539266</v>
      </c>
      <c r="AD133" s="3">
        <v>5.7591623036649213E-2</v>
      </c>
      <c r="AE133" s="3">
        <v>0</v>
      </c>
      <c r="AF133" s="3">
        <v>3.1413612565445025E-2</v>
      </c>
      <c r="AG133" s="3">
        <v>0.4293193717277487</v>
      </c>
      <c r="AH133" s="3">
        <v>4.712041884816754E-2</v>
      </c>
      <c r="AI133" s="3">
        <v>1.0471204188481676E-2</v>
      </c>
      <c r="AJ133" s="3">
        <v>5.2356020942408377E-2</v>
      </c>
      <c r="AK133" s="3">
        <v>1.0471204188481676E-2</v>
      </c>
      <c r="AL133" s="3">
        <v>5.235602094240838E-3</v>
      </c>
      <c r="AM133" s="3">
        <v>2.0942408376963352E-2</v>
      </c>
      <c r="AN133" s="3">
        <v>5.235602094240838E-3</v>
      </c>
      <c r="AO133" s="3">
        <v>0</v>
      </c>
      <c r="AP133" s="3">
        <v>3.1413612565445025E-2</v>
      </c>
      <c r="AQ133" s="4">
        <v>6.25E-2</v>
      </c>
    </row>
    <row r="134" spans="1:43" ht="15" customHeight="1" x14ac:dyDescent="0.2">
      <c r="A134" s="48"/>
      <c r="B134" s="51"/>
      <c r="C134" s="34"/>
      <c r="D134" s="29"/>
      <c r="E134" s="14" t="s">
        <v>23</v>
      </c>
      <c r="F134" s="14"/>
      <c r="G134" s="19"/>
      <c r="H134" s="14"/>
      <c r="I134" s="14"/>
      <c r="J134" s="24">
        <v>22</v>
      </c>
      <c r="K134" s="24">
        <v>4</v>
      </c>
      <c r="L134" s="24">
        <v>66</v>
      </c>
      <c r="M134" s="24">
        <v>21</v>
      </c>
      <c r="N134" s="24">
        <v>2</v>
      </c>
      <c r="O134" s="24">
        <v>8</v>
      </c>
      <c r="P134" s="24">
        <v>155</v>
      </c>
      <c r="Q134" s="24">
        <v>9</v>
      </c>
      <c r="R134" s="24">
        <v>4</v>
      </c>
      <c r="S134" s="24">
        <v>22</v>
      </c>
      <c r="T134" s="24">
        <v>2</v>
      </c>
      <c r="U134" s="24">
        <v>2</v>
      </c>
      <c r="V134" s="24">
        <v>4</v>
      </c>
      <c r="W134" s="24">
        <v>1</v>
      </c>
      <c r="X134" s="24">
        <v>2</v>
      </c>
      <c r="Y134" s="24">
        <v>9</v>
      </c>
      <c r="Z134" s="24">
        <v>333</v>
      </c>
      <c r="AA134" s="9">
        <v>6.6066066066066062E-2</v>
      </c>
      <c r="AB134" s="4">
        <v>1.2012012012012012E-2</v>
      </c>
      <c r="AC134" s="4">
        <v>0.1981981981981982</v>
      </c>
      <c r="AD134" s="4">
        <v>6.3063063063063057E-2</v>
      </c>
      <c r="AE134" s="4">
        <v>6.006006006006006E-3</v>
      </c>
      <c r="AF134" s="4">
        <v>2.4024024024024024E-2</v>
      </c>
      <c r="AG134" s="4">
        <v>0.46546546546546547</v>
      </c>
      <c r="AH134" s="4">
        <v>2.7027027027027029E-2</v>
      </c>
      <c r="AI134" s="4">
        <v>1.2012012012012012E-2</v>
      </c>
      <c r="AJ134" s="4">
        <v>6.6066066066066062E-2</v>
      </c>
      <c r="AK134" s="4">
        <v>6.006006006006006E-3</v>
      </c>
      <c r="AL134" s="4">
        <v>6.006006006006006E-3</v>
      </c>
      <c r="AM134" s="4">
        <v>1.2012012012012012E-2</v>
      </c>
      <c r="AN134" s="4">
        <v>3.003003003003003E-3</v>
      </c>
      <c r="AO134" s="4">
        <v>6.006006006006006E-3</v>
      </c>
      <c r="AP134" s="4">
        <v>2.7027027027027029E-2</v>
      </c>
      <c r="AQ134" s="4">
        <v>6.25E-2</v>
      </c>
    </row>
    <row r="135" spans="1:43" ht="15" customHeight="1" x14ac:dyDescent="0.2">
      <c r="A135" s="48"/>
      <c r="B135" s="51"/>
      <c r="C135" s="32" t="s">
        <v>131</v>
      </c>
      <c r="D135" s="27">
        <v>530</v>
      </c>
      <c r="E135" s="16" t="s">
        <v>29</v>
      </c>
      <c r="F135" s="12" t="s">
        <v>132</v>
      </c>
      <c r="G135" s="17">
        <f t="shared" ref="G135" si="96">Z135/D135</f>
        <v>0.13396226415094339</v>
      </c>
      <c r="H135" s="12" t="s">
        <v>32</v>
      </c>
      <c r="I135" s="12" t="s">
        <v>32</v>
      </c>
      <c r="J135" s="23">
        <v>1</v>
      </c>
      <c r="K135" s="23">
        <v>3</v>
      </c>
      <c r="L135" s="23">
        <v>21</v>
      </c>
      <c r="M135" s="23">
        <v>20</v>
      </c>
      <c r="N135" s="23">
        <v>1</v>
      </c>
      <c r="O135" s="23">
        <v>2</v>
      </c>
      <c r="P135" s="23">
        <v>11</v>
      </c>
      <c r="Q135" s="23">
        <v>0</v>
      </c>
      <c r="R135" s="23">
        <v>1</v>
      </c>
      <c r="S135" s="23">
        <v>8</v>
      </c>
      <c r="T135" s="23">
        <v>0</v>
      </c>
      <c r="U135" s="23">
        <v>0</v>
      </c>
      <c r="V135" s="23">
        <v>2</v>
      </c>
      <c r="W135" s="23">
        <v>0</v>
      </c>
      <c r="X135" s="23">
        <v>1</v>
      </c>
      <c r="Y135" s="23">
        <v>0</v>
      </c>
      <c r="Z135" s="24">
        <v>71</v>
      </c>
      <c r="AA135" s="7">
        <v>1.4084507042253521E-2</v>
      </c>
      <c r="AB135" s="3">
        <v>4.2253521126760563E-2</v>
      </c>
      <c r="AC135" s="3">
        <v>0.29577464788732394</v>
      </c>
      <c r="AD135" s="3">
        <v>0.28169014084507044</v>
      </c>
      <c r="AE135" s="3">
        <v>1.4084507042253521E-2</v>
      </c>
      <c r="AF135" s="3">
        <v>2.8169014084507043E-2</v>
      </c>
      <c r="AG135" s="3">
        <v>0.15492957746478872</v>
      </c>
      <c r="AH135" s="3">
        <v>0</v>
      </c>
      <c r="AI135" s="3">
        <v>1.4084507042253521E-2</v>
      </c>
      <c r="AJ135" s="3">
        <v>0.11267605633802817</v>
      </c>
      <c r="AK135" s="3">
        <v>0</v>
      </c>
      <c r="AL135" s="3">
        <v>0</v>
      </c>
      <c r="AM135" s="3">
        <v>2.8169014084507043E-2</v>
      </c>
      <c r="AN135" s="3">
        <v>0</v>
      </c>
      <c r="AO135" s="3">
        <v>1.4084507042253521E-2</v>
      </c>
      <c r="AP135" s="3">
        <v>0</v>
      </c>
      <c r="AQ135" s="4">
        <v>6.25E-2</v>
      </c>
    </row>
    <row r="136" spans="1:43" ht="15" customHeight="1" x14ac:dyDescent="0.2">
      <c r="A136" s="48"/>
      <c r="B136" s="51"/>
      <c r="C136" s="33"/>
      <c r="D136" s="28"/>
      <c r="E136" s="13" t="s">
        <v>33</v>
      </c>
      <c r="F136" s="13" t="s">
        <v>32</v>
      </c>
      <c r="G136" s="18">
        <f t="shared" ref="G136" si="97">Z136/D135</f>
        <v>0</v>
      </c>
      <c r="H136" s="13" t="s">
        <v>32</v>
      </c>
      <c r="I136" s="13" t="s">
        <v>32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4">
        <v>0</v>
      </c>
      <c r="AA136" s="8" t="e">
        <v>#NUM!</v>
      </c>
      <c r="AB136" s="5" t="e">
        <v>#NUM!</v>
      </c>
      <c r="AC136" s="5" t="e">
        <v>#NUM!</v>
      </c>
      <c r="AD136" s="5" t="e">
        <v>#NUM!</v>
      </c>
      <c r="AE136" s="5" t="e">
        <v>#NUM!</v>
      </c>
      <c r="AF136" s="5" t="e">
        <v>#NUM!</v>
      </c>
      <c r="AG136" s="5" t="e">
        <v>#NUM!</v>
      </c>
      <c r="AH136" s="5" t="e">
        <v>#NUM!</v>
      </c>
      <c r="AI136" s="5" t="e">
        <v>#NUM!</v>
      </c>
      <c r="AJ136" s="5" t="e">
        <v>#NUM!</v>
      </c>
      <c r="AK136" s="5" t="e">
        <v>#NUM!</v>
      </c>
      <c r="AL136" s="5" t="e">
        <v>#NUM!</v>
      </c>
      <c r="AM136" s="5" t="e">
        <v>#NUM!</v>
      </c>
      <c r="AN136" s="5" t="e">
        <v>#NUM!</v>
      </c>
      <c r="AO136" s="5" t="e">
        <v>#NUM!</v>
      </c>
      <c r="AP136" s="5" t="e">
        <v>#NUM!</v>
      </c>
      <c r="AQ136" s="4" t="e">
        <v>#NUM!</v>
      </c>
    </row>
    <row r="137" spans="1:43" ht="15" customHeight="1" x14ac:dyDescent="0.2">
      <c r="A137" s="48"/>
      <c r="B137" s="51"/>
      <c r="C137" s="33"/>
      <c r="D137" s="28"/>
      <c r="E137" s="16" t="s">
        <v>34</v>
      </c>
      <c r="F137" s="12" t="s">
        <v>71</v>
      </c>
      <c r="G137" s="17">
        <f t="shared" ref="G137" si="98">Z137/D135</f>
        <v>0.13773584905660377</v>
      </c>
      <c r="H137" s="12" t="s">
        <v>41</v>
      </c>
      <c r="I137" s="12" t="s">
        <v>32</v>
      </c>
      <c r="J137" s="23">
        <v>4</v>
      </c>
      <c r="K137" s="23">
        <v>0</v>
      </c>
      <c r="L137" s="23">
        <v>35</v>
      </c>
      <c r="M137" s="23">
        <v>5</v>
      </c>
      <c r="N137" s="23">
        <v>1</v>
      </c>
      <c r="O137" s="23">
        <v>1</v>
      </c>
      <c r="P137" s="23">
        <v>13</v>
      </c>
      <c r="Q137" s="23">
        <v>5</v>
      </c>
      <c r="R137" s="23">
        <v>1</v>
      </c>
      <c r="S137" s="23">
        <v>5</v>
      </c>
      <c r="T137" s="23">
        <v>0</v>
      </c>
      <c r="U137" s="23">
        <v>0</v>
      </c>
      <c r="V137" s="23">
        <v>2</v>
      </c>
      <c r="W137" s="23">
        <v>0</v>
      </c>
      <c r="X137" s="23">
        <v>0</v>
      </c>
      <c r="Y137" s="23">
        <v>1</v>
      </c>
      <c r="Z137" s="24">
        <v>73</v>
      </c>
      <c r="AA137" s="7">
        <v>5.4794520547945202E-2</v>
      </c>
      <c r="AB137" s="3">
        <v>0</v>
      </c>
      <c r="AC137" s="3">
        <v>0.47945205479452052</v>
      </c>
      <c r="AD137" s="3">
        <v>6.8493150684931503E-2</v>
      </c>
      <c r="AE137" s="3">
        <v>1.3698630136986301E-2</v>
      </c>
      <c r="AF137" s="3">
        <v>1.3698630136986301E-2</v>
      </c>
      <c r="AG137" s="3">
        <v>0.17808219178082191</v>
      </c>
      <c r="AH137" s="3">
        <v>6.8493150684931503E-2</v>
      </c>
      <c r="AI137" s="3">
        <v>1.3698630136986301E-2</v>
      </c>
      <c r="AJ137" s="3">
        <v>6.8493150684931503E-2</v>
      </c>
      <c r="AK137" s="3">
        <v>0</v>
      </c>
      <c r="AL137" s="3">
        <v>0</v>
      </c>
      <c r="AM137" s="3">
        <v>2.7397260273972601E-2</v>
      </c>
      <c r="AN137" s="3">
        <v>0</v>
      </c>
      <c r="AO137" s="3">
        <v>0</v>
      </c>
      <c r="AP137" s="3">
        <v>1.3698630136986301E-2</v>
      </c>
      <c r="AQ137" s="4">
        <v>6.25E-2</v>
      </c>
    </row>
    <row r="138" spans="1:43" ht="15" customHeight="1" x14ac:dyDescent="0.2">
      <c r="A138" s="48"/>
      <c r="B138" s="51"/>
      <c r="C138" s="34"/>
      <c r="D138" s="29"/>
      <c r="E138" s="14" t="s">
        <v>23</v>
      </c>
      <c r="F138" s="14"/>
      <c r="G138" s="19"/>
      <c r="H138" s="14"/>
      <c r="I138" s="14"/>
      <c r="J138" s="24">
        <v>5</v>
      </c>
      <c r="K138" s="24">
        <v>3</v>
      </c>
      <c r="L138" s="24">
        <v>56</v>
      </c>
      <c r="M138" s="24">
        <v>25</v>
      </c>
      <c r="N138" s="24">
        <v>2</v>
      </c>
      <c r="O138" s="24">
        <v>3</v>
      </c>
      <c r="P138" s="24">
        <v>24</v>
      </c>
      <c r="Q138" s="24">
        <v>5</v>
      </c>
      <c r="R138" s="24">
        <v>2</v>
      </c>
      <c r="S138" s="24">
        <v>13</v>
      </c>
      <c r="T138" s="24">
        <v>0</v>
      </c>
      <c r="U138" s="24">
        <v>0</v>
      </c>
      <c r="V138" s="24">
        <v>4</v>
      </c>
      <c r="W138" s="24">
        <v>0</v>
      </c>
      <c r="X138" s="24">
        <v>1</v>
      </c>
      <c r="Y138" s="24">
        <v>1</v>
      </c>
      <c r="Z138" s="24">
        <v>144</v>
      </c>
      <c r="AA138" s="9">
        <v>3.4722222222222224E-2</v>
      </c>
      <c r="AB138" s="4">
        <v>2.0833333333333332E-2</v>
      </c>
      <c r="AC138" s="4">
        <v>0.3888888888888889</v>
      </c>
      <c r="AD138" s="4">
        <v>0.1736111111111111</v>
      </c>
      <c r="AE138" s="4">
        <v>1.3888888888888888E-2</v>
      </c>
      <c r="AF138" s="4">
        <v>2.0833333333333332E-2</v>
      </c>
      <c r="AG138" s="4">
        <v>0.16666666666666666</v>
      </c>
      <c r="AH138" s="4">
        <v>3.4722222222222224E-2</v>
      </c>
      <c r="AI138" s="4">
        <v>1.3888888888888888E-2</v>
      </c>
      <c r="AJ138" s="4">
        <v>9.0277777777777776E-2</v>
      </c>
      <c r="AK138" s="4">
        <v>0</v>
      </c>
      <c r="AL138" s="4">
        <v>0</v>
      </c>
      <c r="AM138" s="4">
        <v>2.7777777777777776E-2</v>
      </c>
      <c r="AN138" s="4">
        <v>0</v>
      </c>
      <c r="AO138" s="4">
        <v>6.9444444444444441E-3</v>
      </c>
      <c r="AP138" s="4">
        <v>6.9444444444444441E-3</v>
      </c>
      <c r="AQ138" s="4">
        <v>6.25E-2</v>
      </c>
    </row>
    <row r="139" spans="1:43" ht="15" customHeight="1" x14ac:dyDescent="0.2">
      <c r="A139" s="48"/>
      <c r="B139" s="51"/>
      <c r="C139" s="32" t="s">
        <v>133</v>
      </c>
      <c r="D139" s="27">
        <v>127</v>
      </c>
      <c r="E139" s="16" t="s">
        <v>29</v>
      </c>
      <c r="F139" s="12" t="s">
        <v>104</v>
      </c>
      <c r="G139" s="17">
        <f t="shared" ref="G139" si="99">Z139/D139</f>
        <v>0.19685039370078741</v>
      </c>
      <c r="H139" s="12" t="s">
        <v>27</v>
      </c>
      <c r="I139" s="12" t="s">
        <v>32</v>
      </c>
      <c r="J139" s="23">
        <v>0</v>
      </c>
      <c r="K139" s="23">
        <v>2</v>
      </c>
      <c r="L139" s="23">
        <v>8</v>
      </c>
      <c r="M139" s="23">
        <v>2</v>
      </c>
      <c r="N139" s="23">
        <v>0</v>
      </c>
      <c r="O139" s="23">
        <v>2</v>
      </c>
      <c r="P139" s="23">
        <v>7</v>
      </c>
      <c r="Q139" s="23">
        <v>0</v>
      </c>
      <c r="R139" s="23">
        <v>3</v>
      </c>
      <c r="S139" s="23">
        <v>0</v>
      </c>
      <c r="T139" s="23">
        <v>0</v>
      </c>
      <c r="U139" s="23">
        <v>0</v>
      </c>
      <c r="V139" s="23">
        <v>1</v>
      </c>
      <c r="W139" s="23">
        <v>0</v>
      </c>
      <c r="X139" s="23">
        <v>0</v>
      </c>
      <c r="Y139" s="23">
        <v>0</v>
      </c>
      <c r="Z139" s="24">
        <v>25</v>
      </c>
      <c r="AA139" s="7">
        <v>0</v>
      </c>
      <c r="AB139" s="3">
        <v>0.08</v>
      </c>
      <c r="AC139" s="3">
        <v>0.32</v>
      </c>
      <c r="AD139" s="3">
        <v>0.08</v>
      </c>
      <c r="AE139" s="3">
        <v>0</v>
      </c>
      <c r="AF139" s="3">
        <v>0.08</v>
      </c>
      <c r="AG139" s="3">
        <v>0.28000000000000003</v>
      </c>
      <c r="AH139" s="3">
        <v>0</v>
      </c>
      <c r="AI139" s="3">
        <v>0.12</v>
      </c>
      <c r="AJ139" s="3">
        <v>0</v>
      </c>
      <c r="AK139" s="3">
        <v>0</v>
      </c>
      <c r="AL139" s="3">
        <v>0</v>
      </c>
      <c r="AM139" s="3">
        <v>0.04</v>
      </c>
      <c r="AN139" s="3">
        <v>0</v>
      </c>
      <c r="AO139" s="3">
        <v>0</v>
      </c>
      <c r="AP139" s="3">
        <v>0</v>
      </c>
      <c r="AQ139" s="4">
        <v>6.25E-2</v>
      </c>
    </row>
    <row r="140" spans="1:43" ht="15" customHeight="1" x14ac:dyDescent="0.2">
      <c r="A140" s="48"/>
      <c r="B140" s="51"/>
      <c r="C140" s="33"/>
      <c r="D140" s="28"/>
      <c r="E140" s="13" t="s">
        <v>33</v>
      </c>
      <c r="F140" s="13" t="s">
        <v>32</v>
      </c>
      <c r="G140" s="18">
        <f t="shared" ref="G140" si="100">Z140/D139</f>
        <v>0</v>
      </c>
      <c r="H140" s="13" t="s">
        <v>32</v>
      </c>
      <c r="I140" s="13" t="s">
        <v>32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4">
        <v>0</v>
      </c>
      <c r="AA140" s="8" t="e">
        <v>#NUM!</v>
      </c>
      <c r="AB140" s="5" t="e">
        <v>#NUM!</v>
      </c>
      <c r="AC140" s="5" t="e">
        <v>#NUM!</v>
      </c>
      <c r="AD140" s="5" t="e">
        <v>#NUM!</v>
      </c>
      <c r="AE140" s="5" t="e">
        <v>#NUM!</v>
      </c>
      <c r="AF140" s="5" t="e">
        <v>#NUM!</v>
      </c>
      <c r="AG140" s="5" t="e">
        <v>#NUM!</v>
      </c>
      <c r="AH140" s="5" t="e">
        <v>#NUM!</v>
      </c>
      <c r="AI140" s="5" t="e">
        <v>#NUM!</v>
      </c>
      <c r="AJ140" s="5" t="e">
        <v>#NUM!</v>
      </c>
      <c r="AK140" s="5" t="e">
        <v>#NUM!</v>
      </c>
      <c r="AL140" s="5" t="e">
        <v>#NUM!</v>
      </c>
      <c r="AM140" s="5" t="e">
        <v>#NUM!</v>
      </c>
      <c r="AN140" s="5" t="e">
        <v>#NUM!</v>
      </c>
      <c r="AO140" s="5" t="e">
        <v>#NUM!</v>
      </c>
      <c r="AP140" s="5" t="e">
        <v>#NUM!</v>
      </c>
      <c r="AQ140" s="4" t="e">
        <v>#NUM!</v>
      </c>
    </row>
    <row r="141" spans="1:43" ht="15" customHeight="1" x14ac:dyDescent="0.2">
      <c r="A141" s="48"/>
      <c r="B141" s="51"/>
      <c r="C141" s="33"/>
      <c r="D141" s="28"/>
      <c r="E141" s="16" t="s">
        <v>34</v>
      </c>
      <c r="F141" s="12" t="s">
        <v>63</v>
      </c>
      <c r="G141" s="17">
        <f t="shared" ref="G141" si="101">Z141/D139</f>
        <v>0.14960629921259844</v>
      </c>
      <c r="H141" s="12" t="s">
        <v>32</v>
      </c>
      <c r="I141" s="12" t="s">
        <v>32</v>
      </c>
      <c r="J141" s="23">
        <v>1</v>
      </c>
      <c r="K141" s="23">
        <v>0</v>
      </c>
      <c r="L141" s="23">
        <v>9</v>
      </c>
      <c r="M141" s="23">
        <v>1</v>
      </c>
      <c r="N141" s="23">
        <v>1</v>
      </c>
      <c r="O141" s="23">
        <v>0</v>
      </c>
      <c r="P141" s="23">
        <v>6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1</v>
      </c>
      <c r="W141" s="23">
        <v>0</v>
      </c>
      <c r="X141" s="23">
        <v>0</v>
      </c>
      <c r="Y141" s="23">
        <v>0</v>
      </c>
      <c r="Z141" s="24">
        <v>19</v>
      </c>
      <c r="AA141" s="7">
        <v>5.2631578947368418E-2</v>
      </c>
      <c r="AB141" s="3">
        <v>0</v>
      </c>
      <c r="AC141" s="3">
        <v>0.47368421052631576</v>
      </c>
      <c r="AD141" s="3">
        <v>5.2631578947368418E-2</v>
      </c>
      <c r="AE141" s="3">
        <v>5.2631578947368418E-2</v>
      </c>
      <c r="AF141" s="3">
        <v>0</v>
      </c>
      <c r="AG141" s="3">
        <v>0.31578947368421051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5.2631578947368418E-2</v>
      </c>
      <c r="AN141" s="3">
        <v>0</v>
      </c>
      <c r="AO141" s="3">
        <v>0</v>
      </c>
      <c r="AP141" s="3">
        <v>0</v>
      </c>
      <c r="AQ141" s="4">
        <v>6.25E-2</v>
      </c>
    </row>
    <row r="142" spans="1:43" ht="15" customHeight="1" x14ac:dyDescent="0.2">
      <c r="A142" s="48"/>
      <c r="B142" s="51"/>
      <c r="C142" s="34"/>
      <c r="D142" s="29"/>
      <c r="E142" s="14" t="s">
        <v>23</v>
      </c>
      <c r="F142" s="14"/>
      <c r="G142" s="19"/>
      <c r="H142" s="14"/>
      <c r="I142" s="14"/>
      <c r="J142" s="24">
        <v>1</v>
      </c>
      <c r="K142" s="24">
        <v>2</v>
      </c>
      <c r="L142" s="24">
        <v>17</v>
      </c>
      <c r="M142" s="24">
        <v>3</v>
      </c>
      <c r="N142" s="24">
        <v>1</v>
      </c>
      <c r="O142" s="24">
        <v>2</v>
      </c>
      <c r="P142" s="24">
        <v>13</v>
      </c>
      <c r="Q142" s="24">
        <v>0</v>
      </c>
      <c r="R142" s="24">
        <v>3</v>
      </c>
      <c r="S142" s="24">
        <v>0</v>
      </c>
      <c r="T142" s="24">
        <v>0</v>
      </c>
      <c r="U142" s="24">
        <v>0</v>
      </c>
      <c r="V142" s="24">
        <v>2</v>
      </c>
      <c r="W142" s="24">
        <v>0</v>
      </c>
      <c r="X142" s="24">
        <v>0</v>
      </c>
      <c r="Y142" s="24">
        <v>0</v>
      </c>
      <c r="Z142" s="24">
        <v>44</v>
      </c>
      <c r="AA142" s="9">
        <v>2.2727272727272728E-2</v>
      </c>
      <c r="AB142" s="4">
        <v>4.5454545454545456E-2</v>
      </c>
      <c r="AC142" s="4">
        <v>0.38636363636363635</v>
      </c>
      <c r="AD142" s="4">
        <v>6.8181818181818177E-2</v>
      </c>
      <c r="AE142" s="4">
        <v>2.2727272727272728E-2</v>
      </c>
      <c r="AF142" s="4">
        <v>4.5454545454545456E-2</v>
      </c>
      <c r="AG142" s="4">
        <v>0.29545454545454547</v>
      </c>
      <c r="AH142" s="4">
        <v>0</v>
      </c>
      <c r="AI142" s="4">
        <v>6.8181818181818177E-2</v>
      </c>
      <c r="AJ142" s="4">
        <v>0</v>
      </c>
      <c r="AK142" s="4">
        <v>0</v>
      </c>
      <c r="AL142" s="4">
        <v>0</v>
      </c>
      <c r="AM142" s="4">
        <v>4.5454545454545456E-2</v>
      </c>
      <c r="AN142" s="4">
        <v>0</v>
      </c>
      <c r="AO142" s="4">
        <v>0</v>
      </c>
      <c r="AP142" s="4">
        <v>0</v>
      </c>
      <c r="AQ142" s="4">
        <v>6.25E-2</v>
      </c>
    </row>
    <row r="143" spans="1:43" ht="15" customHeight="1" x14ac:dyDescent="0.2">
      <c r="A143" s="48"/>
      <c r="B143" s="51"/>
      <c r="C143" s="32" t="s">
        <v>134</v>
      </c>
      <c r="D143" s="27">
        <v>406</v>
      </c>
      <c r="E143" s="16" t="s">
        <v>29</v>
      </c>
      <c r="F143" s="12" t="s">
        <v>135</v>
      </c>
      <c r="G143" s="17">
        <f t="shared" ref="G143" si="102">Z143/D143</f>
        <v>5.6650246305418719E-2</v>
      </c>
      <c r="H143" s="12" t="s">
        <v>32</v>
      </c>
      <c r="I143" s="12" t="s">
        <v>32</v>
      </c>
      <c r="J143" s="23">
        <v>0</v>
      </c>
      <c r="K143" s="23">
        <v>0</v>
      </c>
      <c r="L143" s="23">
        <v>8</v>
      </c>
      <c r="M143" s="23">
        <v>4</v>
      </c>
      <c r="N143" s="23">
        <v>0</v>
      </c>
      <c r="O143" s="23">
        <v>0</v>
      </c>
      <c r="P143" s="23">
        <v>9</v>
      </c>
      <c r="Q143" s="23">
        <v>0</v>
      </c>
      <c r="R143" s="23">
        <v>0</v>
      </c>
      <c r="S143" s="23">
        <v>1</v>
      </c>
      <c r="T143" s="23">
        <v>0</v>
      </c>
      <c r="U143" s="23">
        <v>0</v>
      </c>
      <c r="V143" s="23">
        <v>0</v>
      </c>
      <c r="W143" s="23">
        <v>0</v>
      </c>
      <c r="X143" s="23">
        <v>1</v>
      </c>
      <c r="Y143" s="23">
        <v>0</v>
      </c>
      <c r="Z143" s="24">
        <v>23</v>
      </c>
      <c r="AA143" s="7">
        <v>0</v>
      </c>
      <c r="AB143" s="3">
        <v>0</v>
      </c>
      <c r="AC143" s="3">
        <v>0.34782608695652173</v>
      </c>
      <c r="AD143" s="3">
        <v>0.17391304347826086</v>
      </c>
      <c r="AE143" s="3">
        <v>0</v>
      </c>
      <c r="AF143" s="3">
        <v>0</v>
      </c>
      <c r="AG143" s="3">
        <v>0.39130434782608697</v>
      </c>
      <c r="AH143" s="3">
        <v>0</v>
      </c>
      <c r="AI143" s="3">
        <v>0</v>
      </c>
      <c r="AJ143" s="3">
        <v>4.3478260869565216E-2</v>
      </c>
      <c r="AK143" s="3">
        <v>0</v>
      </c>
      <c r="AL143" s="3">
        <v>0</v>
      </c>
      <c r="AM143" s="3">
        <v>0</v>
      </c>
      <c r="AN143" s="3">
        <v>0</v>
      </c>
      <c r="AO143" s="3">
        <v>4.3478260869565216E-2</v>
      </c>
      <c r="AP143" s="3">
        <v>0</v>
      </c>
      <c r="AQ143" s="4">
        <v>6.25E-2</v>
      </c>
    </row>
    <row r="144" spans="1:43" ht="15" customHeight="1" x14ac:dyDescent="0.2">
      <c r="A144" s="48"/>
      <c r="B144" s="51"/>
      <c r="C144" s="33"/>
      <c r="D144" s="28"/>
      <c r="E144" s="13" t="s">
        <v>33</v>
      </c>
      <c r="F144" s="13" t="s">
        <v>32</v>
      </c>
      <c r="G144" s="18">
        <f t="shared" ref="G144" si="103">Z144/D143</f>
        <v>0</v>
      </c>
      <c r="H144" s="13" t="s">
        <v>32</v>
      </c>
      <c r="I144" s="13" t="s">
        <v>32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4">
        <v>0</v>
      </c>
      <c r="AA144" s="8" t="e">
        <v>#NUM!</v>
      </c>
      <c r="AB144" s="5" t="e">
        <v>#NUM!</v>
      </c>
      <c r="AC144" s="5" t="e">
        <v>#NUM!</v>
      </c>
      <c r="AD144" s="5" t="e">
        <v>#NUM!</v>
      </c>
      <c r="AE144" s="5" t="e">
        <v>#NUM!</v>
      </c>
      <c r="AF144" s="5" t="e">
        <v>#NUM!</v>
      </c>
      <c r="AG144" s="5" t="e">
        <v>#NUM!</v>
      </c>
      <c r="AH144" s="5" t="e">
        <v>#NUM!</v>
      </c>
      <c r="AI144" s="5" t="e">
        <v>#NUM!</v>
      </c>
      <c r="AJ144" s="5" t="e">
        <v>#NUM!</v>
      </c>
      <c r="AK144" s="5" t="e">
        <v>#NUM!</v>
      </c>
      <c r="AL144" s="5" t="e">
        <v>#NUM!</v>
      </c>
      <c r="AM144" s="5" t="e">
        <v>#NUM!</v>
      </c>
      <c r="AN144" s="5" t="e">
        <v>#NUM!</v>
      </c>
      <c r="AO144" s="5" t="e">
        <v>#NUM!</v>
      </c>
      <c r="AP144" s="5" t="e">
        <v>#NUM!</v>
      </c>
      <c r="AQ144" s="4" t="e">
        <v>#NUM!</v>
      </c>
    </row>
    <row r="145" spans="1:43" ht="15" customHeight="1" x14ac:dyDescent="0.2">
      <c r="A145" s="48"/>
      <c r="B145" s="51"/>
      <c r="C145" s="33"/>
      <c r="D145" s="28"/>
      <c r="E145" s="16" t="s">
        <v>34</v>
      </c>
      <c r="F145" s="12" t="s">
        <v>136</v>
      </c>
      <c r="G145" s="17">
        <f t="shared" ref="G145" si="104">Z145/D143</f>
        <v>0.15517241379310345</v>
      </c>
      <c r="H145" s="12" t="s">
        <v>27</v>
      </c>
      <c r="I145" s="12" t="s">
        <v>32</v>
      </c>
      <c r="J145" s="23">
        <v>3</v>
      </c>
      <c r="K145" s="23">
        <v>2</v>
      </c>
      <c r="L145" s="23">
        <v>31</v>
      </c>
      <c r="M145" s="23">
        <v>4</v>
      </c>
      <c r="N145" s="23">
        <v>1</v>
      </c>
      <c r="O145" s="23">
        <v>1</v>
      </c>
      <c r="P145" s="23">
        <v>11</v>
      </c>
      <c r="Q145" s="23">
        <v>1</v>
      </c>
      <c r="R145" s="23">
        <v>1</v>
      </c>
      <c r="S145" s="23">
        <v>5</v>
      </c>
      <c r="T145" s="23">
        <v>0</v>
      </c>
      <c r="U145" s="23">
        <v>0</v>
      </c>
      <c r="V145" s="23">
        <v>3</v>
      </c>
      <c r="W145" s="23">
        <v>0</v>
      </c>
      <c r="X145" s="23">
        <v>0</v>
      </c>
      <c r="Y145" s="23">
        <v>0</v>
      </c>
      <c r="Z145" s="24">
        <v>63</v>
      </c>
      <c r="AA145" s="7">
        <v>4.7619047619047616E-2</v>
      </c>
      <c r="AB145" s="3">
        <v>3.1746031746031744E-2</v>
      </c>
      <c r="AC145" s="3">
        <v>0.49206349206349204</v>
      </c>
      <c r="AD145" s="3">
        <v>6.3492063492063489E-2</v>
      </c>
      <c r="AE145" s="3">
        <v>1.5873015873015872E-2</v>
      </c>
      <c r="AF145" s="3">
        <v>1.5873015873015872E-2</v>
      </c>
      <c r="AG145" s="3">
        <v>0.17460317460317459</v>
      </c>
      <c r="AH145" s="3">
        <v>1.5873015873015872E-2</v>
      </c>
      <c r="AI145" s="3">
        <v>1.5873015873015872E-2</v>
      </c>
      <c r="AJ145" s="3">
        <v>7.9365079365079361E-2</v>
      </c>
      <c r="AK145" s="3">
        <v>0</v>
      </c>
      <c r="AL145" s="3">
        <v>0</v>
      </c>
      <c r="AM145" s="3">
        <v>4.7619047619047616E-2</v>
      </c>
      <c r="AN145" s="3">
        <v>0</v>
      </c>
      <c r="AO145" s="3">
        <v>0</v>
      </c>
      <c r="AP145" s="3">
        <v>0</v>
      </c>
      <c r="AQ145" s="4">
        <v>6.25E-2</v>
      </c>
    </row>
    <row r="146" spans="1:43" ht="15" customHeight="1" x14ac:dyDescent="0.2">
      <c r="A146" s="48"/>
      <c r="B146" s="51"/>
      <c r="C146" s="34"/>
      <c r="D146" s="29"/>
      <c r="E146" s="14" t="s">
        <v>23</v>
      </c>
      <c r="F146" s="14"/>
      <c r="G146" s="19"/>
      <c r="H146" s="14"/>
      <c r="I146" s="14"/>
      <c r="J146" s="24">
        <v>3</v>
      </c>
      <c r="K146" s="24">
        <v>2</v>
      </c>
      <c r="L146" s="24">
        <v>39</v>
      </c>
      <c r="M146" s="24">
        <v>8</v>
      </c>
      <c r="N146" s="24">
        <v>1</v>
      </c>
      <c r="O146" s="24">
        <v>1</v>
      </c>
      <c r="P146" s="24">
        <v>20</v>
      </c>
      <c r="Q146" s="24">
        <v>1</v>
      </c>
      <c r="R146" s="24">
        <v>1</v>
      </c>
      <c r="S146" s="24">
        <v>6</v>
      </c>
      <c r="T146" s="24">
        <v>0</v>
      </c>
      <c r="U146" s="24">
        <v>0</v>
      </c>
      <c r="V146" s="24">
        <v>3</v>
      </c>
      <c r="W146" s="24">
        <v>0</v>
      </c>
      <c r="X146" s="24">
        <v>1</v>
      </c>
      <c r="Y146" s="24">
        <v>0</v>
      </c>
      <c r="Z146" s="24">
        <v>86</v>
      </c>
      <c r="AA146" s="9">
        <v>3.4883720930232558E-2</v>
      </c>
      <c r="AB146" s="4">
        <v>2.3255813953488372E-2</v>
      </c>
      <c r="AC146" s="4">
        <v>0.45348837209302323</v>
      </c>
      <c r="AD146" s="4">
        <v>9.3023255813953487E-2</v>
      </c>
      <c r="AE146" s="4">
        <v>1.1627906976744186E-2</v>
      </c>
      <c r="AF146" s="4">
        <v>1.1627906976744186E-2</v>
      </c>
      <c r="AG146" s="4">
        <v>0.23255813953488372</v>
      </c>
      <c r="AH146" s="4">
        <v>1.1627906976744186E-2</v>
      </c>
      <c r="AI146" s="4">
        <v>1.1627906976744186E-2</v>
      </c>
      <c r="AJ146" s="4">
        <v>6.9767441860465115E-2</v>
      </c>
      <c r="AK146" s="4">
        <v>0</v>
      </c>
      <c r="AL146" s="4">
        <v>0</v>
      </c>
      <c r="AM146" s="4">
        <v>3.4883720930232558E-2</v>
      </c>
      <c r="AN146" s="4">
        <v>0</v>
      </c>
      <c r="AO146" s="4">
        <v>1.1627906976744186E-2</v>
      </c>
      <c r="AP146" s="4">
        <v>0</v>
      </c>
      <c r="AQ146" s="4">
        <v>6.25E-2</v>
      </c>
    </row>
    <row r="147" spans="1:43" ht="15" customHeight="1" x14ac:dyDescent="0.2">
      <c r="A147" s="48"/>
      <c r="B147" s="51"/>
      <c r="C147" s="32" t="s">
        <v>137</v>
      </c>
      <c r="D147" s="27">
        <v>404</v>
      </c>
      <c r="E147" s="16" t="s">
        <v>29</v>
      </c>
      <c r="F147" s="12" t="s">
        <v>71</v>
      </c>
      <c r="G147" s="17">
        <f t="shared" ref="G147" si="105">Z147/D147</f>
        <v>0.18564356435643564</v>
      </c>
      <c r="H147" s="12" t="s">
        <v>32</v>
      </c>
      <c r="I147" s="12" t="s">
        <v>32</v>
      </c>
      <c r="J147" s="23">
        <v>2</v>
      </c>
      <c r="K147" s="23">
        <v>2</v>
      </c>
      <c r="L147" s="23">
        <v>11</v>
      </c>
      <c r="M147" s="23">
        <v>2</v>
      </c>
      <c r="N147" s="23">
        <v>0</v>
      </c>
      <c r="O147" s="23">
        <v>1</v>
      </c>
      <c r="P147" s="23">
        <v>47</v>
      </c>
      <c r="Q147" s="23">
        <v>0</v>
      </c>
      <c r="R147" s="23">
        <v>0</v>
      </c>
      <c r="S147" s="23">
        <v>6</v>
      </c>
      <c r="T147" s="23">
        <v>0</v>
      </c>
      <c r="U147" s="23">
        <v>0</v>
      </c>
      <c r="V147" s="23">
        <v>1</v>
      </c>
      <c r="W147" s="23">
        <v>0</v>
      </c>
      <c r="X147" s="23">
        <v>2</v>
      </c>
      <c r="Y147" s="23">
        <v>1</v>
      </c>
      <c r="Z147" s="24">
        <v>75</v>
      </c>
      <c r="AA147" s="7">
        <v>2.6666666666666668E-2</v>
      </c>
      <c r="AB147" s="3">
        <v>2.6666666666666668E-2</v>
      </c>
      <c r="AC147" s="3">
        <v>0.14666666666666667</v>
      </c>
      <c r="AD147" s="3">
        <v>2.6666666666666668E-2</v>
      </c>
      <c r="AE147" s="3">
        <v>0</v>
      </c>
      <c r="AF147" s="3">
        <v>1.3333333333333334E-2</v>
      </c>
      <c r="AG147" s="3">
        <v>0.62666666666666671</v>
      </c>
      <c r="AH147" s="3">
        <v>0</v>
      </c>
      <c r="AI147" s="3">
        <v>0</v>
      </c>
      <c r="AJ147" s="3">
        <v>0.08</v>
      </c>
      <c r="AK147" s="3">
        <v>0</v>
      </c>
      <c r="AL147" s="3">
        <v>0</v>
      </c>
      <c r="AM147" s="3">
        <v>1.3333333333333334E-2</v>
      </c>
      <c r="AN147" s="3">
        <v>0</v>
      </c>
      <c r="AO147" s="3">
        <v>2.6666666666666668E-2</v>
      </c>
      <c r="AP147" s="3">
        <v>1.3333333333333334E-2</v>
      </c>
      <c r="AQ147" s="4">
        <v>6.25E-2</v>
      </c>
    </row>
    <row r="148" spans="1:43" ht="15" customHeight="1" x14ac:dyDescent="0.2">
      <c r="A148" s="48"/>
      <c r="B148" s="51"/>
      <c r="C148" s="33"/>
      <c r="D148" s="28"/>
      <c r="E148" s="13" t="s">
        <v>33</v>
      </c>
      <c r="F148" s="13" t="s">
        <v>32</v>
      </c>
      <c r="G148" s="18">
        <f t="shared" ref="G148" si="106">Z148/D147</f>
        <v>0</v>
      </c>
      <c r="H148" s="13" t="s">
        <v>32</v>
      </c>
      <c r="I148" s="13" t="s">
        <v>32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4">
        <v>0</v>
      </c>
      <c r="AA148" s="8" t="e">
        <v>#NUM!</v>
      </c>
      <c r="AB148" s="5" t="e">
        <v>#NUM!</v>
      </c>
      <c r="AC148" s="5" t="e">
        <v>#NUM!</v>
      </c>
      <c r="AD148" s="5" t="e">
        <v>#NUM!</v>
      </c>
      <c r="AE148" s="5" t="e">
        <v>#NUM!</v>
      </c>
      <c r="AF148" s="5" t="e">
        <v>#NUM!</v>
      </c>
      <c r="AG148" s="5" t="e">
        <v>#NUM!</v>
      </c>
      <c r="AH148" s="5" t="e">
        <v>#NUM!</v>
      </c>
      <c r="AI148" s="5" t="e">
        <v>#NUM!</v>
      </c>
      <c r="AJ148" s="5" t="e">
        <v>#NUM!</v>
      </c>
      <c r="AK148" s="5" t="e">
        <v>#NUM!</v>
      </c>
      <c r="AL148" s="5" t="e">
        <v>#NUM!</v>
      </c>
      <c r="AM148" s="5" t="e">
        <v>#NUM!</v>
      </c>
      <c r="AN148" s="5" t="e">
        <v>#NUM!</v>
      </c>
      <c r="AO148" s="5" t="e">
        <v>#NUM!</v>
      </c>
      <c r="AP148" s="5" t="e">
        <v>#NUM!</v>
      </c>
      <c r="AQ148" s="4" t="e">
        <v>#NUM!</v>
      </c>
    </row>
    <row r="149" spans="1:43" ht="15" customHeight="1" x14ac:dyDescent="0.2">
      <c r="A149" s="48"/>
      <c r="B149" s="51"/>
      <c r="C149" s="33"/>
      <c r="D149" s="28"/>
      <c r="E149" s="16" t="s">
        <v>34</v>
      </c>
      <c r="F149" s="12" t="s">
        <v>65</v>
      </c>
      <c r="G149" s="17">
        <f t="shared" ref="G149" si="107">Z149/D147</f>
        <v>0.21287128712871287</v>
      </c>
      <c r="H149" s="12" t="s">
        <v>32</v>
      </c>
      <c r="I149" s="12" t="s">
        <v>32</v>
      </c>
      <c r="J149" s="23">
        <v>4</v>
      </c>
      <c r="K149" s="23">
        <v>4</v>
      </c>
      <c r="L149" s="23">
        <v>21</v>
      </c>
      <c r="M149" s="23">
        <v>2</v>
      </c>
      <c r="N149" s="23">
        <v>0</v>
      </c>
      <c r="O149" s="23">
        <v>0</v>
      </c>
      <c r="P149" s="23">
        <v>42</v>
      </c>
      <c r="Q149" s="23">
        <v>0</v>
      </c>
      <c r="R149" s="23">
        <v>6</v>
      </c>
      <c r="S149" s="23">
        <v>4</v>
      </c>
      <c r="T149" s="23">
        <v>0</v>
      </c>
      <c r="U149" s="23">
        <v>2</v>
      </c>
      <c r="V149" s="23">
        <v>0</v>
      </c>
      <c r="W149" s="23">
        <v>1</v>
      </c>
      <c r="X149" s="23">
        <v>0</v>
      </c>
      <c r="Y149" s="23">
        <v>0</v>
      </c>
      <c r="Z149" s="24">
        <v>86</v>
      </c>
      <c r="AA149" s="7">
        <v>4.6511627906976744E-2</v>
      </c>
      <c r="AB149" s="3">
        <v>4.6511627906976744E-2</v>
      </c>
      <c r="AC149" s="3">
        <v>0.2441860465116279</v>
      </c>
      <c r="AD149" s="3">
        <v>2.3255813953488372E-2</v>
      </c>
      <c r="AE149" s="3">
        <v>0</v>
      </c>
      <c r="AF149" s="3">
        <v>0</v>
      </c>
      <c r="AG149" s="3">
        <v>0.48837209302325579</v>
      </c>
      <c r="AH149" s="3">
        <v>0</v>
      </c>
      <c r="AI149" s="3">
        <v>6.9767441860465115E-2</v>
      </c>
      <c r="AJ149" s="3">
        <v>4.6511627906976744E-2</v>
      </c>
      <c r="AK149" s="3">
        <v>0</v>
      </c>
      <c r="AL149" s="3">
        <v>2.3255813953488372E-2</v>
      </c>
      <c r="AM149" s="3">
        <v>0</v>
      </c>
      <c r="AN149" s="3">
        <v>1.1627906976744186E-2</v>
      </c>
      <c r="AO149" s="3">
        <v>0</v>
      </c>
      <c r="AP149" s="3">
        <v>0</v>
      </c>
      <c r="AQ149" s="4">
        <v>6.25E-2</v>
      </c>
    </row>
    <row r="150" spans="1:43" ht="15" customHeight="1" x14ac:dyDescent="0.2">
      <c r="A150" s="48"/>
      <c r="B150" s="51"/>
      <c r="C150" s="34"/>
      <c r="D150" s="29"/>
      <c r="E150" s="14" t="s">
        <v>23</v>
      </c>
      <c r="F150" s="14"/>
      <c r="G150" s="19"/>
      <c r="H150" s="14"/>
      <c r="I150" s="14"/>
      <c r="J150" s="24">
        <v>6</v>
      </c>
      <c r="K150" s="24">
        <v>6</v>
      </c>
      <c r="L150" s="24">
        <v>32</v>
      </c>
      <c r="M150" s="24">
        <v>4</v>
      </c>
      <c r="N150" s="24">
        <v>0</v>
      </c>
      <c r="O150" s="24">
        <v>1</v>
      </c>
      <c r="P150" s="24">
        <v>89</v>
      </c>
      <c r="Q150" s="24">
        <v>0</v>
      </c>
      <c r="R150" s="24">
        <v>6</v>
      </c>
      <c r="S150" s="24">
        <v>10</v>
      </c>
      <c r="T150" s="24">
        <v>0</v>
      </c>
      <c r="U150" s="24">
        <v>2</v>
      </c>
      <c r="V150" s="24">
        <v>1</v>
      </c>
      <c r="W150" s="24">
        <v>1</v>
      </c>
      <c r="X150" s="24">
        <v>2</v>
      </c>
      <c r="Y150" s="24">
        <v>1</v>
      </c>
      <c r="Z150" s="24">
        <v>161</v>
      </c>
      <c r="AA150" s="9">
        <v>3.7267080745341616E-2</v>
      </c>
      <c r="AB150" s="4">
        <v>3.7267080745341616E-2</v>
      </c>
      <c r="AC150" s="4">
        <v>0.19875776397515527</v>
      </c>
      <c r="AD150" s="4">
        <v>2.4844720496894408E-2</v>
      </c>
      <c r="AE150" s="4">
        <v>0</v>
      </c>
      <c r="AF150" s="4">
        <v>6.2111801242236021E-3</v>
      </c>
      <c r="AG150" s="4">
        <v>0.55279503105590067</v>
      </c>
      <c r="AH150" s="4">
        <v>0</v>
      </c>
      <c r="AI150" s="4">
        <v>3.7267080745341616E-2</v>
      </c>
      <c r="AJ150" s="4">
        <v>6.2111801242236024E-2</v>
      </c>
      <c r="AK150" s="4">
        <v>0</v>
      </c>
      <c r="AL150" s="4">
        <v>1.2422360248447204E-2</v>
      </c>
      <c r="AM150" s="4">
        <v>6.2111801242236021E-3</v>
      </c>
      <c r="AN150" s="4">
        <v>6.2111801242236021E-3</v>
      </c>
      <c r="AO150" s="4">
        <v>1.2422360248447204E-2</v>
      </c>
      <c r="AP150" s="4">
        <v>6.2111801242236021E-3</v>
      </c>
      <c r="AQ150" s="4">
        <v>6.25E-2</v>
      </c>
    </row>
    <row r="151" spans="1:43" ht="15" customHeight="1" x14ac:dyDescent="0.2">
      <c r="A151" s="48"/>
      <c r="B151" s="51"/>
      <c r="C151" s="32" t="s">
        <v>138</v>
      </c>
      <c r="D151" s="27">
        <v>1063</v>
      </c>
      <c r="E151" s="16" t="s">
        <v>29</v>
      </c>
      <c r="F151" s="12" t="s">
        <v>80</v>
      </c>
      <c r="G151" s="17">
        <f t="shared" ref="G151" si="108">Z151/D151</f>
        <v>9.3132643461900283E-2</v>
      </c>
      <c r="H151" s="12" t="s">
        <v>32</v>
      </c>
      <c r="I151" s="12" t="s">
        <v>32</v>
      </c>
      <c r="J151" s="23">
        <v>4</v>
      </c>
      <c r="K151" s="23">
        <v>2</v>
      </c>
      <c r="L151" s="23">
        <v>31</v>
      </c>
      <c r="M151" s="23">
        <v>4</v>
      </c>
      <c r="N151" s="23">
        <v>0</v>
      </c>
      <c r="O151" s="23">
        <v>1</v>
      </c>
      <c r="P151" s="23">
        <v>50</v>
      </c>
      <c r="Q151" s="23">
        <v>0</v>
      </c>
      <c r="R151" s="23">
        <v>0</v>
      </c>
      <c r="S151" s="23">
        <v>1</v>
      </c>
      <c r="T151" s="23">
        <v>0</v>
      </c>
      <c r="U151" s="23">
        <v>0</v>
      </c>
      <c r="V151" s="23">
        <v>3</v>
      </c>
      <c r="W151" s="23">
        <v>0</v>
      </c>
      <c r="X151" s="23">
        <v>0</v>
      </c>
      <c r="Y151" s="23">
        <v>3</v>
      </c>
      <c r="Z151" s="24">
        <v>99</v>
      </c>
      <c r="AA151" s="7">
        <v>4.0404040404040407E-2</v>
      </c>
      <c r="AB151" s="3">
        <v>2.0202020202020204E-2</v>
      </c>
      <c r="AC151" s="3">
        <v>0.31313131313131315</v>
      </c>
      <c r="AD151" s="3">
        <v>4.0404040404040407E-2</v>
      </c>
      <c r="AE151" s="3">
        <v>0</v>
      </c>
      <c r="AF151" s="3">
        <v>1.0101010101010102E-2</v>
      </c>
      <c r="AG151" s="3">
        <v>0.50505050505050508</v>
      </c>
      <c r="AH151" s="3">
        <v>0</v>
      </c>
      <c r="AI151" s="3">
        <v>0</v>
      </c>
      <c r="AJ151" s="3">
        <v>1.0101010101010102E-2</v>
      </c>
      <c r="AK151" s="3">
        <v>0</v>
      </c>
      <c r="AL151" s="3">
        <v>0</v>
      </c>
      <c r="AM151" s="3">
        <v>3.0303030303030304E-2</v>
      </c>
      <c r="AN151" s="3">
        <v>0</v>
      </c>
      <c r="AO151" s="3">
        <v>0</v>
      </c>
      <c r="AP151" s="3">
        <v>3.0303030303030304E-2</v>
      </c>
      <c r="AQ151" s="4">
        <v>6.25E-2</v>
      </c>
    </row>
    <row r="152" spans="1:43" ht="15" customHeight="1" x14ac:dyDescent="0.2">
      <c r="A152" s="48"/>
      <c r="B152" s="51"/>
      <c r="C152" s="33"/>
      <c r="D152" s="28"/>
      <c r="E152" s="13" t="s">
        <v>33</v>
      </c>
      <c r="F152" s="13" t="s">
        <v>32</v>
      </c>
      <c r="G152" s="18">
        <f t="shared" ref="G152" si="109">Z152/D151</f>
        <v>0</v>
      </c>
      <c r="H152" s="13" t="s">
        <v>32</v>
      </c>
      <c r="I152" s="13" t="s">
        <v>32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4">
        <v>0</v>
      </c>
      <c r="AA152" s="8" t="e">
        <v>#NUM!</v>
      </c>
      <c r="AB152" s="5" t="e">
        <v>#NUM!</v>
      </c>
      <c r="AC152" s="5" t="e">
        <v>#NUM!</v>
      </c>
      <c r="AD152" s="5" t="e">
        <v>#NUM!</v>
      </c>
      <c r="AE152" s="5" t="e">
        <v>#NUM!</v>
      </c>
      <c r="AF152" s="5" t="e">
        <v>#NUM!</v>
      </c>
      <c r="AG152" s="5" t="e">
        <v>#NUM!</v>
      </c>
      <c r="AH152" s="5" t="e">
        <v>#NUM!</v>
      </c>
      <c r="AI152" s="5" t="e">
        <v>#NUM!</v>
      </c>
      <c r="AJ152" s="5" t="e">
        <v>#NUM!</v>
      </c>
      <c r="AK152" s="5" t="e">
        <v>#NUM!</v>
      </c>
      <c r="AL152" s="5" t="e">
        <v>#NUM!</v>
      </c>
      <c r="AM152" s="5" t="e">
        <v>#NUM!</v>
      </c>
      <c r="AN152" s="5" t="e">
        <v>#NUM!</v>
      </c>
      <c r="AO152" s="5" t="e">
        <v>#NUM!</v>
      </c>
      <c r="AP152" s="5" t="e">
        <v>#NUM!</v>
      </c>
      <c r="AQ152" s="4" t="e">
        <v>#NUM!</v>
      </c>
    </row>
    <row r="153" spans="1:43" ht="15" customHeight="1" x14ac:dyDescent="0.2">
      <c r="A153" s="48"/>
      <c r="B153" s="51"/>
      <c r="C153" s="33"/>
      <c r="D153" s="28"/>
      <c r="E153" s="16" t="s">
        <v>34</v>
      </c>
      <c r="F153" s="12" t="s">
        <v>139</v>
      </c>
      <c r="G153" s="17">
        <f t="shared" ref="G153" si="110">Z153/D151</f>
        <v>0.19567262464722485</v>
      </c>
      <c r="H153" s="12" t="s">
        <v>27</v>
      </c>
      <c r="I153" s="12" t="s">
        <v>32</v>
      </c>
      <c r="J153" s="23">
        <v>10</v>
      </c>
      <c r="K153" s="23">
        <v>4</v>
      </c>
      <c r="L153" s="23">
        <v>66</v>
      </c>
      <c r="M153" s="23">
        <v>8</v>
      </c>
      <c r="N153" s="23">
        <v>2</v>
      </c>
      <c r="O153" s="23">
        <v>3</v>
      </c>
      <c r="P153" s="23">
        <v>88</v>
      </c>
      <c r="Q153" s="23">
        <v>4</v>
      </c>
      <c r="R153" s="23">
        <v>4</v>
      </c>
      <c r="S153" s="23">
        <v>10</v>
      </c>
      <c r="T153" s="23">
        <v>0</v>
      </c>
      <c r="U153" s="23">
        <v>0</v>
      </c>
      <c r="V153" s="23">
        <v>6</v>
      </c>
      <c r="W153" s="23">
        <v>0</v>
      </c>
      <c r="X153" s="23">
        <v>0</v>
      </c>
      <c r="Y153" s="23">
        <v>3</v>
      </c>
      <c r="Z153" s="24">
        <v>208</v>
      </c>
      <c r="AA153" s="7">
        <v>4.807692307692308E-2</v>
      </c>
      <c r="AB153" s="3">
        <v>1.9230769230769232E-2</v>
      </c>
      <c r="AC153" s="3">
        <v>0.31730769230769229</v>
      </c>
      <c r="AD153" s="3">
        <v>3.8461538461538464E-2</v>
      </c>
      <c r="AE153" s="3">
        <v>9.6153846153846159E-3</v>
      </c>
      <c r="AF153" s="3">
        <v>1.4423076923076924E-2</v>
      </c>
      <c r="AG153" s="3">
        <v>0.42307692307692307</v>
      </c>
      <c r="AH153" s="3">
        <v>1.9230769230769232E-2</v>
      </c>
      <c r="AI153" s="3">
        <v>1.9230769230769232E-2</v>
      </c>
      <c r="AJ153" s="3">
        <v>4.807692307692308E-2</v>
      </c>
      <c r="AK153" s="3">
        <v>0</v>
      </c>
      <c r="AL153" s="3">
        <v>0</v>
      </c>
      <c r="AM153" s="3">
        <v>2.8846153846153848E-2</v>
      </c>
      <c r="AN153" s="3">
        <v>0</v>
      </c>
      <c r="AO153" s="3">
        <v>0</v>
      </c>
      <c r="AP153" s="3">
        <v>1.4423076923076924E-2</v>
      </c>
      <c r="AQ153" s="4">
        <v>6.25E-2</v>
      </c>
    </row>
    <row r="154" spans="1:43" ht="15" customHeight="1" x14ac:dyDescent="0.2">
      <c r="A154" s="48"/>
      <c r="B154" s="51"/>
      <c r="C154" s="34"/>
      <c r="D154" s="29"/>
      <c r="E154" s="14" t="s">
        <v>23</v>
      </c>
      <c r="F154" s="14"/>
      <c r="G154" s="19"/>
      <c r="H154" s="14"/>
      <c r="I154" s="14"/>
      <c r="J154" s="24">
        <v>14</v>
      </c>
      <c r="K154" s="24">
        <v>6</v>
      </c>
      <c r="L154" s="24">
        <v>97</v>
      </c>
      <c r="M154" s="24">
        <v>12</v>
      </c>
      <c r="N154" s="24">
        <v>2</v>
      </c>
      <c r="O154" s="24">
        <v>4</v>
      </c>
      <c r="P154" s="24">
        <v>138</v>
      </c>
      <c r="Q154" s="24">
        <v>4</v>
      </c>
      <c r="R154" s="24">
        <v>4</v>
      </c>
      <c r="S154" s="24">
        <v>11</v>
      </c>
      <c r="T154" s="24">
        <v>0</v>
      </c>
      <c r="U154" s="24">
        <v>0</v>
      </c>
      <c r="V154" s="24">
        <v>9</v>
      </c>
      <c r="W154" s="24">
        <v>0</v>
      </c>
      <c r="X154" s="24">
        <v>0</v>
      </c>
      <c r="Y154" s="24">
        <v>6</v>
      </c>
      <c r="Z154" s="24">
        <v>307</v>
      </c>
      <c r="AA154" s="9">
        <v>4.5602605863192182E-2</v>
      </c>
      <c r="AB154" s="4">
        <v>1.9543973941368076E-2</v>
      </c>
      <c r="AC154" s="4">
        <v>0.31596091205211724</v>
      </c>
      <c r="AD154" s="4">
        <v>3.9087947882736153E-2</v>
      </c>
      <c r="AE154" s="4">
        <v>6.5146579804560263E-3</v>
      </c>
      <c r="AF154" s="4">
        <v>1.3029315960912053E-2</v>
      </c>
      <c r="AG154" s="4">
        <v>0.44951140065146578</v>
      </c>
      <c r="AH154" s="4">
        <v>1.3029315960912053E-2</v>
      </c>
      <c r="AI154" s="4">
        <v>1.3029315960912053E-2</v>
      </c>
      <c r="AJ154" s="4">
        <v>3.5830618892508145E-2</v>
      </c>
      <c r="AK154" s="4">
        <v>0</v>
      </c>
      <c r="AL154" s="4">
        <v>0</v>
      </c>
      <c r="AM154" s="4">
        <v>2.9315960912052116E-2</v>
      </c>
      <c r="AN154" s="4">
        <v>0</v>
      </c>
      <c r="AO154" s="4">
        <v>0</v>
      </c>
      <c r="AP154" s="4">
        <v>1.9543973941368076E-2</v>
      </c>
      <c r="AQ154" s="4">
        <v>6.25E-2</v>
      </c>
    </row>
    <row r="155" spans="1:43" ht="15" customHeight="1" x14ac:dyDescent="0.2">
      <c r="A155" s="48"/>
      <c r="B155" s="51"/>
      <c r="C155" s="32" t="s">
        <v>140</v>
      </c>
      <c r="D155" s="27">
        <v>738</v>
      </c>
      <c r="E155" s="16" t="s">
        <v>29</v>
      </c>
      <c r="F155" s="12" t="s">
        <v>141</v>
      </c>
      <c r="G155" s="17">
        <f t="shared" ref="G155" si="111">Z155/D155</f>
        <v>7.4525745257452577E-2</v>
      </c>
      <c r="H155" s="12" t="s">
        <v>27</v>
      </c>
      <c r="I155" s="12" t="s">
        <v>32</v>
      </c>
      <c r="J155" s="23">
        <v>2</v>
      </c>
      <c r="K155" s="23">
        <v>1</v>
      </c>
      <c r="L155" s="23">
        <v>9</v>
      </c>
      <c r="M155" s="23">
        <v>8</v>
      </c>
      <c r="N155" s="23">
        <v>0</v>
      </c>
      <c r="O155" s="23">
        <v>3</v>
      </c>
      <c r="P155" s="23">
        <v>17</v>
      </c>
      <c r="Q155" s="23">
        <v>1</v>
      </c>
      <c r="R155" s="23">
        <v>0</v>
      </c>
      <c r="S155" s="23">
        <v>9</v>
      </c>
      <c r="T155" s="23">
        <v>0</v>
      </c>
      <c r="U155" s="23">
        <v>0</v>
      </c>
      <c r="V155" s="23">
        <v>2</v>
      </c>
      <c r="W155" s="23">
        <v>0</v>
      </c>
      <c r="X155" s="23">
        <v>1</v>
      </c>
      <c r="Y155" s="23">
        <v>2</v>
      </c>
      <c r="Z155" s="24">
        <v>55</v>
      </c>
      <c r="AA155" s="7">
        <v>3.6363636363636362E-2</v>
      </c>
      <c r="AB155" s="3">
        <v>1.8181818181818181E-2</v>
      </c>
      <c r="AC155" s="3">
        <v>0.16363636363636364</v>
      </c>
      <c r="AD155" s="3">
        <v>0.14545454545454545</v>
      </c>
      <c r="AE155" s="3">
        <v>0</v>
      </c>
      <c r="AF155" s="3">
        <v>5.4545454545454543E-2</v>
      </c>
      <c r="AG155" s="3">
        <v>0.30909090909090908</v>
      </c>
      <c r="AH155" s="3">
        <v>1.8181818181818181E-2</v>
      </c>
      <c r="AI155" s="3">
        <v>0</v>
      </c>
      <c r="AJ155" s="3">
        <v>0.16363636363636364</v>
      </c>
      <c r="AK155" s="3">
        <v>0</v>
      </c>
      <c r="AL155" s="3">
        <v>0</v>
      </c>
      <c r="AM155" s="3">
        <v>3.6363636363636362E-2</v>
      </c>
      <c r="AN155" s="3">
        <v>0</v>
      </c>
      <c r="AO155" s="3">
        <v>1.8181818181818181E-2</v>
      </c>
      <c r="AP155" s="3">
        <v>3.6363636363636362E-2</v>
      </c>
      <c r="AQ155" s="4">
        <v>6.25E-2</v>
      </c>
    </row>
    <row r="156" spans="1:43" ht="15" customHeight="1" x14ac:dyDescent="0.2">
      <c r="A156" s="48"/>
      <c r="B156" s="51"/>
      <c r="C156" s="33"/>
      <c r="D156" s="28"/>
      <c r="E156" s="13" t="s">
        <v>33</v>
      </c>
      <c r="F156" s="13" t="s">
        <v>32</v>
      </c>
      <c r="G156" s="18">
        <f t="shared" ref="G156" si="112">Z156/D155</f>
        <v>0</v>
      </c>
      <c r="H156" s="13" t="s">
        <v>32</v>
      </c>
      <c r="I156" s="13" t="s">
        <v>32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4">
        <v>0</v>
      </c>
      <c r="AA156" s="8" t="e">
        <v>#NUM!</v>
      </c>
      <c r="AB156" s="5" t="e">
        <v>#NUM!</v>
      </c>
      <c r="AC156" s="5" t="e">
        <v>#NUM!</v>
      </c>
      <c r="AD156" s="5" t="e">
        <v>#NUM!</v>
      </c>
      <c r="AE156" s="5" t="e">
        <v>#NUM!</v>
      </c>
      <c r="AF156" s="5" t="e">
        <v>#NUM!</v>
      </c>
      <c r="AG156" s="5" t="e">
        <v>#NUM!</v>
      </c>
      <c r="AH156" s="5" t="e">
        <v>#NUM!</v>
      </c>
      <c r="AI156" s="5" t="e">
        <v>#NUM!</v>
      </c>
      <c r="AJ156" s="5" t="e">
        <v>#NUM!</v>
      </c>
      <c r="AK156" s="5" t="e">
        <v>#NUM!</v>
      </c>
      <c r="AL156" s="5" t="e">
        <v>#NUM!</v>
      </c>
      <c r="AM156" s="5" t="e">
        <v>#NUM!</v>
      </c>
      <c r="AN156" s="5" t="e">
        <v>#NUM!</v>
      </c>
      <c r="AO156" s="5" t="e">
        <v>#NUM!</v>
      </c>
      <c r="AP156" s="5" t="e">
        <v>#NUM!</v>
      </c>
      <c r="AQ156" s="4" t="e">
        <v>#NUM!</v>
      </c>
    </row>
    <row r="157" spans="1:43" ht="15" customHeight="1" x14ac:dyDescent="0.2">
      <c r="A157" s="48"/>
      <c r="B157" s="51"/>
      <c r="C157" s="33"/>
      <c r="D157" s="28"/>
      <c r="E157" s="16" t="s">
        <v>34</v>
      </c>
      <c r="F157" s="12" t="s">
        <v>37</v>
      </c>
      <c r="G157" s="17">
        <f t="shared" ref="G157" si="113">Z157/D155</f>
        <v>9.2140921409214094E-2</v>
      </c>
      <c r="H157" s="12" t="s">
        <v>57</v>
      </c>
      <c r="I157" s="12" t="s">
        <v>32</v>
      </c>
      <c r="J157" s="23">
        <v>2</v>
      </c>
      <c r="K157" s="23">
        <v>0</v>
      </c>
      <c r="L157" s="23">
        <v>12</v>
      </c>
      <c r="M157" s="23">
        <v>2</v>
      </c>
      <c r="N157" s="23">
        <v>3</v>
      </c>
      <c r="O157" s="23">
        <v>4</v>
      </c>
      <c r="P157" s="23">
        <v>24</v>
      </c>
      <c r="Q157" s="23">
        <v>4</v>
      </c>
      <c r="R157" s="23">
        <v>6</v>
      </c>
      <c r="S157" s="23">
        <v>7</v>
      </c>
      <c r="T157" s="23">
        <v>0</v>
      </c>
      <c r="U157" s="23">
        <v>0</v>
      </c>
      <c r="V157" s="23">
        <v>2</v>
      </c>
      <c r="W157" s="23">
        <v>0</v>
      </c>
      <c r="X157" s="23">
        <v>0</v>
      </c>
      <c r="Y157" s="23">
        <v>2</v>
      </c>
      <c r="Z157" s="24">
        <v>68</v>
      </c>
      <c r="AA157" s="7">
        <v>2.9411764705882353E-2</v>
      </c>
      <c r="AB157" s="3">
        <v>0</v>
      </c>
      <c r="AC157" s="3">
        <v>0.17647058823529413</v>
      </c>
      <c r="AD157" s="3">
        <v>2.9411764705882353E-2</v>
      </c>
      <c r="AE157" s="3">
        <v>4.4117647058823532E-2</v>
      </c>
      <c r="AF157" s="3">
        <v>5.8823529411764705E-2</v>
      </c>
      <c r="AG157" s="3">
        <v>0.35294117647058826</v>
      </c>
      <c r="AH157" s="3">
        <v>5.8823529411764705E-2</v>
      </c>
      <c r="AI157" s="3">
        <v>8.8235294117647065E-2</v>
      </c>
      <c r="AJ157" s="3">
        <v>0.10294117647058823</v>
      </c>
      <c r="AK157" s="3">
        <v>0</v>
      </c>
      <c r="AL157" s="3">
        <v>0</v>
      </c>
      <c r="AM157" s="3">
        <v>2.9411764705882353E-2</v>
      </c>
      <c r="AN157" s="3">
        <v>0</v>
      </c>
      <c r="AO157" s="3">
        <v>0</v>
      </c>
      <c r="AP157" s="3">
        <v>2.9411764705882353E-2</v>
      </c>
      <c r="AQ157" s="4">
        <v>6.25E-2</v>
      </c>
    </row>
    <row r="158" spans="1:43" ht="15" customHeight="1" x14ac:dyDescent="0.2">
      <c r="A158" s="48"/>
      <c r="B158" s="51"/>
      <c r="C158" s="34"/>
      <c r="D158" s="29"/>
      <c r="E158" s="14" t="s">
        <v>23</v>
      </c>
      <c r="F158" s="14"/>
      <c r="G158" s="19"/>
      <c r="H158" s="14"/>
      <c r="I158" s="14"/>
      <c r="J158" s="24">
        <v>4</v>
      </c>
      <c r="K158" s="24">
        <v>1</v>
      </c>
      <c r="L158" s="24">
        <v>21</v>
      </c>
      <c r="M158" s="24">
        <v>10</v>
      </c>
      <c r="N158" s="24">
        <v>3</v>
      </c>
      <c r="O158" s="24">
        <v>7</v>
      </c>
      <c r="P158" s="24">
        <v>41</v>
      </c>
      <c r="Q158" s="24">
        <v>5</v>
      </c>
      <c r="R158" s="24">
        <v>6</v>
      </c>
      <c r="S158" s="24">
        <v>16</v>
      </c>
      <c r="T158" s="24">
        <v>0</v>
      </c>
      <c r="U158" s="24">
        <v>0</v>
      </c>
      <c r="V158" s="24">
        <v>4</v>
      </c>
      <c r="W158" s="24">
        <v>0</v>
      </c>
      <c r="X158" s="24">
        <v>1</v>
      </c>
      <c r="Y158" s="24">
        <v>4</v>
      </c>
      <c r="Z158" s="24">
        <v>123</v>
      </c>
      <c r="AA158" s="9">
        <v>3.2520325203252036E-2</v>
      </c>
      <c r="AB158" s="4">
        <v>8.130081300813009E-3</v>
      </c>
      <c r="AC158" s="4">
        <v>0.17073170731707318</v>
      </c>
      <c r="AD158" s="4">
        <v>8.1300813008130079E-2</v>
      </c>
      <c r="AE158" s="4">
        <v>2.4390243902439025E-2</v>
      </c>
      <c r="AF158" s="4">
        <v>5.6910569105691054E-2</v>
      </c>
      <c r="AG158" s="4">
        <v>0.33333333333333331</v>
      </c>
      <c r="AH158" s="4">
        <v>4.065040650406504E-2</v>
      </c>
      <c r="AI158" s="4">
        <v>4.878048780487805E-2</v>
      </c>
      <c r="AJ158" s="4">
        <v>0.13008130081300814</v>
      </c>
      <c r="AK158" s="4">
        <v>0</v>
      </c>
      <c r="AL158" s="4">
        <v>0</v>
      </c>
      <c r="AM158" s="4">
        <v>3.2520325203252036E-2</v>
      </c>
      <c r="AN158" s="4">
        <v>0</v>
      </c>
      <c r="AO158" s="4">
        <v>8.130081300813009E-3</v>
      </c>
      <c r="AP158" s="4">
        <v>3.2520325203252036E-2</v>
      </c>
      <c r="AQ158" s="4">
        <v>6.25E-2</v>
      </c>
    </row>
    <row r="159" spans="1:43" ht="15" customHeight="1" x14ac:dyDescent="0.2">
      <c r="A159" s="48"/>
      <c r="B159" s="51"/>
      <c r="C159" s="32" t="s">
        <v>142</v>
      </c>
      <c r="D159" s="27">
        <v>9664</v>
      </c>
      <c r="E159" s="16" t="s">
        <v>29</v>
      </c>
      <c r="F159" s="12" t="s">
        <v>143</v>
      </c>
      <c r="G159" s="17">
        <f t="shared" ref="G159" si="114">Z159/D159</f>
        <v>5.0703642384105962E-2</v>
      </c>
      <c r="H159" s="12" t="s">
        <v>102</v>
      </c>
      <c r="I159" s="12" t="s">
        <v>102</v>
      </c>
      <c r="J159" s="23">
        <v>49</v>
      </c>
      <c r="K159" s="23">
        <v>6</v>
      </c>
      <c r="L159" s="23">
        <v>167</v>
      </c>
      <c r="M159" s="23">
        <v>29</v>
      </c>
      <c r="N159" s="23">
        <v>5</v>
      </c>
      <c r="O159" s="23">
        <v>3</v>
      </c>
      <c r="P159" s="23">
        <v>121</v>
      </c>
      <c r="Q159" s="23">
        <v>1</v>
      </c>
      <c r="R159" s="23">
        <v>11</v>
      </c>
      <c r="S159" s="23">
        <v>66</v>
      </c>
      <c r="T159" s="23">
        <v>2</v>
      </c>
      <c r="U159" s="23">
        <v>1</v>
      </c>
      <c r="V159" s="23">
        <v>6</v>
      </c>
      <c r="W159" s="23">
        <v>0</v>
      </c>
      <c r="X159" s="23">
        <v>9</v>
      </c>
      <c r="Y159" s="23">
        <v>14</v>
      </c>
      <c r="Z159" s="24">
        <v>490</v>
      </c>
      <c r="AA159" s="7">
        <v>0.1</v>
      </c>
      <c r="AB159" s="3">
        <v>1.2244897959183673E-2</v>
      </c>
      <c r="AC159" s="3">
        <v>0.34081632653061222</v>
      </c>
      <c r="AD159" s="3">
        <v>5.9183673469387757E-2</v>
      </c>
      <c r="AE159" s="3">
        <v>1.020408163265306E-2</v>
      </c>
      <c r="AF159" s="3">
        <v>6.1224489795918364E-3</v>
      </c>
      <c r="AG159" s="3">
        <v>0.24693877551020407</v>
      </c>
      <c r="AH159" s="3">
        <v>2.0408163265306124E-3</v>
      </c>
      <c r="AI159" s="3">
        <v>2.2448979591836733E-2</v>
      </c>
      <c r="AJ159" s="3">
        <v>0.13469387755102041</v>
      </c>
      <c r="AK159" s="3">
        <v>4.0816326530612249E-3</v>
      </c>
      <c r="AL159" s="3">
        <v>2.0408163265306124E-3</v>
      </c>
      <c r="AM159" s="3">
        <v>1.2244897959183673E-2</v>
      </c>
      <c r="AN159" s="3">
        <v>0</v>
      </c>
      <c r="AO159" s="3">
        <v>1.8367346938775512E-2</v>
      </c>
      <c r="AP159" s="3">
        <v>2.8571428571428571E-2</v>
      </c>
      <c r="AQ159" s="4">
        <v>6.25E-2</v>
      </c>
    </row>
    <row r="160" spans="1:43" ht="15" customHeight="1" x14ac:dyDescent="0.2">
      <c r="A160" s="48"/>
      <c r="B160" s="51"/>
      <c r="C160" s="33"/>
      <c r="D160" s="28"/>
      <c r="E160" s="13" t="s">
        <v>33</v>
      </c>
      <c r="F160" s="13" t="s">
        <v>41</v>
      </c>
      <c r="G160" s="18">
        <f t="shared" ref="G160" si="115">Z160/D159</f>
        <v>2.0695364238410596E-4</v>
      </c>
      <c r="H160" s="13" t="s">
        <v>32</v>
      </c>
      <c r="I160" s="13" t="s">
        <v>32</v>
      </c>
      <c r="J160" s="25">
        <v>0</v>
      </c>
      <c r="K160" s="25">
        <v>0</v>
      </c>
      <c r="L160" s="25">
        <v>2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4">
        <v>2</v>
      </c>
      <c r="AA160" s="8">
        <v>0</v>
      </c>
      <c r="AB160" s="5">
        <v>0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>
        <v>6.25E-2</v>
      </c>
    </row>
    <row r="161" spans="1:43" ht="15" customHeight="1" x14ac:dyDescent="0.2">
      <c r="A161" s="48"/>
      <c r="B161" s="51"/>
      <c r="C161" s="33"/>
      <c r="D161" s="28"/>
      <c r="E161" s="16" t="s">
        <v>34</v>
      </c>
      <c r="F161" s="12" t="s">
        <v>144</v>
      </c>
      <c r="G161" s="17">
        <f t="shared" ref="G161" si="116">Z161/D159</f>
        <v>0.15200745033112584</v>
      </c>
      <c r="H161" s="12" t="s">
        <v>145</v>
      </c>
      <c r="I161" s="12" t="s">
        <v>32</v>
      </c>
      <c r="J161" s="23">
        <v>160</v>
      </c>
      <c r="K161" s="23">
        <v>27</v>
      </c>
      <c r="L161" s="23">
        <v>519</v>
      </c>
      <c r="M161" s="23">
        <v>146</v>
      </c>
      <c r="N161" s="23">
        <v>8</v>
      </c>
      <c r="O161" s="23">
        <v>14</v>
      </c>
      <c r="P161" s="23">
        <v>205</v>
      </c>
      <c r="Q161" s="23">
        <v>71</v>
      </c>
      <c r="R161" s="23">
        <v>59</v>
      </c>
      <c r="S161" s="23">
        <v>197</v>
      </c>
      <c r="T161" s="23">
        <v>1</v>
      </c>
      <c r="U161" s="23">
        <v>4</v>
      </c>
      <c r="V161" s="23">
        <v>15</v>
      </c>
      <c r="W161" s="23">
        <v>1</v>
      </c>
      <c r="X161" s="23">
        <v>17</v>
      </c>
      <c r="Y161" s="23">
        <v>25</v>
      </c>
      <c r="Z161" s="24">
        <v>1469</v>
      </c>
      <c r="AA161" s="7">
        <v>0.10891763104152484</v>
      </c>
      <c r="AB161" s="3">
        <v>1.8379850238257316E-2</v>
      </c>
      <c r="AC161" s="3">
        <v>0.35330156569094623</v>
      </c>
      <c r="AD161" s="3">
        <v>9.9387338325391428E-2</v>
      </c>
      <c r="AE161" s="3">
        <v>5.445881552076242E-3</v>
      </c>
      <c r="AF161" s="3">
        <v>9.5302927161334244E-3</v>
      </c>
      <c r="AG161" s="3">
        <v>0.13955071477195372</v>
      </c>
      <c r="AH161" s="3">
        <v>4.8332198774676649E-2</v>
      </c>
      <c r="AI161" s="3">
        <v>4.0163376446562288E-2</v>
      </c>
      <c r="AJ161" s="3">
        <v>0.13410483321987746</v>
      </c>
      <c r="AK161" s="3">
        <v>6.8073519400953025E-4</v>
      </c>
      <c r="AL161" s="3">
        <v>2.722940776038121E-3</v>
      </c>
      <c r="AM161" s="3">
        <v>1.0211027910142955E-2</v>
      </c>
      <c r="AN161" s="3">
        <v>6.8073519400953025E-4</v>
      </c>
      <c r="AO161" s="3">
        <v>1.1572498298162015E-2</v>
      </c>
      <c r="AP161" s="3">
        <v>1.7018379850238258E-2</v>
      </c>
      <c r="AQ161" s="4">
        <v>6.25E-2</v>
      </c>
    </row>
    <row r="162" spans="1:43" ht="15" customHeight="1" x14ac:dyDescent="0.2">
      <c r="A162" s="48"/>
      <c r="B162" s="51"/>
      <c r="C162" s="34"/>
      <c r="D162" s="29"/>
      <c r="E162" s="14" t="s">
        <v>23</v>
      </c>
      <c r="F162" s="14"/>
      <c r="G162" s="19"/>
      <c r="H162" s="14"/>
      <c r="I162" s="14"/>
      <c r="J162" s="24">
        <v>209</v>
      </c>
      <c r="K162" s="24">
        <v>33</v>
      </c>
      <c r="L162" s="24">
        <v>688</v>
      </c>
      <c r="M162" s="24">
        <v>175</v>
      </c>
      <c r="N162" s="24">
        <v>13</v>
      </c>
      <c r="O162" s="24">
        <v>17</v>
      </c>
      <c r="P162" s="24">
        <v>326</v>
      </c>
      <c r="Q162" s="24">
        <v>72</v>
      </c>
      <c r="R162" s="24">
        <v>70</v>
      </c>
      <c r="S162" s="24">
        <v>263</v>
      </c>
      <c r="T162" s="24">
        <v>3</v>
      </c>
      <c r="U162" s="24">
        <v>5</v>
      </c>
      <c r="V162" s="24">
        <v>21</v>
      </c>
      <c r="W162" s="24">
        <v>1</v>
      </c>
      <c r="X162" s="24">
        <v>26</v>
      </c>
      <c r="Y162" s="24">
        <v>39</v>
      </c>
      <c r="Z162" s="24">
        <v>1961</v>
      </c>
      <c r="AA162" s="9">
        <v>0.10657827638959715</v>
      </c>
      <c r="AB162" s="4">
        <v>1.6828148903620603E-2</v>
      </c>
      <c r="AC162" s="4">
        <v>0.35084140744518105</v>
      </c>
      <c r="AD162" s="4">
        <v>8.9240183579806218E-2</v>
      </c>
      <c r="AE162" s="4">
        <v>6.6292707802141767E-3</v>
      </c>
      <c r="AF162" s="4">
        <v>8.6690464048954623E-3</v>
      </c>
      <c r="AG162" s="4">
        <v>0.16624171341152474</v>
      </c>
      <c r="AH162" s="4">
        <v>3.6715961244263129E-2</v>
      </c>
      <c r="AI162" s="4">
        <v>3.5696073431922486E-2</v>
      </c>
      <c r="AJ162" s="4">
        <v>0.13411524732279451</v>
      </c>
      <c r="AK162" s="4">
        <v>1.5298317185109638E-3</v>
      </c>
      <c r="AL162" s="4">
        <v>2.5497195308516064E-3</v>
      </c>
      <c r="AM162" s="4">
        <v>1.0708822029576747E-2</v>
      </c>
      <c r="AN162" s="4">
        <v>5.099439061703213E-4</v>
      </c>
      <c r="AO162" s="4">
        <v>1.3258541560428353E-2</v>
      </c>
      <c r="AP162" s="4">
        <v>1.9887812340642529E-2</v>
      </c>
      <c r="AQ162" s="4">
        <v>6.25E-2</v>
      </c>
    </row>
    <row r="163" spans="1:43" ht="15" customHeight="1" x14ac:dyDescent="0.2">
      <c r="A163" s="48"/>
      <c r="B163" s="51"/>
      <c r="C163" s="32" t="s">
        <v>146</v>
      </c>
      <c r="D163" s="27">
        <v>1762</v>
      </c>
      <c r="E163" s="16" t="s">
        <v>29</v>
      </c>
      <c r="F163" s="12" t="s">
        <v>147</v>
      </c>
      <c r="G163" s="17">
        <f t="shared" ref="G163" si="117">Z163/D163</f>
        <v>5.8456299659477864E-2</v>
      </c>
      <c r="H163" s="12" t="s">
        <v>27</v>
      </c>
      <c r="I163" s="12" t="s">
        <v>32</v>
      </c>
      <c r="J163" s="23">
        <v>6</v>
      </c>
      <c r="K163" s="23">
        <v>7</v>
      </c>
      <c r="L163" s="23">
        <v>37</v>
      </c>
      <c r="M163" s="23">
        <v>6</v>
      </c>
      <c r="N163" s="23">
        <v>0</v>
      </c>
      <c r="O163" s="23">
        <v>1</v>
      </c>
      <c r="P163" s="23">
        <v>33</v>
      </c>
      <c r="Q163" s="23">
        <v>0</v>
      </c>
      <c r="R163" s="23">
        <v>0</v>
      </c>
      <c r="S163" s="23">
        <v>11</v>
      </c>
      <c r="T163" s="23">
        <v>1</v>
      </c>
      <c r="U163" s="23">
        <v>0</v>
      </c>
      <c r="V163" s="23">
        <v>1</v>
      </c>
      <c r="W163" s="23">
        <v>0</v>
      </c>
      <c r="X163" s="23">
        <v>0</v>
      </c>
      <c r="Y163" s="23">
        <v>0</v>
      </c>
      <c r="Z163" s="24">
        <v>103</v>
      </c>
      <c r="AA163" s="7">
        <v>5.8252427184466021E-2</v>
      </c>
      <c r="AB163" s="3">
        <v>6.7961165048543687E-2</v>
      </c>
      <c r="AC163" s="3">
        <v>0.35922330097087379</v>
      </c>
      <c r="AD163" s="3">
        <v>5.8252427184466021E-2</v>
      </c>
      <c r="AE163" s="3">
        <v>0</v>
      </c>
      <c r="AF163" s="3">
        <v>9.7087378640776691E-3</v>
      </c>
      <c r="AG163" s="3">
        <v>0.32038834951456313</v>
      </c>
      <c r="AH163" s="3">
        <v>0</v>
      </c>
      <c r="AI163" s="3">
        <v>0</v>
      </c>
      <c r="AJ163" s="3">
        <v>0.10679611650485436</v>
      </c>
      <c r="AK163" s="3">
        <v>9.7087378640776691E-3</v>
      </c>
      <c r="AL163" s="3">
        <v>0</v>
      </c>
      <c r="AM163" s="3">
        <v>9.7087378640776691E-3</v>
      </c>
      <c r="AN163" s="3">
        <v>0</v>
      </c>
      <c r="AO163" s="3">
        <v>0</v>
      </c>
      <c r="AP163" s="3">
        <v>0</v>
      </c>
      <c r="AQ163" s="4">
        <v>6.25E-2</v>
      </c>
    </row>
    <row r="164" spans="1:43" ht="15" customHeight="1" x14ac:dyDescent="0.2">
      <c r="A164" s="48"/>
      <c r="B164" s="51"/>
      <c r="C164" s="33"/>
      <c r="D164" s="28"/>
      <c r="E164" s="13" t="s">
        <v>33</v>
      </c>
      <c r="F164" s="13" t="s">
        <v>32</v>
      </c>
      <c r="G164" s="18">
        <f t="shared" ref="G164" si="118">Z164/D163</f>
        <v>0</v>
      </c>
      <c r="H164" s="13" t="s">
        <v>32</v>
      </c>
      <c r="I164" s="13" t="s">
        <v>32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4">
        <v>0</v>
      </c>
      <c r="AA164" s="8" t="e">
        <v>#NUM!</v>
      </c>
      <c r="AB164" s="5" t="e">
        <v>#NUM!</v>
      </c>
      <c r="AC164" s="5" t="e">
        <v>#NUM!</v>
      </c>
      <c r="AD164" s="5" t="e">
        <v>#NUM!</v>
      </c>
      <c r="AE164" s="5" t="e">
        <v>#NUM!</v>
      </c>
      <c r="AF164" s="5" t="e">
        <v>#NUM!</v>
      </c>
      <c r="AG164" s="5" t="e">
        <v>#NUM!</v>
      </c>
      <c r="AH164" s="5" t="e">
        <v>#NUM!</v>
      </c>
      <c r="AI164" s="5" t="e">
        <v>#NUM!</v>
      </c>
      <c r="AJ164" s="5" t="e">
        <v>#NUM!</v>
      </c>
      <c r="AK164" s="5" t="e">
        <v>#NUM!</v>
      </c>
      <c r="AL164" s="5" t="e">
        <v>#NUM!</v>
      </c>
      <c r="AM164" s="5" t="e">
        <v>#NUM!</v>
      </c>
      <c r="AN164" s="5" t="e">
        <v>#NUM!</v>
      </c>
      <c r="AO164" s="5" t="e">
        <v>#NUM!</v>
      </c>
      <c r="AP164" s="5" t="e">
        <v>#NUM!</v>
      </c>
      <c r="AQ164" s="4" t="e">
        <v>#NUM!</v>
      </c>
    </row>
    <row r="165" spans="1:43" ht="15" customHeight="1" x14ac:dyDescent="0.2">
      <c r="A165" s="48"/>
      <c r="B165" s="51"/>
      <c r="C165" s="33"/>
      <c r="D165" s="28"/>
      <c r="E165" s="16" t="s">
        <v>34</v>
      </c>
      <c r="F165" s="12" t="s">
        <v>148</v>
      </c>
      <c r="G165" s="17">
        <f t="shared" ref="G165" si="119">Z165/D163</f>
        <v>9.4211123723041995E-2</v>
      </c>
      <c r="H165" s="12" t="s">
        <v>102</v>
      </c>
      <c r="I165" s="12" t="s">
        <v>32</v>
      </c>
      <c r="J165" s="23">
        <v>8</v>
      </c>
      <c r="K165" s="23">
        <v>12</v>
      </c>
      <c r="L165" s="23">
        <v>42</v>
      </c>
      <c r="M165" s="23">
        <v>26</v>
      </c>
      <c r="N165" s="23">
        <v>1</v>
      </c>
      <c r="O165" s="23">
        <v>1</v>
      </c>
      <c r="P165" s="23">
        <v>31</v>
      </c>
      <c r="Q165" s="23">
        <v>10</v>
      </c>
      <c r="R165" s="23">
        <v>7</v>
      </c>
      <c r="S165" s="23">
        <v>19</v>
      </c>
      <c r="T165" s="23">
        <v>0</v>
      </c>
      <c r="U165" s="23">
        <v>0</v>
      </c>
      <c r="V165" s="23">
        <v>5</v>
      </c>
      <c r="W165" s="23">
        <v>0</v>
      </c>
      <c r="X165" s="23">
        <v>1</v>
      </c>
      <c r="Y165" s="23">
        <v>3</v>
      </c>
      <c r="Z165" s="24">
        <v>166</v>
      </c>
      <c r="AA165" s="7">
        <v>4.8192771084337352E-2</v>
      </c>
      <c r="AB165" s="3">
        <v>7.2289156626506021E-2</v>
      </c>
      <c r="AC165" s="3">
        <v>0.25301204819277107</v>
      </c>
      <c r="AD165" s="3">
        <v>0.15662650602409639</v>
      </c>
      <c r="AE165" s="3">
        <v>6.024096385542169E-3</v>
      </c>
      <c r="AF165" s="3">
        <v>6.024096385542169E-3</v>
      </c>
      <c r="AG165" s="3">
        <v>0.18674698795180722</v>
      </c>
      <c r="AH165" s="3">
        <v>6.0240963855421686E-2</v>
      </c>
      <c r="AI165" s="3">
        <v>4.2168674698795178E-2</v>
      </c>
      <c r="AJ165" s="3">
        <v>0.1144578313253012</v>
      </c>
      <c r="AK165" s="3">
        <v>0</v>
      </c>
      <c r="AL165" s="3">
        <v>0</v>
      </c>
      <c r="AM165" s="3">
        <v>3.0120481927710843E-2</v>
      </c>
      <c r="AN165" s="3">
        <v>0</v>
      </c>
      <c r="AO165" s="3">
        <v>6.024096385542169E-3</v>
      </c>
      <c r="AP165" s="3">
        <v>1.8072289156626505E-2</v>
      </c>
      <c r="AQ165" s="4">
        <v>6.25E-2</v>
      </c>
    </row>
    <row r="166" spans="1:43" ht="15" customHeight="1" x14ac:dyDescent="0.2">
      <c r="A166" s="48"/>
      <c r="B166" s="51"/>
      <c r="C166" s="34"/>
      <c r="D166" s="29"/>
      <c r="E166" s="14" t="s">
        <v>23</v>
      </c>
      <c r="F166" s="14"/>
      <c r="G166" s="19"/>
      <c r="H166" s="14"/>
      <c r="I166" s="14"/>
      <c r="J166" s="24">
        <v>14</v>
      </c>
      <c r="K166" s="24">
        <v>19</v>
      </c>
      <c r="L166" s="24">
        <v>79</v>
      </c>
      <c r="M166" s="24">
        <v>32</v>
      </c>
      <c r="N166" s="24">
        <v>1</v>
      </c>
      <c r="O166" s="24">
        <v>2</v>
      </c>
      <c r="P166" s="24">
        <v>64</v>
      </c>
      <c r="Q166" s="24">
        <v>10</v>
      </c>
      <c r="R166" s="24">
        <v>7</v>
      </c>
      <c r="S166" s="24">
        <v>30</v>
      </c>
      <c r="T166" s="24">
        <v>1</v>
      </c>
      <c r="U166" s="24">
        <v>0</v>
      </c>
      <c r="V166" s="24">
        <v>6</v>
      </c>
      <c r="W166" s="24">
        <v>0</v>
      </c>
      <c r="X166" s="24">
        <v>1</v>
      </c>
      <c r="Y166" s="24">
        <v>3</v>
      </c>
      <c r="Z166" s="24">
        <v>269</v>
      </c>
      <c r="AA166" s="9">
        <v>5.204460966542751E-2</v>
      </c>
      <c r="AB166" s="4">
        <v>7.0631970260223054E-2</v>
      </c>
      <c r="AC166" s="4">
        <v>0.29368029739776952</v>
      </c>
      <c r="AD166" s="4">
        <v>0.11895910780669144</v>
      </c>
      <c r="AE166" s="4">
        <v>3.7174721189591076E-3</v>
      </c>
      <c r="AF166" s="4">
        <v>7.4349442379182153E-3</v>
      </c>
      <c r="AG166" s="4">
        <v>0.23791821561338289</v>
      </c>
      <c r="AH166" s="4">
        <v>3.717472118959108E-2</v>
      </c>
      <c r="AI166" s="4">
        <v>2.6022304832713755E-2</v>
      </c>
      <c r="AJ166" s="4">
        <v>0.11152416356877323</v>
      </c>
      <c r="AK166" s="4">
        <v>3.7174721189591076E-3</v>
      </c>
      <c r="AL166" s="4">
        <v>0</v>
      </c>
      <c r="AM166" s="4">
        <v>2.2304832713754646E-2</v>
      </c>
      <c r="AN166" s="4">
        <v>0</v>
      </c>
      <c r="AO166" s="4">
        <v>3.7174721189591076E-3</v>
      </c>
      <c r="AP166" s="4">
        <v>1.1152416356877323E-2</v>
      </c>
      <c r="AQ166" s="4">
        <v>6.25E-2</v>
      </c>
    </row>
    <row r="167" spans="1:43" ht="15" customHeight="1" x14ac:dyDescent="0.2">
      <c r="A167" s="48"/>
      <c r="B167" s="51"/>
      <c r="C167" s="32" t="s">
        <v>149</v>
      </c>
      <c r="D167" s="27">
        <v>1710</v>
      </c>
      <c r="E167" s="16" t="s">
        <v>29</v>
      </c>
      <c r="F167" s="12" t="s">
        <v>150</v>
      </c>
      <c r="G167" s="17">
        <f t="shared" ref="G167" si="120">Z167/D167</f>
        <v>5.6725146198830408E-2</v>
      </c>
      <c r="H167" s="12" t="s">
        <v>57</v>
      </c>
      <c r="I167" s="12" t="s">
        <v>27</v>
      </c>
      <c r="J167" s="23">
        <v>5</v>
      </c>
      <c r="K167" s="23">
        <v>0</v>
      </c>
      <c r="L167" s="23">
        <v>38</v>
      </c>
      <c r="M167" s="23">
        <v>9</v>
      </c>
      <c r="N167" s="23">
        <v>3</v>
      </c>
      <c r="O167" s="23">
        <v>1</v>
      </c>
      <c r="P167" s="23">
        <v>25</v>
      </c>
      <c r="Q167" s="23">
        <v>0</v>
      </c>
      <c r="R167" s="23">
        <v>1</v>
      </c>
      <c r="S167" s="23">
        <v>15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4">
        <v>97</v>
      </c>
      <c r="AA167" s="7">
        <v>5.1546391752577317E-2</v>
      </c>
      <c r="AB167" s="3">
        <v>0</v>
      </c>
      <c r="AC167" s="3">
        <v>0.39175257731958762</v>
      </c>
      <c r="AD167" s="3">
        <v>9.2783505154639179E-2</v>
      </c>
      <c r="AE167" s="3">
        <v>3.0927835051546393E-2</v>
      </c>
      <c r="AF167" s="3">
        <v>1.0309278350515464E-2</v>
      </c>
      <c r="AG167" s="3">
        <v>0.25773195876288657</v>
      </c>
      <c r="AH167" s="3">
        <v>0</v>
      </c>
      <c r="AI167" s="3">
        <v>1.0309278350515464E-2</v>
      </c>
      <c r="AJ167" s="3">
        <v>0.15463917525773196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4">
        <v>6.25E-2</v>
      </c>
    </row>
    <row r="168" spans="1:43" ht="15" customHeight="1" x14ac:dyDescent="0.2">
      <c r="A168" s="48"/>
      <c r="B168" s="51"/>
      <c r="C168" s="33"/>
      <c r="D168" s="28"/>
      <c r="E168" s="13" t="s">
        <v>33</v>
      </c>
      <c r="F168" s="13" t="s">
        <v>32</v>
      </c>
      <c r="G168" s="18">
        <f t="shared" ref="G168" si="121">Z168/D167</f>
        <v>0</v>
      </c>
      <c r="H168" s="13" t="s">
        <v>32</v>
      </c>
      <c r="I168" s="13" t="s">
        <v>32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4">
        <v>0</v>
      </c>
      <c r="AA168" s="8" t="e">
        <v>#NUM!</v>
      </c>
      <c r="AB168" s="5" t="e">
        <v>#NUM!</v>
      </c>
      <c r="AC168" s="5" t="e">
        <v>#NUM!</v>
      </c>
      <c r="AD168" s="5" t="e">
        <v>#NUM!</v>
      </c>
      <c r="AE168" s="5" t="e">
        <v>#NUM!</v>
      </c>
      <c r="AF168" s="5" t="e">
        <v>#NUM!</v>
      </c>
      <c r="AG168" s="5" t="e">
        <v>#NUM!</v>
      </c>
      <c r="AH168" s="5" t="e">
        <v>#NUM!</v>
      </c>
      <c r="AI168" s="5" t="e">
        <v>#NUM!</v>
      </c>
      <c r="AJ168" s="5" t="e">
        <v>#NUM!</v>
      </c>
      <c r="AK168" s="5" t="e">
        <v>#NUM!</v>
      </c>
      <c r="AL168" s="5" t="e">
        <v>#NUM!</v>
      </c>
      <c r="AM168" s="5" t="e">
        <v>#NUM!</v>
      </c>
      <c r="AN168" s="5" t="e">
        <v>#NUM!</v>
      </c>
      <c r="AO168" s="5" t="e">
        <v>#NUM!</v>
      </c>
      <c r="AP168" s="5" t="e">
        <v>#NUM!</v>
      </c>
      <c r="AQ168" s="4" t="e">
        <v>#NUM!</v>
      </c>
    </row>
    <row r="169" spans="1:43" ht="15" customHeight="1" x14ac:dyDescent="0.2">
      <c r="A169" s="48"/>
      <c r="B169" s="51"/>
      <c r="C169" s="33"/>
      <c r="D169" s="28"/>
      <c r="E169" s="16" t="s">
        <v>34</v>
      </c>
      <c r="F169" s="12" t="s">
        <v>151</v>
      </c>
      <c r="G169" s="17">
        <f t="shared" ref="G169" si="122">Z169/D167</f>
        <v>0.18771929824561404</v>
      </c>
      <c r="H169" s="12" t="s">
        <v>31</v>
      </c>
      <c r="I169" s="12" t="s">
        <v>32</v>
      </c>
      <c r="J169" s="23">
        <v>16</v>
      </c>
      <c r="K169" s="23">
        <v>8</v>
      </c>
      <c r="L169" s="23">
        <v>97</v>
      </c>
      <c r="M169" s="23">
        <v>46</v>
      </c>
      <c r="N169" s="23">
        <v>3</v>
      </c>
      <c r="O169" s="23">
        <v>7</v>
      </c>
      <c r="P169" s="23">
        <v>76</v>
      </c>
      <c r="Q169" s="23">
        <v>11</v>
      </c>
      <c r="R169" s="23">
        <v>22</v>
      </c>
      <c r="S169" s="23">
        <v>26</v>
      </c>
      <c r="T169" s="23">
        <v>0</v>
      </c>
      <c r="U169" s="23">
        <v>0</v>
      </c>
      <c r="V169" s="23">
        <v>4</v>
      </c>
      <c r="W169" s="23">
        <v>0</v>
      </c>
      <c r="X169" s="23">
        <v>2</v>
      </c>
      <c r="Y169" s="23">
        <v>3</v>
      </c>
      <c r="Z169" s="24">
        <v>321</v>
      </c>
      <c r="AA169" s="7">
        <v>4.9844236760124609E-2</v>
      </c>
      <c r="AB169" s="3">
        <v>2.4922118380062305E-2</v>
      </c>
      <c r="AC169" s="3">
        <v>0.30218068535825543</v>
      </c>
      <c r="AD169" s="3">
        <v>0.14330218068535824</v>
      </c>
      <c r="AE169" s="3">
        <v>9.3457943925233638E-3</v>
      </c>
      <c r="AF169" s="3">
        <v>2.1806853582554516E-2</v>
      </c>
      <c r="AG169" s="3">
        <v>0.2367601246105919</v>
      </c>
      <c r="AH169" s="3">
        <v>3.4267912772585667E-2</v>
      </c>
      <c r="AI169" s="3">
        <v>6.8535825545171333E-2</v>
      </c>
      <c r="AJ169" s="3">
        <v>8.0996884735202487E-2</v>
      </c>
      <c r="AK169" s="3">
        <v>0</v>
      </c>
      <c r="AL169" s="3">
        <v>0</v>
      </c>
      <c r="AM169" s="3">
        <v>1.2461059190031152E-2</v>
      </c>
      <c r="AN169" s="3">
        <v>0</v>
      </c>
      <c r="AO169" s="3">
        <v>6.2305295950155761E-3</v>
      </c>
      <c r="AP169" s="3">
        <v>9.3457943925233638E-3</v>
      </c>
      <c r="AQ169" s="4">
        <v>6.25E-2</v>
      </c>
    </row>
    <row r="170" spans="1:43" ht="15" customHeight="1" x14ac:dyDescent="0.2">
      <c r="A170" s="48"/>
      <c r="B170" s="51"/>
      <c r="C170" s="34"/>
      <c r="D170" s="29"/>
      <c r="E170" s="14" t="s">
        <v>23</v>
      </c>
      <c r="F170" s="14"/>
      <c r="G170" s="19"/>
      <c r="H170" s="14"/>
      <c r="I170" s="14"/>
      <c r="J170" s="24">
        <v>21</v>
      </c>
      <c r="K170" s="24">
        <v>8</v>
      </c>
      <c r="L170" s="24">
        <v>135</v>
      </c>
      <c r="M170" s="24">
        <v>55</v>
      </c>
      <c r="N170" s="24">
        <v>6</v>
      </c>
      <c r="O170" s="24">
        <v>8</v>
      </c>
      <c r="P170" s="24">
        <v>101</v>
      </c>
      <c r="Q170" s="24">
        <v>11</v>
      </c>
      <c r="R170" s="24">
        <v>23</v>
      </c>
      <c r="S170" s="24">
        <v>41</v>
      </c>
      <c r="T170" s="24">
        <v>0</v>
      </c>
      <c r="U170" s="24">
        <v>0</v>
      </c>
      <c r="V170" s="24">
        <v>4</v>
      </c>
      <c r="W170" s="24">
        <v>0</v>
      </c>
      <c r="X170" s="24">
        <v>2</v>
      </c>
      <c r="Y170" s="24">
        <v>3</v>
      </c>
      <c r="Z170" s="24">
        <v>418</v>
      </c>
      <c r="AA170" s="9">
        <v>5.0239234449760764E-2</v>
      </c>
      <c r="AB170" s="4">
        <v>1.9138755980861243E-2</v>
      </c>
      <c r="AC170" s="4">
        <v>0.32296650717703351</v>
      </c>
      <c r="AD170" s="4">
        <v>0.13157894736842105</v>
      </c>
      <c r="AE170" s="4">
        <v>1.4354066985645933E-2</v>
      </c>
      <c r="AF170" s="4">
        <v>1.9138755980861243E-2</v>
      </c>
      <c r="AG170" s="4">
        <v>0.24162679425837322</v>
      </c>
      <c r="AH170" s="4">
        <v>2.6315789473684209E-2</v>
      </c>
      <c r="AI170" s="4">
        <v>5.5023923444976079E-2</v>
      </c>
      <c r="AJ170" s="4">
        <v>9.8086124401913874E-2</v>
      </c>
      <c r="AK170" s="4">
        <v>0</v>
      </c>
      <c r="AL170" s="4">
        <v>0</v>
      </c>
      <c r="AM170" s="4">
        <v>9.5693779904306216E-3</v>
      </c>
      <c r="AN170" s="4">
        <v>0</v>
      </c>
      <c r="AO170" s="4">
        <v>4.7846889952153108E-3</v>
      </c>
      <c r="AP170" s="4">
        <v>7.1770334928229667E-3</v>
      </c>
      <c r="AQ170" s="4">
        <v>6.25E-2</v>
      </c>
    </row>
    <row r="171" spans="1:43" ht="15" customHeight="1" x14ac:dyDescent="0.2">
      <c r="A171" s="48"/>
      <c r="B171" s="51"/>
      <c r="C171" s="32" t="s">
        <v>152</v>
      </c>
      <c r="D171" s="27">
        <v>71</v>
      </c>
      <c r="E171" s="16" t="s">
        <v>29</v>
      </c>
      <c r="F171" s="12" t="s">
        <v>32</v>
      </c>
      <c r="G171" s="17">
        <f t="shared" ref="G171" si="123">Z171/D171</f>
        <v>0</v>
      </c>
      <c r="H171" s="12" t="s">
        <v>32</v>
      </c>
      <c r="I171" s="12" t="s">
        <v>32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4">
        <v>0</v>
      </c>
      <c r="AA171" s="7" t="e">
        <v>#NUM!</v>
      </c>
      <c r="AB171" s="3" t="e">
        <v>#NUM!</v>
      </c>
      <c r="AC171" s="3" t="e">
        <v>#NUM!</v>
      </c>
      <c r="AD171" s="3" t="e">
        <v>#NUM!</v>
      </c>
      <c r="AE171" s="3" t="e">
        <v>#NUM!</v>
      </c>
      <c r="AF171" s="3" t="e">
        <v>#NUM!</v>
      </c>
      <c r="AG171" s="3" t="e">
        <v>#NUM!</v>
      </c>
      <c r="AH171" s="3" t="e">
        <v>#NUM!</v>
      </c>
      <c r="AI171" s="3" t="e">
        <v>#NUM!</v>
      </c>
      <c r="AJ171" s="3" t="e">
        <v>#NUM!</v>
      </c>
      <c r="AK171" s="3" t="e">
        <v>#NUM!</v>
      </c>
      <c r="AL171" s="3" t="e">
        <v>#NUM!</v>
      </c>
      <c r="AM171" s="3" t="e">
        <v>#NUM!</v>
      </c>
      <c r="AN171" s="3" t="e">
        <v>#NUM!</v>
      </c>
      <c r="AO171" s="3" t="e">
        <v>#NUM!</v>
      </c>
      <c r="AP171" s="3" t="e">
        <v>#NUM!</v>
      </c>
      <c r="AQ171" s="4" t="e">
        <v>#NUM!</v>
      </c>
    </row>
    <row r="172" spans="1:43" ht="15" customHeight="1" x14ac:dyDescent="0.2">
      <c r="A172" s="48"/>
      <c r="B172" s="51"/>
      <c r="C172" s="33"/>
      <c r="D172" s="28"/>
      <c r="E172" s="13" t="s">
        <v>33</v>
      </c>
      <c r="F172" s="13" t="s">
        <v>32</v>
      </c>
      <c r="G172" s="18">
        <f t="shared" ref="G172" si="124">Z172/D171</f>
        <v>0</v>
      </c>
      <c r="H172" s="13" t="s">
        <v>32</v>
      </c>
      <c r="I172" s="13" t="s">
        <v>32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4">
        <v>0</v>
      </c>
      <c r="AA172" s="8" t="e">
        <v>#NUM!</v>
      </c>
      <c r="AB172" s="5" t="e">
        <v>#NUM!</v>
      </c>
      <c r="AC172" s="5" t="e">
        <v>#NUM!</v>
      </c>
      <c r="AD172" s="5" t="e">
        <v>#NUM!</v>
      </c>
      <c r="AE172" s="5" t="e">
        <v>#NUM!</v>
      </c>
      <c r="AF172" s="5" t="e">
        <v>#NUM!</v>
      </c>
      <c r="AG172" s="5" t="e">
        <v>#NUM!</v>
      </c>
      <c r="AH172" s="5" t="e">
        <v>#NUM!</v>
      </c>
      <c r="AI172" s="5" t="e">
        <v>#NUM!</v>
      </c>
      <c r="AJ172" s="5" t="e">
        <v>#NUM!</v>
      </c>
      <c r="AK172" s="5" t="e">
        <v>#NUM!</v>
      </c>
      <c r="AL172" s="5" t="e">
        <v>#NUM!</v>
      </c>
      <c r="AM172" s="5" t="e">
        <v>#NUM!</v>
      </c>
      <c r="AN172" s="5" t="e">
        <v>#NUM!</v>
      </c>
      <c r="AO172" s="5" t="e">
        <v>#NUM!</v>
      </c>
      <c r="AP172" s="5" t="e">
        <v>#NUM!</v>
      </c>
      <c r="AQ172" s="4" t="e">
        <v>#NUM!</v>
      </c>
    </row>
    <row r="173" spans="1:43" ht="15" customHeight="1" x14ac:dyDescent="0.2">
      <c r="A173" s="48"/>
      <c r="B173" s="51"/>
      <c r="C173" s="33"/>
      <c r="D173" s="28"/>
      <c r="E173" s="16" t="s">
        <v>34</v>
      </c>
      <c r="F173" s="12" t="s">
        <v>41</v>
      </c>
      <c r="G173" s="17">
        <f t="shared" ref="G173" si="125">Z173/D171</f>
        <v>2.8169014084507043E-2</v>
      </c>
      <c r="H173" s="12" t="s">
        <v>32</v>
      </c>
      <c r="I173" s="12" t="s">
        <v>32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2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v>2</v>
      </c>
      <c r="AA173" s="7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1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4">
        <v>6.25E-2</v>
      </c>
    </row>
    <row r="174" spans="1:43" ht="15" customHeight="1" x14ac:dyDescent="0.2">
      <c r="A174" s="48"/>
      <c r="B174" s="51"/>
      <c r="C174" s="34"/>
      <c r="D174" s="29"/>
      <c r="E174" s="14" t="s">
        <v>23</v>
      </c>
      <c r="F174" s="14"/>
      <c r="G174" s="19"/>
      <c r="H174" s="14"/>
      <c r="I174" s="14"/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2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2</v>
      </c>
      <c r="AA174" s="9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1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6.25E-2</v>
      </c>
    </row>
    <row r="175" spans="1:43" ht="15" customHeight="1" x14ac:dyDescent="0.2">
      <c r="A175" s="48"/>
      <c r="B175" s="51"/>
      <c r="C175" s="32" t="s">
        <v>153</v>
      </c>
      <c r="D175" s="27">
        <v>157</v>
      </c>
      <c r="E175" s="16" t="s">
        <v>29</v>
      </c>
      <c r="F175" s="12" t="s">
        <v>35</v>
      </c>
      <c r="G175" s="17">
        <f t="shared" ref="G175" si="126">Z175/D175</f>
        <v>0.17197452229299362</v>
      </c>
      <c r="H175" s="12" t="s">
        <v>32</v>
      </c>
      <c r="I175" s="12" t="s">
        <v>32</v>
      </c>
      <c r="J175" s="23">
        <v>0</v>
      </c>
      <c r="K175" s="23">
        <v>0</v>
      </c>
      <c r="L175" s="23">
        <v>8</v>
      </c>
      <c r="M175" s="23">
        <v>2</v>
      </c>
      <c r="N175" s="23">
        <v>0</v>
      </c>
      <c r="O175" s="23">
        <v>1</v>
      </c>
      <c r="P175" s="23">
        <v>8</v>
      </c>
      <c r="Q175" s="23">
        <v>1</v>
      </c>
      <c r="R175" s="23">
        <v>0</v>
      </c>
      <c r="S175" s="23">
        <v>3</v>
      </c>
      <c r="T175" s="23">
        <v>0</v>
      </c>
      <c r="U175" s="23">
        <v>1</v>
      </c>
      <c r="V175" s="23">
        <v>1</v>
      </c>
      <c r="W175" s="23">
        <v>0</v>
      </c>
      <c r="X175" s="23">
        <v>0</v>
      </c>
      <c r="Y175" s="23">
        <v>2</v>
      </c>
      <c r="Z175" s="24">
        <v>27</v>
      </c>
      <c r="AA175" s="7">
        <v>0</v>
      </c>
      <c r="AB175" s="3">
        <v>0</v>
      </c>
      <c r="AC175" s="3">
        <v>0.29629629629629628</v>
      </c>
      <c r="AD175" s="3">
        <v>7.407407407407407E-2</v>
      </c>
      <c r="AE175" s="3">
        <v>0</v>
      </c>
      <c r="AF175" s="3">
        <v>3.7037037037037035E-2</v>
      </c>
      <c r="AG175" s="3">
        <v>0.29629629629629628</v>
      </c>
      <c r="AH175" s="3">
        <v>3.7037037037037035E-2</v>
      </c>
      <c r="AI175" s="3">
        <v>0</v>
      </c>
      <c r="AJ175" s="3">
        <v>0.1111111111111111</v>
      </c>
      <c r="AK175" s="3">
        <v>0</v>
      </c>
      <c r="AL175" s="3">
        <v>3.7037037037037035E-2</v>
      </c>
      <c r="AM175" s="3">
        <v>3.7037037037037035E-2</v>
      </c>
      <c r="AN175" s="3">
        <v>0</v>
      </c>
      <c r="AO175" s="3">
        <v>0</v>
      </c>
      <c r="AP175" s="3">
        <v>7.407407407407407E-2</v>
      </c>
      <c r="AQ175" s="4">
        <v>6.25E-2</v>
      </c>
    </row>
    <row r="176" spans="1:43" ht="15" customHeight="1" x14ac:dyDescent="0.2">
      <c r="A176" s="48"/>
      <c r="B176" s="51"/>
      <c r="C176" s="33"/>
      <c r="D176" s="28"/>
      <c r="E176" s="13" t="s">
        <v>33</v>
      </c>
      <c r="F176" s="13" t="s">
        <v>32</v>
      </c>
      <c r="G176" s="18">
        <f t="shared" ref="G176" si="127">Z176/D175</f>
        <v>0</v>
      </c>
      <c r="H176" s="13" t="s">
        <v>32</v>
      </c>
      <c r="I176" s="13" t="s">
        <v>32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4">
        <v>0</v>
      </c>
      <c r="AA176" s="8" t="e">
        <v>#NUM!</v>
      </c>
      <c r="AB176" s="5" t="e">
        <v>#NUM!</v>
      </c>
      <c r="AC176" s="5" t="e">
        <v>#NUM!</v>
      </c>
      <c r="AD176" s="5" t="e">
        <v>#NUM!</v>
      </c>
      <c r="AE176" s="5" t="e">
        <v>#NUM!</v>
      </c>
      <c r="AF176" s="5" t="e">
        <v>#NUM!</v>
      </c>
      <c r="AG176" s="5" t="e">
        <v>#NUM!</v>
      </c>
      <c r="AH176" s="5" t="e">
        <v>#NUM!</v>
      </c>
      <c r="AI176" s="5" t="e">
        <v>#NUM!</v>
      </c>
      <c r="AJ176" s="5" t="e">
        <v>#NUM!</v>
      </c>
      <c r="AK176" s="5" t="e">
        <v>#NUM!</v>
      </c>
      <c r="AL176" s="5" t="e">
        <v>#NUM!</v>
      </c>
      <c r="AM176" s="5" t="e">
        <v>#NUM!</v>
      </c>
      <c r="AN176" s="5" t="e">
        <v>#NUM!</v>
      </c>
      <c r="AO176" s="5" t="e">
        <v>#NUM!</v>
      </c>
      <c r="AP176" s="5" t="e">
        <v>#NUM!</v>
      </c>
      <c r="AQ176" s="4" t="e">
        <v>#NUM!</v>
      </c>
    </row>
    <row r="177" spans="1:43" ht="15" customHeight="1" x14ac:dyDescent="0.2">
      <c r="A177" s="48"/>
      <c r="B177" s="51"/>
      <c r="C177" s="33"/>
      <c r="D177" s="28"/>
      <c r="E177" s="16" t="s">
        <v>34</v>
      </c>
      <c r="F177" s="12" t="s">
        <v>154</v>
      </c>
      <c r="G177" s="17">
        <f t="shared" ref="G177" si="128">Z177/D175</f>
        <v>7.6433121019108277E-2</v>
      </c>
      <c r="H177" s="12" t="s">
        <v>27</v>
      </c>
      <c r="I177" s="12" t="s">
        <v>32</v>
      </c>
      <c r="J177" s="23">
        <v>2</v>
      </c>
      <c r="K177" s="23">
        <v>1</v>
      </c>
      <c r="L177" s="23">
        <v>4</v>
      </c>
      <c r="M177" s="23">
        <v>1</v>
      </c>
      <c r="N177" s="23">
        <v>0</v>
      </c>
      <c r="O177" s="23">
        <v>0</v>
      </c>
      <c r="P177" s="23">
        <v>2</v>
      </c>
      <c r="Q177" s="23">
        <v>1</v>
      </c>
      <c r="R177" s="23">
        <v>1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v>12</v>
      </c>
      <c r="AA177" s="7">
        <v>0.16666666666666666</v>
      </c>
      <c r="AB177" s="3">
        <v>8.3333333333333329E-2</v>
      </c>
      <c r="AC177" s="3">
        <v>0.33333333333333331</v>
      </c>
      <c r="AD177" s="3">
        <v>8.3333333333333329E-2</v>
      </c>
      <c r="AE177" s="3">
        <v>0</v>
      </c>
      <c r="AF177" s="3">
        <v>0</v>
      </c>
      <c r="AG177" s="3">
        <v>0.16666666666666666</v>
      </c>
      <c r="AH177" s="3">
        <v>8.3333333333333329E-2</v>
      </c>
      <c r="AI177" s="3">
        <v>8.3333333333333329E-2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4">
        <v>6.25E-2</v>
      </c>
    </row>
    <row r="178" spans="1:43" ht="15" customHeight="1" x14ac:dyDescent="0.2">
      <c r="A178" s="48"/>
      <c r="B178" s="51"/>
      <c r="C178" s="34"/>
      <c r="D178" s="29"/>
      <c r="E178" s="14" t="s">
        <v>23</v>
      </c>
      <c r="F178" s="14"/>
      <c r="G178" s="19"/>
      <c r="H178" s="14"/>
      <c r="I178" s="14"/>
      <c r="J178" s="24">
        <v>2</v>
      </c>
      <c r="K178" s="24">
        <v>1</v>
      </c>
      <c r="L178" s="24">
        <v>12</v>
      </c>
      <c r="M178" s="24">
        <v>3</v>
      </c>
      <c r="N178" s="24">
        <v>0</v>
      </c>
      <c r="O178" s="24">
        <v>1</v>
      </c>
      <c r="P178" s="24">
        <v>10</v>
      </c>
      <c r="Q178" s="24">
        <v>2</v>
      </c>
      <c r="R178" s="24">
        <v>1</v>
      </c>
      <c r="S178" s="24">
        <v>3</v>
      </c>
      <c r="T178" s="24">
        <v>0</v>
      </c>
      <c r="U178" s="24">
        <v>1</v>
      </c>
      <c r="V178" s="24">
        <v>1</v>
      </c>
      <c r="W178" s="24">
        <v>0</v>
      </c>
      <c r="X178" s="24">
        <v>0</v>
      </c>
      <c r="Y178" s="24">
        <v>2</v>
      </c>
      <c r="Z178" s="24">
        <v>39</v>
      </c>
      <c r="AA178" s="9">
        <v>5.128205128205128E-2</v>
      </c>
      <c r="AB178" s="4">
        <v>2.564102564102564E-2</v>
      </c>
      <c r="AC178" s="4">
        <v>0.30769230769230771</v>
      </c>
      <c r="AD178" s="4">
        <v>7.6923076923076927E-2</v>
      </c>
      <c r="AE178" s="4">
        <v>0</v>
      </c>
      <c r="AF178" s="4">
        <v>2.564102564102564E-2</v>
      </c>
      <c r="AG178" s="4">
        <v>0.25641025641025639</v>
      </c>
      <c r="AH178" s="4">
        <v>5.128205128205128E-2</v>
      </c>
      <c r="AI178" s="4">
        <v>2.564102564102564E-2</v>
      </c>
      <c r="AJ178" s="4">
        <v>7.6923076923076927E-2</v>
      </c>
      <c r="AK178" s="4">
        <v>0</v>
      </c>
      <c r="AL178" s="4">
        <v>2.564102564102564E-2</v>
      </c>
      <c r="AM178" s="4">
        <v>2.564102564102564E-2</v>
      </c>
      <c r="AN178" s="4">
        <v>0</v>
      </c>
      <c r="AO178" s="4">
        <v>0</v>
      </c>
      <c r="AP178" s="4">
        <v>5.128205128205128E-2</v>
      </c>
      <c r="AQ178" s="4">
        <v>6.25E-2</v>
      </c>
    </row>
    <row r="179" spans="1:43" ht="15" customHeight="1" x14ac:dyDescent="0.2">
      <c r="A179" s="48"/>
      <c r="B179" s="51"/>
      <c r="C179" s="32" t="s">
        <v>155</v>
      </c>
      <c r="D179" s="27">
        <v>12853</v>
      </c>
      <c r="E179" s="16" t="s">
        <v>29</v>
      </c>
      <c r="F179" s="12" t="s">
        <v>156</v>
      </c>
      <c r="G179" s="17">
        <f t="shared" ref="G179" si="129">Z179/D179</f>
        <v>9.0640317435618137E-2</v>
      </c>
      <c r="H179" s="12" t="s">
        <v>154</v>
      </c>
      <c r="I179" s="12" t="s">
        <v>157</v>
      </c>
      <c r="J179" s="23">
        <v>80</v>
      </c>
      <c r="K179" s="23">
        <v>71</v>
      </c>
      <c r="L179" s="23">
        <v>404</v>
      </c>
      <c r="M179" s="23">
        <v>52</v>
      </c>
      <c r="N179" s="23">
        <v>15</v>
      </c>
      <c r="O179" s="23">
        <v>10</v>
      </c>
      <c r="P179" s="23">
        <v>260</v>
      </c>
      <c r="Q179" s="23">
        <v>3</v>
      </c>
      <c r="R179" s="23">
        <v>48</v>
      </c>
      <c r="S179" s="23">
        <v>145</v>
      </c>
      <c r="T179" s="23">
        <v>4</v>
      </c>
      <c r="U179" s="23">
        <v>7</v>
      </c>
      <c r="V179" s="23">
        <v>12</v>
      </c>
      <c r="W179" s="23">
        <v>4</v>
      </c>
      <c r="X179" s="23">
        <v>23</v>
      </c>
      <c r="Y179" s="23">
        <v>27</v>
      </c>
      <c r="Z179" s="24">
        <v>1165</v>
      </c>
      <c r="AA179" s="7">
        <v>6.8669527896995708E-2</v>
      </c>
      <c r="AB179" s="3">
        <v>6.094420600858369E-2</v>
      </c>
      <c r="AC179" s="3">
        <v>0.34678111587982835</v>
      </c>
      <c r="AD179" s="3">
        <v>4.4635193133047209E-2</v>
      </c>
      <c r="AE179" s="3">
        <v>1.2875536480686695E-2</v>
      </c>
      <c r="AF179" s="3">
        <v>8.5836909871244635E-3</v>
      </c>
      <c r="AG179" s="3">
        <v>0.22317596566523606</v>
      </c>
      <c r="AH179" s="3">
        <v>2.5751072961373391E-3</v>
      </c>
      <c r="AI179" s="3">
        <v>4.1201716738197426E-2</v>
      </c>
      <c r="AJ179" s="3">
        <v>0.12446351931330472</v>
      </c>
      <c r="AK179" s="3">
        <v>3.4334763948497852E-3</v>
      </c>
      <c r="AL179" s="3">
        <v>6.0085836909871248E-3</v>
      </c>
      <c r="AM179" s="3">
        <v>1.0300429184549357E-2</v>
      </c>
      <c r="AN179" s="3">
        <v>3.4334763948497852E-3</v>
      </c>
      <c r="AO179" s="3">
        <v>1.9742489270386267E-2</v>
      </c>
      <c r="AP179" s="3">
        <v>2.317596566523605E-2</v>
      </c>
      <c r="AQ179" s="4">
        <v>6.25E-2</v>
      </c>
    </row>
    <row r="180" spans="1:43" ht="15" customHeight="1" x14ac:dyDescent="0.2">
      <c r="A180" s="48"/>
      <c r="B180" s="51"/>
      <c r="C180" s="33"/>
      <c r="D180" s="28"/>
      <c r="E180" s="13" t="s">
        <v>33</v>
      </c>
      <c r="F180" s="13" t="s">
        <v>32</v>
      </c>
      <c r="G180" s="18">
        <f t="shared" ref="G180" si="130">Z180/D179</f>
        <v>0</v>
      </c>
      <c r="H180" s="13" t="s">
        <v>32</v>
      </c>
      <c r="I180" s="13" t="s">
        <v>32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4">
        <v>0</v>
      </c>
      <c r="AA180" s="8" t="e">
        <v>#NUM!</v>
      </c>
      <c r="AB180" s="5" t="e">
        <v>#NUM!</v>
      </c>
      <c r="AC180" s="5" t="e">
        <v>#NUM!</v>
      </c>
      <c r="AD180" s="5" t="e">
        <v>#NUM!</v>
      </c>
      <c r="AE180" s="5" t="e">
        <v>#NUM!</v>
      </c>
      <c r="AF180" s="5" t="e">
        <v>#NUM!</v>
      </c>
      <c r="AG180" s="5" t="e">
        <v>#NUM!</v>
      </c>
      <c r="AH180" s="5" t="e">
        <v>#NUM!</v>
      </c>
      <c r="AI180" s="5" t="e">
        <v>#NUM!</v>
      </c>
      <c r="AJ180" s="5" t="e">
        <v>#NUM!</v>
      </c>
      <c r="AK180" s="5" t="e">
        <v>#NUM!</v>
      </c>
      <c r="AL180" s="5" t="e">
        <v>#NUM!</v>
      </c>
      <c r="AM180" s="5" t="e">
        <v>#NUM!</v>
      </c>
      <c r="AN180" s="5" t="e">
        <v>#NUM!</v>
      </c>
      <c r="AO180" s="5" t="e">
        <v>#NUM!</v>
      </c>
      <c r="AP180" s="5" t="e">
        <v>#NUM!</v>
      </c>
      <c r="AQ180" s="4" t="e">
        <v>#NUM!</v>
      </c>
    </row>
    <row r="181" spans="1:43" ht="15" customHeight="1" x14ac:dyDescent="0.2">
      <c r="A181" s="48"/>
      <c r="B181" s="51"/>
      <c r="C181" s="33"/>
      <c r="D181" s="28"/>
      <c r="E181" s="16" t="s">
        <v>34</v>
      </c>
      <c r="F181" s="12" t="s">
        <v>128</v>
      </c>
      <c r="G181" s="17">
        <f t="shared" ref="G181" si="131">Z181/D179</f>
        <v>4.2480354780984983E-2</v>
      </c>
      <c r="H181" s="12" t="s">
        <v>63</v>
      </c>
      <c r="I181" s="12" t="s">
        <v>32</v>
      </c>
      <c r="J181" s="23">
        <v>20</v>
      </c>
      <c r="K181" s="23">
        <v>36</v>
      </c>
      <c r="L181" s="23">
        <v>169</v>
      </c>
      <c r="M181" s="23">
        <v>31</v>
      </c>
      <c r="N181" s="23">
        <v>6</v>
      </c>
      <c r="O181" s="23">
        <v>16</v>
      </c>
      <c r="P181" s="23">
        <v>161</v>
      </c>
      <c r="Q181" s="23">
        <v>12</v>
      </c>
      <c r="R181" s="23">
        <v>35</v>
      </c>
      <c r="S181" s="23">
        <v>41</v>
      </c>
      <c r="T181" s="23">
        <v>0</v>
      </c>
      <c r="U181" s="23">
        <v>4</v>
      </c>
      <c r="V181" s="23">
        <v>6</v>
      </c>
      <c r="W181" s="23">
        <v>0</v>
      </c>
      <c r="X181" s="23">
        <v>4</v>
      </c>
      <c r="Y181" s="23">
        <v>5</v>
      </c>
      <c r="Z181" s="24">
        <v>546</v>
      </c>
      <c r="AA181" s="7">
        <v>3.6630036630036632E-2</v>
      </c>
      <c r="AB181" s="3">
        <v>6.5934065934065936E-2</v>
      </c>
      <c r="AC181" s="3">
        <v>0.30952380952380953</v>
      </c>
      <c r="AD181" s="3">
        <v>5.6776556776556776E-2</v>
      </c>
      <c r="AE181" s="3">
        <v>1.098901098901099E-2</v>
      </c>
      <c r="AF181" s="3">
        <v>2.9304029304029304E-2</v>
      </c>
      <c r="AG181" s="3">
        <v>0.29487179487179488</v>
      </c>
      <c r="AH181" s="3">
        <v>2.197802197802198E-2</v>
      </c>
      <c r="AI181" s="3">
        <v>6.4102564102564097E-2</v>
      </c>
      <c r="AJ181" s="3">
        <v>7.5091575091575088E-2</v>
      </c>
      <c r="AK181" s="3">
        <v>0</v>
      </c>
      <c r="AL181" s="3">
        <v>7.326007326007326E-3</v>
      </c>
      <c r="AM181" s="3">
        <v>1.098901098901099E-2</v>
      </c>
      <c r="AN181" s="3">
        <v>0</v>
      </c>
      <c r="AO181" s="3">
        <v>7.326007326007326E-3</v>
      </c>
      <c r="AP181" s="3">
        <v>9.1575091575091579E-3</v>
      </c>
      <c r="AQ181" s="4">
        <v>6.25E-2</v>
      </c>
    </row>
    <row r="182" spans="1:43" ht="15" customHeight="1" x14ac:dyDescent="0.2">
      <c r="A182" s="48"/>
      <c r="B182" s="51"/>
      <c r="C182" s="34"/>
      <c r="D182" s="29"/>
      <c r="E182" s="14" t="s">
        <v>23</v>
      </c>
      <c r="F182" s="14"/>
      <c r="G182" s="19"/>
      <c r="H182" s="14"/>
      <c r="I182" s="14"/>
      <c r="J182" s="24">
        <v>100</v>
      </c>
      <c r="K182" s="24">
        <v>107</v>
      </c>
      <c r="L182" s="24">
        <v>573</v>
      </c>
      <c r="M182" s="24">
        <v>83</v>
      </c>
      <c r="N182" s="24">
        <v>21</v>
      </c>
      <c r="O182" s="24">
        <v>26</v>
      </c>
      <c r="P182" s="24">
        <v>421</v>
      </c>
      <c r="Q182" s="24">
        <v>15</v>
      </c>
      <c r="R182" s="24">
        <v>83</v>
      </c>
      <c r="S182" s="24">
        <v>186</v>
      </c>
      <c r="T182" s="24">
        <v>4</v>
      </c>
      <c r="U182" s="24">
        <v>11</v>
      </c>
      <c r="V182" s="24">
        <v>18</v>
      </c>
      <c r="W182" s="24">
        <v>4</v>
      </c>
      <c r="X182" s="24">
        <v>27</v>
      </c>
      <c r="Y182" s="24">
        <v>32</v>
      </c>
      <c r="Z182" s="24">
        <v>1711</v>
      </c>
      <c r="AA182" s="9">
        <v>5.8445353594389245E-2</v>
      </c>
      <c r="AB182" s="4">
        <v>6.2536528345996489E-2</v>
      </c>
      <c r="AC182" s="4">
        <v>0.33489187609585036</v>
      </c>
      <c r="AD182" s="4">
        <v>4.8509643483343072E-2</v>
      </c>
      <c r="AE182" s="4">
        <v>1.2273524254821741E-2</v>
      </c>
      <c r="AF182" s="4">
        <v>1.5195791934541203E-2</v>
      </c>
      <c r="AG182" s="4">
        <v>0.24605493863237873</v>
      </c>
      <c r="AH182" s="4">
        <v>8.7668030391583867E-3</v>
      </c>
      <c r="AI182" s="4">
        <v>4.8509643483343072E-2</v>
      </c>
      <c r="AJ182" s="4">
        <v>0.108708357685564</v>
      </c>
      <c r="AK182" s="4">
        <v>2.3378141437755697E-3</v>
      </c>
      <c r="AL182" s="4">
        <v>6.4289888953828174E-3</v>
      </c>
      <c r="AM182" s="4">
        <v>1.0520163646990065E-2</v>
      </c>
      <c r="AN182" s="4">
        <v>2.3378141437755697E-3</v>
      </c>
      <c r="AO182" s="4">
        <v>1.5780245470485097E-2</v>
      </c>
      <c r="AP182" s="4">
        <v>1.8702513150204558E-2</v>
      </c>
      <c r="AQ182" s="4">
        <v>6.25E-2</v>
      </c>
    </row>
    <row r="183" spans="1:43" ht="15" customHeight="1" x14ac:dyDescent="0.2">
      <c r="A183" s="48"/>
      <c r="B183" s="51"/>
      <c r="C183" s="32" t="s">
        <v>158</v>
      </c>
      <c r="D183" s="27">
        <v>1699</v>
      </c>
      <c r="E183" s="16" t="s">
        <v>29</v>
      </c>
      <c r="F183" s="12" t="s">
        <v>159</v>
      </c>
      <c r="G183" s="17">
        <f t="shared" ref="G183" si="132">Z183/D183</f>
        <v>0.11653914067098294</v>
      </c>
      <c r="H183" s="12" t="s">
        <v>160</v>
      </c>
      <c r="I183" s="12" t="s">
        <v>32</v>
      </c>
      <c r="J183" s="23">
        <v>4</v>
      </c>
      <c r="K183" s="23">
        <v>1</v>
      </c>
      <c r="L183" s="23">
        <v>54</v>
      </c>
      <c r="M183" s="23">
        <v>30</v>
      </c>
      <c r="N183" s="23">
        <v>3</v>
      </c>
      <c r="O183" s="23">
        <v>1</v>
      </c>
      <c r="P183" s="23">
        <v>65</v>
      </c>
      <c r="Q183" s="23">
        <v>0</v>
      </c>
      <c r="R183" s="23">
        <v>5</v>
      </c>
      <c r="S183" s="23">
        <v>20</v>
      </c>
      <c r="T183" s="23">
        <v>4</v>
      </c>
      <c r="U183" s="23">
        <v>1</v>
      </c>
      <c r="V183" s="23">
        <v>3</v>
      </c>
      <c r="W183" s="23">
        <v>2</v>
      </c>
      <c r="X183" s="23">
        <v>2</v>
      </c>
      <c r="Y183" s="23">
        <v>3</v>
      </c>
      <c r="Z183" s="24">
        <v>198</v>
      </c>
      <c r="AA183" s="7">
        <v>2.0202020202020204E-2</v>
      </c>
      <c r="AB183" s="3">
        <v>5.0505050505050509E-3</v>
      </c>
      <c r="AC183" s="3">
        <v>0.27272727272727271</v>
      </c>
      <c r="AD183" s="3">
        <v>0.15151515151515152</v>
      </c>
      <c r="AE183" s="3">
        <v>1.5151515151515152E-2</v>
      </c>
      <c r="AF183" s="3">
        <v>5.0505050505050509E-3</v>
      </c>
      <c r="AG183" s="3">
        <v>0.32828282828282829</v>
      </c>
      <c r="AH183" s="3">
        <v>0</v>
      </c>
      <c r="AI183" s="3">
        <v>2.5252525252525252E-2</v>
      </c>
      <c r="AJ183" s="3">
        <v>0.10101010101010101</v>
      </c>
      <c r="AK183" s="3">
        <v>2.0202020202020204E-2</v>
      </c>
      <c r="AL183" s="3">
        <v>5.0505050505050509E-3</v>
      </c>
      <c r="AM183" s="3">
        <v>1.5151515151515152E-2</v>
      </c>
      <c r="AN183" s="3">
        <v>1.0101010101010102E-2</v>
      </c>
      <c r="AO183" s="3">
        <v>1.0101010101010102E-2</v>
      </c>
      <c r="AP183" s="3">
        <v>1.5151515151515152E-2</v>
      </c>
      <c r="AQ183" s="4">
        <v>6.25E-2</v>
      </c>
    </row>
    <row r="184" spans="1:43" ht="15" customHeight="1" x14ac:dyDescent="0.2">
      <c r="A184" s="48"/>
      <c r="B184" s="51"/>
      <c r="C184" s="33"/>
      <c r="D184" s="28"/>
      <c r="E184" s="13" t="s">
        <v>33</v>
      </c>
      <c r="F184" s="13" t="s">
        <v>32</v>
      </c>
      <c r="G184" s="18">
        <f t="shared" ref="G184" si="133">Z184/D183</f>
        <v>0</v>
      </c>
      <c r="H184" s="13" t="s">
        <v>32</v>
      </c>
      <c r="I184" s="13" t="s">
        <v>32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4">
        <v>0</v>
      </c>
      <c r="AA184" s="8" t="e">
        <v>#NUM!</v>
      </c>
      <c r="AB184" s="5" t="e">
        <v>#NUM!</v>
      </c>
      <c r="AC184" s="5" t="e">
        <v>#NUM!</v>
      </c>
      <c r="AD184" s="5" t="e">
        <v>#NUM!</v>
      </c>
      <c r="AE184" s="5" t="e">
        <v>#NUM!</v>
      </c>
      <c r="AF184" s="5" t="e">
        <v>#NUM!</v>
      </c>
      <c r="AG184" s="5" t="e">
        <v>#NUM!</v>
      </c>
      <c r="AH184" s="5" t="e">
        <v>#NUM!</v>
      </c>
      <c r="AI184" s="5" t="e">
        <v>#NUM!</v>
      </c>
      <c r="AJ184" s="5" t="e">
        <v>#NUM!</v>
      </c>
      <c r="AK184" s="5" t="e">
        <v>#NUM!</v>
      </c>
      <c r="AL184" s="5" t="e">
        <v>#NUM!</v>
      </c>
      <c r="AM184" s="5" t="e">
        <v>#NUM!</v>
      </c>
      <c r="AN184" s="5" t="e">
        <v>#NUM!</v>
      </c>
      <c r="AO184" s="5" t="e">
        <v>#NUM!</v>
      </c>
      <c r="AP184" s="5" t="e">
        <v>#NUM!</v>
      </c>
      <c r="AQ184" s="4" t="e">
        <v>#NUM!</v>
      </c>
    </row>
    <row r="185" spans="1:43" ht="15" customHeight="1" x14ac:dyDescent="0.2">
      <c r="A185" s="48"/>
      <c r="B185" s="51"/>
      <c r="C185" s="33"/>
      <c r="D185" s="28"/>
      <c r="E185" s="16" t="s">
        <v>34</v>
      </c>
      <c r="F185" s="12" t="s">
        <v>161</v>
      </c>
      <c r="G185" s="17">
        <f t="shared" ref="G185" si="134">Z185/D183</f>
        <v>0.1053560918187169</v>
      </c>
      <c r="H185" s="12" t="s">
        <v>102</v>
      </c>
      <c r="I185" s="12" t="s">
        <v>32</v>
      </c>
      <c r="J185" s="23">
        <v>6</v>
      </c>
      <c r="K185" s="23">
        <v>2</v>
      </c>
      <c r="L185" s="23">
        <v>39</v>
      </c>
      <c r="M185" s="23">
        <v>30</v>
      </c>
      <c r="N185" s="23">
        <v>1</v>
      </c>
      <c r="O185" s="23">
        <v>10</v>
      </c>
      <c r="P185" s="23">
        <v>61</v>
      </c>
      <c r="Q185" s="23">
        <v>9</v>
      </c>
      <c r="R185" s="23">
        <v>6</v>
      </c>
      <c r="S185" s="23">
        <v>9</v>
      </c>
      <c r="T185" s="23">
        <v>0</v>
      </c>
      <c r="U185" s="23">
        <v>1</v>
      </c>
      <c r="V185" s="23">
        <v>2</v>
      </c>
      <c r="W185" s="23">
        <v>0</v>
      </c>
      <c r="X185" s="23">
        <v>0</v>
      </c>
      <c r="Y185" s="23">
        <v>3</v>
      </c>
      <c r="Z185" s="24">
        <v>179</v>
      </c>
      <c r="AA185" s="7">
        <v>3.3519553072625698E-2</v>
      </c>
      <c r="AB185" s="3">
        <v>1.11731843575419E-2</v>
      </c>
      <c r="AC185" s="3">
        <v>0.21787709497206703</v>
      </c>
      <c r="AD185" s="3">
        <v>0.16759776536312848</v>
      </c>
      <c r="AE185" s="3">
        <v>5.5865921787709499E-3</v>
      </c>
      <c r="AF185" s="3">
        <v>5.5865921787709494E-2</v>
      </c>
      <c r="AG185" s="3">
        <v>0.34078212290502791</v>
      </c>
      <c r="AH185" s="3">
        <v>5.027932960893855E-2</v>
      </c>
      <c r="AI185" s="3">
        <v>3.3519553072625698E-2</v>
      </c>
      <c r="AJ185" s="3">
        <v>5.027932960893855E-2</v>
      </c>
      <c r="AK185" s="3">
        <v>0</v>
      </c>
      <c r="AL185" s="3">
        <v>5.5865921787709499E-3</v>
      </c>
      <c r="AM185" s="3">
        <v>1.11731843575419E-2</v>
      </c>
      <c r="AN185" s="3">
        <v>0</v>
      </c>
      <c r="AO185" s="3">
        <v>0</v>
      </c>
      <c r="AP185" s="3">
        <v>1.6759776536312849E-2</v>
      </c>
      <c r="AQ185" s="4">
        <v>6.25E-2</v>
      </c>
    </row>
    <row r="186" spans="1:43" ht="15" customHeight="1" x14ac:dyDescent="0.2">
      <c r="A186" s="48"/>
      <c r="B186" s="51"/>
      <c r="C186" s="34"/>
      <c r="D186" s="29"/>
      <c r="E186" s="14" t="s">
        <v>23</v>
      </c>
      <c r="F186" s="14"/>
      <c r="G186" s="19"/>
      <c r="H186" s="14"/>
      <c r="I186" s="14"/>
      <c r="J186" s="24">
        <v>10</v>
      </c>
      <c r="K186" s="24">
        <v>3</v>
      </c>
      <c r="L186" s="24">
        <v>93</v>
      </c>
      <c r="M186" s="24">
        <v>60</v>
      </c>
      <c r="N186" s="24">
        <v>4</v>
      </c>
      <c r="O186" s="24">
        <v>11</v>
      </c>
      <c r="P186" s="24">
        <v>126</v>
      </c>
      <c r="Q186" s="24">
        <v>9</v>
      </c>
      <c r="R186" s="24">
        <v>11</v>
      </c>
      <c r="S186" s="24">
        <v>29</v>
      </c>
      <c r="T186" s="24">
        <v>4</v>
      </c>
      <c r="U186" s="24">
        <v>2</v>
      </c>
      <c r="V186" s="24">
        <v>5</v>
      </c>
      <c r="W186" s="24">
        <v>2</v>
      </c>
      <c r="X186" s="24">
        <v>2</v>
      </c>
      <c r="Y186" s="24">
        <v>6</v>
      </c>
      <c r="Z186" s="24">
        <v>377</v>
      </c>
      <c r="AA186" s="9">
        <v>2.6525198938992044E-2</v>
      </c>
      <c r="AB186" s="4">
        <v>7.9575596816976128E-3</v>
      </c>
      <c r="AC186" s="4">
        <v>0.24668435013262599</v>
      </c>
      <c r="AD186" s="4">
        <v>0.15915119363395225</v>
      </c>
      <c r="AE186" s="4">
        <v>1.0610079575596816E-2</v>
      </c>
      <c r="AF186" s="4">
        <v>2.9177718832891247E-2</v>
      </c>
      <c r="AG186" s="4">
        <v>0.33421750663129973</v>
      </c>
      <c r="AH186" s="4">
        <v>2.3872679045092837E-2</v>
      </c>
      <c r="AI186" s="4">
        <v>2.9177718832891247E-2</v>
      </c>
      <c r="AJ186" s="4">
        <v>7.6923076923076927E-2</v>
      </c>
      <c r="AK186" s="4">
        <v>1.0610079575596816E-2</v>
      </c>
      <c r="AL186" s="4">
        <v>5.3050397877984082E-3</v>
      </c>
      <c r="AM186" s="4">
        <v>1.3262599469496022E-2</v>
      </c>
      <c r="AN186" s="4">
        <v>5.3050397877984082E-3</v>
      </c>
      <c r="AO186" s="4">
        <v>5.3050397877984082E-3</v>
      </c>
      <c r="AP186" s="4">
        <v>1.5915119363395226E-2</v>
      </c>
      <c r="AQ186" s="4">
        <v>6.25E-2</v>
      </c>
    </row>
    <row r="187" spans="1:43" ht="15" customHeight="1" x14ac:dyDescent="0.2">
      <c r="A187" s="48"/>
      <c r="B187" s="51"/>
      <c r="C187" s="32" t="s">
        <v>162</v>
      </c>
      <c r="D187" s="27">
        <v>1312</v>
      </c>
      <c r="E187" s="16" t="s">
        <v>29</v>
      </c>
      <c r="F187" s="12" t="s">
        <v>132</v>
      </c>
      <c r="G187" s="17">
        <f t="shared" ref="G187" si="135">Z187/D187</f>
        <v>5.1067073170731704E-2</v>
      </c>
      <c r="H187" s="12" t="s">
        <v>57</v>
      </c>
      <c r="I187" s="12" t="s">
        <v>32</v>
      </c>
      <c r="J187" s="23">
        <v>6</v>
      </c>
      <c r="K187" s="23">
        <v>2</v>
      </c>
      <c r="L187" s="23">
        <v>15</v>
      </c>
      <c r="M187" s="23">
        <v>4</v>
      </c>
      <c r="N187" s="23">
        <v>2</v>
      </c>
      <c r="O187" s="23">
        <v>1</v>
      </c>
      <c r="P187" s="23">
        <v>23</v>
      </c>
      <c r="Q187" s="23">
        <v>0</v>
      </c>
      <c r="R187" s="23">
        <v>2</v>
      </c>
      <c r="S187" s="23">
        <v>3</v>
      </c>
      <c r="T187" s="23">
        <v>0</v>
      </c>
      <c r="U187" s="23">
        <v>1</v>
      </c>
      <c r="V187" s="23">
        <v>0</v>
      </c>
      <c r="W187" s="23">
        <v>1</v>
      </c>
      <c r="X187" s="23">
        <v>1</v>
      </c>
      <c r="Y187" s="23">
        <v>6</v>
      </c>
      <c r="Z187" s="24">
        <v>67</v>
      </c>
      <c r="AA187" s="7">
        <v>8.9552238805970144E-2</v>
      </c>
      <c r="AB187" s="3">
        <v>2.9850746268656716E-2</v>
      </c>
      <c r="AC187" s="3">
        <v>0.22388059701492538</v>
      </c>
      <c r="AD187" s="3">
        <v>5.9701492537313432E-2</v>
      </c>
      <c r="AE187" s="3">
        <v>2.9850746268656716E-2</v>
      </c>
      <c r="AF187" s="3">
        <v>1.4925373134328358E-2</v>
      </c>
      <c r="AG187" s="3">
        <v>0.34328358208955223</v>
      </c>
      <c r="AH187" s="3">
        <v>0</v>
      </c>
      <c r="AI187" s="3">
        <v>2.9850746268656716E-2</v>
      </c>
      <c r="AJ187" s="3">
        <v>4.4776119402985072E-2</v>
      </c>
      <c r="AK187" s="3">
        <v>0</v>
      </c>
      <c r="AL187" s="3">
        <v>1.4925373134328358E-2</v>
      </c>
      <c r="AM187" s="3">
        <v>0</v>
      </c>
      <c r="AN187" s="3">
        <v>1.4925373134328358E-2</v>
      </c>
      <c r="AO187" s="3">
        <v>1.4925373134328358E-2</v>
      </c>
      <c r="AP187" s="3">
        <v>8.9552238805970144E-2</v>
      </c>
      <c r="AQ187" s="4">
        <v>6.25E-2</v>
      </c>
    </row>
    <row r="188" spans="1:43" ht="15" customHeight="1" x14ac:dyDescent="0.2">
      <c r="A188" s="48"/>
      <c r="B188" s="51"/>
      <c r="C188" s="33"/>
      <c r="D188" s="28"/>
      <c r="E188" s="13" t="s">
        <v>33</v>
      </c>
      <c r="F188" s="13" t="s">
        <v>32</v>
      </c>
      <c r="G188" s="18">
        <f t="shared" ref="G188" si="136">Z188/D187</f>
        <v>0</v>
      </c>
      <c r="H188" s="13" t="s">
        <v>32</v>
      </c>
      <c r="I188" s="13" t="s">
        <v>32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4">
        <v>0</v>
      </c>
      <c r="AA188" s="8" t="e">
        <v>#NUM!</v>
      </c>
      <c r="AB188" s="5" t="e">
        <v>#NUM!</v>
      </c>
      <c r="AC188" s="5" t="e">
        <v>#NUM!</v>
      </c>
      <c r="AD188" s="5" t="e">
        <v>#NUM!</v>
      </c>
      <c r="AE188" s="5" t="e">
        <v>#NUM!</v>
      </c>
      <c r="AF188" s="5" t="e">
        <v>#NUM!</v>
      </c>
      <c r="AG188" s="5" t="e">
        <v>#NUM!</v>
      </c>
      <c r="AH188" s="5" t="e">
        <v>#NUM!</v>
      </c>
      <c r="AI188" s="5" t="e">
        <v>#NUM!</v>
      </c>
      <c r="AJ188" s="5" t="e">
        <v>#NUM!</v>
      </c>
      <c r="AK188" s="5" t="e">
        <v>#NUM!</v>
      </c>
      <c r="AL188" s="5" t="e">
        <v>#NUM!</v>
      </c>
      <c r="AM188" s="5" t="e">
        <v>#NUM!</v>
      </c>
      <c r="AN188" s="5" t="e">
        <v>#NUM!</v>
      </c>
      <c r="AO188" s="5" t="e">
        <v>#NUM!</v>
      </c>
      <c r="AP188" s="5" t="e">
        <v>#NUM!</v>
      </c>
      <c r="AQ188" s="4" t="e">
        <v>#NUM!</v>
      </c>
    </row>
    <row r="189" spans="1:43" ht="15" customHeight="1" x14ac:dyDescent="0.2">
      <c r="A189" s="48"/>
      <c r="B189" s="51"/>
      <c r="C189" s="33"/>
      <c r="D189" s="28"/>
      <c r="E189" s="16" t="s">
        <v>34</v>
      </c>
      <c r="F189" s="12" t="s">
        <v>163</v>
      </c>
      <c r="G189" s="17">
        <f t="shared" ref="G189" si="137">Z189/D187</f>
        <v>3.7347560975609755E-2</v>
      </c>
      <c r="H189" s="12" t="s">
        <v>32</v>
      </c>
      <c r="I189" s="12" t="s">
        <v>32</v>
      </c>
      <c r="J189" s="23">
        <v>1</v>
      </c>
      <c r="K189" s="23">
        <v>1</v>
      </c>
      <c r="L189" s="23">
        <v>6</v>
      </c>
      <c r="M189" s="23">
        <v>0</v>
      </c>
      <c r="N189" s="23">
        <v>1</v>
      </c>
      <c r="O189" s="23">
        <v>3</v>
      </c>
      <c r="P189" s="23">
        <v>31</v>
      </c>
      <c r="Q189" s="23">
        <v>0</v>
      </c>
      <c r="R189" s="23">
        <v>3</v>
      </c>
      <c r="S189" s="23">
        <v>2</v>
      </c>
      <c r="T189" s="23">
        <v>0</v>
      </c>
      <c r="U189" s="23">
        <v>1</v>
      </c>
      <c r="V189" s="23">
        <v>0</v>
      </c>
      <c r="W189" s="23">
        <v>0</v>
      </c>
      <c r="X189" s="23">
        <v>0</v>
      </c>
      <c r="Y189" s="23">
        <v>0</v>
      </c>
      <c r="Z189" s="24">
        <v>49</v>
      </c>
      <c r="AA189" s="7">
        <v>2.0408163265306121E-2</v>
      </c>
      <c r="AB189" s="3">
        <v>2.0408163265306121E-2</v>
      </c>
      <c r="AC189" s="3">
        <v>0.12244897959183673</v>
      </c>
      <c r="AD189" s="3">
        <v>0</v>
      </c>
      <c r="AE189" s="3">
        <v>2.0408163265306121E-2</v>
      </c>
      <c r="AF189" s="3">
        <v>6.1224489795918366E-2</v>
      </c>
      <c r="AG189" s="3">
        <v>0.63265306122448983</v>
      </c>
      <c r="AH189" s="3">
        <v>0</v>
      </c>
      <c r="AI189" s="3">
        <v>6.1224489795918366E-2</v>
      </c>
      <c r="AJ189" s="3">
        <v>4.0816326530612242E-2</v>
      </c>
      <c r="AK189" s="3">
        <v>0</v>
      </c>
      <c r="AL189" s="3">
        <v>2.0408163265306121E-2</v>
      </c>
      <c r="AM189" s="3">
        <v>0</v>
      </c>
      <c r="AN189" s="3">
        <v>0</v>
      </c>
      <c r="AO189" s="3">
        <v>0</v>
      </c>
      <c r="AP189" s="3">
        <v>0</v>
      </c>
      <c r="AQ189" s="4">
        <v>6.25E-2</v>
      </c>
    </row>
    <row r="190" spans="1:43" ht="15" customHeight="1" x14ac:dyDescent="0.2">
      <c r="A190" s="48"/>
      <c r="B190" s="51"/>
      <c r="C190" s="34"/>
      <c r="D190" s="29"/>
      <c r="E190" s="14" t="s">
        <v>23</v>
      </c>
      <c r="F190" s="14"/>
      <c r="G190" s="19"/>
      <c r="H190" s="14"/>
      <c r="I190" s="14"/>
      <c r="J190" s="24">
        <v>7</v>
      </c>
      <c r="K190" s="24">
        <v>3</v>
      </c>
      <c r="L190" s="24">
        <v>21</v>
      </c>
      <c r="M190" s="24">
        <v>4</v>
      </c>
      <c r="N190" s="24">
        <v>3</v>
      </c>
      <c r="O190" s="24">
        <v>4</v>
      </c>
      <c r="P190" s="24">
        <v>54</v>
      </c>
      <c r="Q190" s="24">
        <v>0</v>
      </c>
      <c r="R190" s="24">
        <v>5</v>
      </c>
      <c r="S190" s="24">
        <v>5</v>
      </c>
      <c r="T190" s="24">
        <v>0</v>
      </c>
      <c r="U190" s="24">
        <v>2</v>
      </c>
      <c r="V190" s="24">
        <v>0</v>
      </c>
      <c r="W190" s="24">
        <v>1</v>
      </c>
      <c r="X190" s="24">
        <v>1</v>
      </c>
      <c r="Y190" s="24">
        <v>6</v>
      </c>
      <c r="Z190" s="24">
        <v>116</v>
      </c>
      <c r="AA190" s="9">
        <v>6.0344827586206899E-2</v>
      </c>
      <c r="AB190" s="4">
        <v>2.5862068965517241E-2</v>
      </c>
      <c r="AC190" s="4">
        <v>0.18103448275862069</v>
      </c>
      <c r="AD190" s="4">
        <v>3.4482758620689655E-2</v>
      </c>
      <c r="AE190" s="4">
        <v>2.5862068965517241E-2</v>
      </c>
      <c r="AF190" s="4">
        <v>3.4482758620689655E-2</v>
      </c>
      <c r="AG190" s="4">
        <v>0.46551724137931033</v>
      </c>
      <c r="AH190" s="4">
        <v>0</v>
      </c>
      <c r="AI190" s="4">
        <v>4.3103448275862072E-2</v>
      </c>
      <c r="AJ190" s="4">
        <v>4.3103448275862072E-2</v>
      </c>
      <c r="AK190" s="4">
        <v>0</v>
      </c>
      <c r="AL190" s="4">
        <v>1.7241379310344827E-2</v>
      </c>
      <c r="AM190" s="4">
        <v>0</v>
      </c>
      <c r="AN190" s="4">
        <v>8.6206896551724137E-3</v>
      </c>
      <c r="AO190" s="4">
        <v>8.6206896551724137E-3</v>
      </c>
      <c r="AP190" s="4">
        <v>5.1724137931034482E-2</v>
      </c>
      <c r="AQ190" s="4">
        <v>6.25E-2</v>
      </c>
    </row>
    <row r="191" spans="1:43" ht="15" customHeight="1" x14ac:dyDescent="0.2">
      <c r="A191" s="49"/>
      <c r="B191" s="52"/>
      <c r="C191" s="14" t="s">
        <v>23</v>
      </c>
      <c r="D191" s="14"/>
      <c r="E191" s="14"/>
      <c r="F191" s="14"/>
      <c r="G191" s="14"/>
      <c r="H191" s="14"/>
      <c r="I191" s="14"/>
      <c r="J191" s="24">
        <v>1083</v>
      </c>
      <c r="K191" s="24">
        <v>639</v>
      </c>
      <c r="L191" s="24">
        <v>6558</v>
      </c>
      <c r="M191" s="24">
        <v>2172</v>
      </c>
      <c r="N191" s="24">
        <v>1110</v>
      </c>
      <c r="O191" s="24">
        <v>237</v>
      </c>
      <c r="P191" s="24">
        <v>4513</v>
      </c>
      <c r="Q191" s="24">
        <v>420</v>
      </c>
      <c r="R191" s="24">
        <v>777</v>
      </c>
      <c r="S191" s="24">
        <v>1702</v>
      </c>
      <c r="T191" s="24">
        <v>26</v>
      </c>
      <c r="U191" s="24">
        <v>63</v>
      </c>
      <c r="V191" s="24">
        <v>270</v>
      </c>
      <c r="W191" s="24">
        <v>21</v>
      </c>
      <c r="X191" s="24">
        <v>158</v>
      </c>
      <c r="Y191" s="24">
        <v>276</v>
      </c>
      <c r="Z191" s="24">
        <v>20025</v>
      </c>
      <c r="AA191" s="9">
        <v>5.4082397003745321E-2</v>
      </c>
      <c r="AB191" s="4">
        <v>3.191011235955056E-2</v>
      </c>
      <c r="AC191" s="4">
        <v>0.32749063670411988</v>
      </c>
      <c r="AD191" s="4">
        <v>0.10846441947565542</v>
      </c>
      <c r="AE191" s="4">
        <v>5.5430711610486891E-2</v>
      </c>
      <c r="AF191" s="4">
        <v>1.1835205992509363E-2</v>
      </c>
      <c r="AG191" s="4">
        <v>0.22536828963795255</v>
      </c>
      <c r="AH191" s="4">
        <v>2.0973782771535582E-2</v>
      </c>
      <c r="AI191" s="4">
        <v>3.8801498127340822E-2</v>
      </c>
      <c r="AJ191" s="4">
        <v>8.4993757802746567E-2</v>
      </c>
      <c r="AK191" s="4">
        <v>1.2983770287141073E-3</v>
      </c>
      <c r="AL191" s="4">
        <v>3.1460674157303371E-3</v>
      </c>
      <c r="AM191" s="4">
        <v>1.3483146067415731E-2</v>
      </c>
      <c r="AN191" s="4">
        <v>1.048689138576779E-3</v>
      </c>
      <c r="AO191" s="4">
        <v>7.8901373283395762E-3</v>
      </c>
      <c r="AP191" s="4">
        <v>1.3782771535580524E-2</v>
      </c>
      <c r="AQ191" s="4">
        <v>6.25E-2</v>
      </c>
    </row>
    <row r="192" spans="1:43" ht="17.25" customHeight="1" x14ac:dyDescent="0.2">
      <c r="B192" s="38" t="s">
        <v>164</v>
      </c>
      <c r="C192" s="39"/>
      <c r="D192" s="44">
        <f>SUM(D3:D190)</f>
        <v>104303</v>
      </c>
      <c r="E192" s="15" t="s">
        <v>165</v>
      </c>
      <c r="F192" s="26">
        <f t="shared" ref="F192:Y194" si="138">F187+F183+F179+F175+F171+F167+F163+F159+F155+F151+F147+F143+F139+F135+F131+F127+F123+F119+F115+F111+F107+F103+F99+F95+F91+F87+F83+F79+F75+F71+F67+F63+F59+F55+F51+F47+F43+F39+F35+F31+F27+F23+F19+F15+F11+F7+F3</f>
        <v>7489</v>
      </c>
      <c r="G192" s="22">
        <f>Z192/D192</f>
        <v>7.042942197252236E-2</v>
      </c>
      <c r="H192" s="15">
        <f t="shared" si="138"/>
        <v>98</v>
      </c>
      <c r="I192" s="15">
        <f t="shared" si="138"/>
        <v>45</v>
      </c>
      <c r="J192" s="15">
        <f t="shared" si="138"/>
        <v>430</v>
      </c>
      <c r="K192" s="15">
        <f t="shared" si="138"/>
        <v>262</v>
      </c>
      <c r="L192" s="15">
        <f t="shared" si="138"/>
        <v>2090</v>
      </c>
      <c r="M192" s="15">
        <f t="shared" si="138"/>
        <v>740</v>
      </c>
      <c r="N192" s="15">
        <f t="shared" si="138"/>
        <v>495</v>
      </c>
      <c r="O192" s="15">
        <f t="shared" si="138"/>
        <v>72</v>
      </c>
      <c r="P192" s="15">
        <f t="shared" si="138"/>
        <v>1883</v>
      </c>
      <c r="Q192" s="15">
        <f t="shared" si="138"/>
        <v>23</v>
      </c>
      <c r="R192" s="15">
        <f t="shared" si="138"/>
        <v>250</v>
      </c>
      <c r="S192" s="15">
        <f t="shared" si="138"/>
        <v>740</v>
      </c>
      <c r="T192" s="15">
        <f t="shared" si="138"/>
        <v>15</v>
      </c>
      <c r="U192" s="15">
        <f t="shared" si="138"/>
        <v>22</v>
      </c>
      <c r="V192" s="15">
        <f t="shared" si="138"/>
        <v>93</v>
      </c>
      <c r="W192" s="15">
        <f t="shared" si="138"/>
        <v>16</v>
      </c>
      <c r="X192" s="15">
        <f t="shared" si="138"/>
        <v>94</v>
      </c>
      <c r="Y192" s="15">
        <f t="shared" si="138"/>
        <v>121</v>
      </c>
      <c r="Z192" s="20">
        <f>Z187+Z183+Z179+Z175+Z171+Z167+Z163+Z159+Z155+Z151+Z147+Z143+Z139+Z135+Z131+Z127+Z123+Z119+Z115+Z111+Z107+Z103+Z99+Z95+Z91+Z87+Z83+Z79+Z75+Z71+Z67+Z63+Z59+Z55+Z51+Z47+Z43+Z39+Z35+Z31+Z27+Z23+Z19+Z15+Z11+Z7+Z3</f>
        <v>7346</v>
      </c>
    </row>
    <row r="193" spans="2:26" ht="24.75" customHeight="1" x14ac:dyDescent="0.2">
      <c r="B193" s="40"/>
      <c r="C193" s="41"/>
      <c r="D193" s="45"/>
      <c r="E193" s="15" t="s">
        <v>33</v>
      </c>
      <c r="F193" s="26">
        <f t="shared" ref="F193:U193" si="139">F188+F184+F180+F176+F172+F168+F164+F160+F156+F152+F148+F144+F140+F136+F132+F128+F124+F120+F116+F112+F108+F104+F100+F96+F92+F88+F84+F80+F76+F72+F68+F64+F60+F56+F52+F48+F44+F40+F36+F32+F28+F24+F20+F16+F12+F8+F4</f>
        <v>2</v>
      </c>
      <c r="G193" s="22">
        <f>Z193/D192</f>
        <v>1.9174903885794273E-5</v>
      </c>
      <c r="H193" s="15">
        <f t="shared" si="139"/>
        <v>0</v>
      </c>
      <c r="I193" s="15">
        <f t="shared" si="139"/>
        <v>0</v>
      </c>
      <c r="J193" s="15">
        <f t="shared" si="139"/>
        <v>0</v>
      </c>
      <c r="K193" s="15">
        <f t="shared" si="139"/>
        <v>0</v>
      </c>
      <c r="L193" s="15">
        <f t="shared" si="139"/>
        <v>2</v>
      </c>
      <c r="M193" s="15">
        <f t="shared" si="139"/>
        <v>0</v>
      </c>
      <c r="N193" s="15">
        <f t="shared" si="139"/>
        <v>0</v>
      </c>
      <c r="O193" s="15">
        <f t="shared" si="139"/>
        <v>0</v>
      </c>
      <c r="P193" s="15">
        <f t="shared" si="139"/>
        <v>0</v>
      </c>
      <c r="Q193" s="15">
        <f t="shared" si="139"/>
        <v>0</v>
      </c>
      <c r="R193" s="15">
        <f t="shared" si="139"/>
        <v>0</v>
      </c>
      <c r="S193" s="15">
        <f t="shared" si="139"/>
        <v>0</v>
      </c>
      <c r="T193" s="15">
        <f t="shared" si="139"/>
        <v>0</v>
      </c>
      <c r="U193" s="15">
        <f t="shared" si="139"/>
        <v>0</v>
      </c>
      <c r="V193" s="15">
        <f t="shared" si="138"/>
        <v>0</v>
      </c>
      <c r="W193" s="15">
        <f t="shared" si="138"/>
        <v>0</v>
      </c>
      <c r="X193" s="15">
        <f t="shared" si="138"/>
        <v>0</v>
      </c>
      <c r="Y193" s="15">
        <f t="shared" si="138"/>
        <v>0</v>
      </c>
      <c r="Z193" s="20">
        <f>Z188+Z184+Z180+Z176+Z172+Z168+Z164+Z160+Z156+Z152+Z148+Z144+Z140+Z136+Z132+Z128+Z124+Z120+Z116+Z112+Z108+Z104+Z100+Z96+Z92+Z88+Z84+Z80+Z76+Z72+Z68+Z64+Z60+Z56+Z52+Z48+Z44+Z40+Z36+Z32+Z28+Z24+Z20+Z16+Z12+Z8+Z4</f>
        <v>2</v>
      </c>
    </row>
    <row r="194" spans="2:26" ht="20.25" customHeight="1" x14ac:dyDescent="0.2">
      <c r="B194" s="42"/>
      <c r="C194" s="43"/>
      <c r="D194" s="46"/>
      <c r="E194" s="15" t="s">
        <v>34</v>
      </c>
      <c r="F194" s="26">
        <f t="shared" si="138"/>
        <v>12869</v>
      </c>
      <c r="G194" s="22">
        <f>Z194/D192</f>
        <v>0.12154012828010699</v>
      </c>
      <c r="H194" s="15">
        <f t="shared" si="138"/>
        <v>192</v>
      </c>
      <c r="I194" s="15">
        <f t="shared" si="138"/>
        <v>0</v>
      </c>
      <c r="J194" s="15">
        <f t="shared" si="138"/>
        <v>653</v>
      </c>
      <c r="K194" s="15">
        <f t="shared" si="138"/>
        <v>377</v>
      </c>
      <c r="L194" s="15">
        <f t="shared" si="138"/>
        <v>4466</v>
      </c>
      <c r="M194" s="15">
        <f t="shared" si="138"/>
        <v>1432</v>
      </c>
      <c r="N194" s="15">
        <f t="shared" si="138"/>
        <v>615</v>
      </c>
      <c r="O194" s="15">
        <f t="shared" si="138"/>
        <v>165</v>
      </c>
      <c r="P194" s="15">
        <f t="shared" si="138"/>
        <v>2630</v>
      </c>
      <c r="Q194" s="15">
        <f t="shared" si="138"/>
        <v>397</v>
      </c>
      <c r="R194" s="15">
        <f t="shared" si="138"/>
        <v>527</v>
      </c>
      <c r="S194" s="15">
        <f t="shared" si="138"/>
        <v>962</v>
      </c>
      <c r="T194" s="15">
        <f t="shared" si="138"/>
        <v>11</v>
      </c>
      <c r="U194" s="15">
        <f t="shared" si="138"/>
        <v>41</v>
      </c>
      <c r="V194" s="15">
        <f t="shared" si="138"/>
        <v>177</v>
      </c>
      <c r="W194" s="15">
        <f t="shared" si="138"/>
        <v>5</v>
      </c>
      <c r="X194" s="15">
        <f t="shared" si="138"/>
        <v>64</v>
      </c>
      <c r="Y194" s="15">
        <f t="shared" si="138"/>
        <v>155</v>
      </c>
      <c r="Z194" s="21">
        <f>Z189+Z185+Z181+Z177+Z173+Z169+Z165+Z161+Z157+Z153+Z149+Z145+Z141+Z137+Z133+Z129+Z125+Z121+Z117+Z113+Z109+Z105+Z101+Z97+Z93+Z89+Z85+Z81+Z77+Z73+Z69+Z65+Z61+Z57+Z53+Z49+Z45+Z41+Z37+Z33+Z29+Z25+Z21+Z17+Z13+Z9+Z5</f>
        <v>12677</v>
      </c>
    </row>
    <row r="195" spans="2:26" ht="22.5" customHeight="1" x14ac:dyDescent="0.2">
      <c r="B195" s="35" t="s">
        <v>166</v>
      </c>
      <c r="C195" s="36"/>
      <c r="D195" s="36"/>
      <c r="E195" s="37"/>
      <c r="F195" s="26">
        <f t="shared" ref="F195:Y195" si="140">F192+F193+F194</f>
        <v>20360</v>
      </c>
      <c r="G195" s="22">
        <f>Z195/D192</f>
        <v>0.19198872515651516</v>
      </c>
      <c r="H195" s="15">
        <f t="shared" si="140"/>
        <v>290</v>
      </c>
      <c r="I195" s="15">
        <f t="shared" si="140"/>
        <v>45</v>
      </c>
      <c r="J195" s="15">
        <f t="shared" si="140"/>
        <v>1083</v>
      </c>
      <c r="K195" s="15">
        <f t="shared" si="140"/>
        <v>639</v>
      </c>
      <c r="L195" s="15">
        <f t="shared" si="140"/>
        <v>6558</v>
      </c>
      <c r="M195" s="15">
        <f t="shared" si="140"/>
        <v>2172</v>
      </c>
      <c r="N195" s="15">
        <f t="shared" si="140"/>
        <v>1110</v>
      </c>
      <c r="O195" s="15">
        <f t="shared" si="140"/>
        <v>237</v>
      </c>
      <c r="P195" s="15">
        <f t="shared" si="140"/>
        <v>4513</v>
      </c>
      <c r="Q195" s="15">
        <f t="shared" si="140"/>
        <v>420</v>
      </c>
      <c r="R195" s="15">
        <f t="shared" si="140"/>
        <v>777</v>
      </c>
      <c r="S195" s="15">
        <f t="shared" si="140"/>
        <v>1702</v>
      </c>
      <c r="T195" s="15">
        <f t="shared" si="140"/>
        <v>26</v>
      </c>
      <c r="U195" s="15">
        <f t="shared" si="140"/>
        <v>63</v>
      </c>
      <c r="V195" s="15">
        <f t="shared" si="140"/>
        <v>270</v>
      </c>
      <c r="W195" s="15">
        <f t="shared" si="140"/>
        <v>21</v>
      </c>
      <c r="X195" s="15">
        <f t="shared" si="140"/>
        <v>158</v>
      </c>
      <c r="Y195" s="15">
        <f t="shared" si="140"/>
        <v>276</v>
      </c>
      <c r="Z195" s="21">
        <f>SUM(Z192:Z194)</f>
        <v>20025</v>
      </c>
    </row>
  </sheetData>
  <mergeCells count="108">
    <mergeCell ref="C75:C78"/>
    <mergeCell ref="C79:C82"/>
    <mergeCell ref="C1:C2"/>
    <mergeCell ref="E1:E2"/>
    <mergeCell ref="F1:F2"/>
    <mergeCell ref="C51:C54"/>
    <mergeCell ref="C55:C58"/>
    <mergeCell ref="C59:C62"/>
    <mergeCell ref="C63:C66"/>
    <mergeCell ref="C67:C70"/>
    <mergeCell ref="C71:C74"/>
    <mergeCell ref="C83:C86"/>
    <mergeCell ref="C87:C90"/>
    <mergeCell ref="C91:C94"/>
    <mergeCell ref="C95:C98"/>
    <mergeCell ref="C99:C102"/>
    <mergeCell ref="H1:H2"/>
    <mergeCell ref="I1:I2"/>
    <mergeCell ref="A3:A191"/>
    <mergeCell ref="B3:B191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G1:G2"/>
    <mergeCell ref="A1:A2"/>
    <mergeCell ref="B1:B2"/>
    <mergeCell ref="C127:C130"/>
    <mergeCell ref="C131:C134"/>
    <mergeCell ref="C135:C138"/>
    <mergeCell ref="C139:C142"/>
    <mergeCell ref="C103:C106"/>
    <mergeCell ref="C107:C110"/>
    <mergeCell ref="C111:C114"/>
    <mergeCell ref="C115:C118"/>
    <mergeCell ref="C119:C122"/>
    <mergeCell ref="D1:D2"/>
    <mergeCell ref="D3:D6"/>
    <mergeCell ref="D7:D10"/>
    <mergeCell ref="D11:D14"/>
    <mergeCell ref="D15:D18"/>
    <mergeCell ref="C163:C166"/>
    <mergeCell ref="C167:C170"/>
    <mergeCell ref="B195:E195"/>
    <mergeCell ref="C171:C174"/>
    <mergeCell ref="C175:C178"/>
    <mergeCell ref="C179:C182"/>
    <mergeCell ref="C183:C186"/>
    <mergeCell ref="C187:C190"/>
    <mergeCell ref="B192:C194"/>
    <mergeCell ref="D179:D182"/>
    <mergeCell ref="D183:D186"/>
    <mergeCell ref="D187:D190"/>
    <mergeCell ref="D192:D194"/>
    <mergeCell ref="C143:C146"/>
    <mergeCell ref="C147:C150"/>
    <mergeCell ref="C151:C154"/>
    <mergeCell ref="C155:C158"/>
    <mergeCell ref="C159:C162"/>
    <mergeCell ref="C123:C126"/>
    <mergeCell ref="D39:D42"/>
    <mergeCell ref="D43:D46"/>
    <mergeCell ref="D47:D50"/>
    <mergeCell ref="D51:D54"/>
    <mergeCell ref="D55:D58"/>
    <mergeCell ref="D19:D22"/>
    <mergeCell ref="D23:D26"/>
    <mergeCell ref="D27:D30"/>
    <mergeCell ref="D31:D34"/>
    <mergeCell ref="D35:D38"/>
    <mergeCell ref="D79:D82"/>
    <mergeCell ref="D83:D86"/>
    <mergeCell ref="D87:D90"/>
    <mergeCell ref="D91:D94"/>
    <mergeCell ref="D95:D98"/>
    <mergeCell ref="D59:D62"/>
    <mergeCell ref="D63:D66"/>
    <mergeCell ref="D67:D70"/>
    <mergeCell ref="D71:D74"/>
    <mergeCell ref="D75:D78"/>
    <mergeCell ref="D119:D122"/>
    <mergeCell ref="D123:D126"/>
    <mergeCell ref="D127:D130"/>
    <mergeCell ref="D131:D134"/>
    <mergeCell ref="D135:D138"/>
    <mergeCell ref="D99:D102"/>
    <mergeCell ref="D103:D106"/>
    <mergeCell ref="D107:D110"/>
    <mergeCell ref="D111:D114"/>
    <mergeCell ref="D115:D118"/>
    <mergeCell ref="D159:D162"/>
    <mergeCell ref="D163:D166"/>
    <mergeCell ref="D167:D170"/>
    <mergeCell ref="D171:D174"/>
    <mergeCell ref="D175:D178"/>
    <mergeCell ref="D139:D142"/>
    <mergeCell ref="D143:D146"/>
    <mergeCell ref="D147:D150"/>
    <mergeCell ref="D151:D154"/>
    <mergeCell ref="D155:D158"/>
  </mergeCells>
  <pageMargins left="0.78740157499999996" right="0.78740157499999996" top="0.984251969" bottom="0.984251969" header="0.5" footer="0.5"/>
  <pageSetup paperSize="9" scale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BIHAN Yann</dc:creator>
  <cp:lastModifiedBy>MORCILLO Frederique</cp:lastModifiedBy>
  <cp:lastPrinted>2022-06-06T00:37:07Z</cp:lastPrinted>
  <dcterms:created xsi:type="dcterms:W3CDTF">2022-06-05T23:17:30Z</dcterms:created>
  <dcterms:modified xsi:type="dcterms:W3CDTF">2022-06-06T00:37:12Z</dcterms:modified>
</cp:coreProperties>
</file>